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8940"/>
  </bookViews>
  <sheets>
    <sheet name="Index" sheetId="63" r:id="rId1"/>
    <sheet name="AXIS100" sheetId="2" r:id="rId2"/>
    <sheet name="AXIS101" sheetId="3" r:id="rId3"/>
    <sheet name="AXIS102" sheetId="4" r:id="rId4"/>
    <sheet name="AXIS104" sheetId="5" r:id="rId5"/>
    <sheet name="AXIS109" sheetId="6" r:id="rId6"/>
    <sheet name="AXISASD" sheetId="7" r:id="rId7"/>
    <sheet name="AXISBDF" sheetId="8" r:id="rId8"/>
    <sheet name="AXISBETF" sheetId="9" r:id="rId9"/>
    <sheet name="AXISCB1" sheetId="10" r:id="rId10"/>
    <sheet name="AXISCB4" sheetId="11" r:id="rId11"/>
    <sheet name="AXISCETF" sheetId="12" r:id="rId12"/>
    <sheet name="AXISCGF" sheetId="13" r:id="rId13"/>
    <sheet name="AXISCOF" sheetId="14" r:id="rId14"/>
    <sheet name="AXISCPSE" sheetId="15" r:id="rId15"/>
    <sheet name="AXISCSDL" sheetId="16" r:id="rId16"/>
    <sheet name="AXISDBF" sheetId="17" r:id="rId17"/>
    <sheet name="AXISDEF" sheetId="18" r:id="rId18"/>
    <sheet name="AXISEAF" sheetId="19" r:id="rId19"/>
    <sheet name="AXISEFOF" sheetId="20" r:id="rId20"/>
    <sheet name="AXISEHF" sheetId="21" r:id="rId21"/>
    <sheet name="AXISEQF" sheetId="22" r:id="rId22"/>
    <sheet name="AXISESF" sheetId="23" r:id="rId23"/>
    <sheet name="AXISESG" sheetId="24" r:id="rId24"/>
    <sheet name="AXISF25" sheetId="25" r:id="rId25"/>
    <sheet name="AXISFLO" sheetId="26" r:id="rId26"/>
    <sheet name="AXISGCE" sheetId="27" r:id="rId27"/>
    <sheet name="AXISGEA" sheetId="28" r:id="rId28"/>
    <sheet name="AXISGETF" sheetId="29" r:id="rId29"/>
    <sheet name="AXISGIF" sheetId="30" r:id="rId30"/>
    <sheet name="AXISGLD" sheetId="31" r:id="rId31"/>
    <sheet name="AXISGOF" sheetId="32" r:id="rId32"/>
    <sheet name="AXISHETF" sheetId="33" r:id="rId33"/>
    <sheet name="AXISIFD" sheetId="34" r:id="rId34"/>
    <sheet name="AXISIOF" sheetId="35" r:id="rId35"/>
    <sheet name="AXISISF" sheetId="36" r:id="rId36"/>
    <sheet name="AXISLFA" sheetId="61" r:id="rId37"/>
    <sheet name="AXISM10" sheetId="62" r:id="rId38"/>
    <sheet name="AXISMCF" sheetId="37" r:id="rId39"/>
    <sheet name="AXISMLC" sheetId="38" r:id="rId40"/>
    <sheet name="AXISMLF" sheetId="39" r:id="rId41"/>
    <sheet name="AXISMMF" sheetId="40" r:id="rId42"/>
    <sheet name="AXISN50" sheetId="41" r:id="rId43"/>
    <sheet name="AXISNETF" sheetId="42" r:id="rId44"/>
    <sheet name="AXISNIF" sheetId="43" r:id="rId45"/>
    <sheet name="AXISNNF" sheetId="44" r:id="rId46"/>
    <sheet name="AXISONF" sheetId="45" r:id="rId47"/>
    <sheet name="AXISQUA" sheetId="46" r:id="rId48"/>
    <sheet name="AXISRAP" sheetId="47" r:id="rId49"/>
    <sheet name="AXISRCP" sheetId="48" r:id="rId50"/>
    <sheet name="AXISRDP" sheetId="49" r:id="rId51"/>
    <sheet name="AXISSCF" sheetId="50" r:id="rId52"/>
    <sheet name="AXISSDL" sheetId="51" r:id="rId53"/>
    <sheet name="AXISSETF" sheetId="52" r:id="rId54"/>
    <sheet name="AXISSSF" sheetId="53" r:id="rId55"/>
    <sheet name="AXISSTF" sheetId="54" r:id="rId56"/>
    <sheet name="AXISTAA" sheetId="55" r:id="rId57"/>
    <sheet name="AXISTAF" sheetId="56" r:id="rId58"/>
    <sheet name="AXISTETF" sheetId="57" r:id="rId59"/>
    <sheet name="AXISTSF" sheetId="58" r:id="rId60"/>
    <sheet name="AXISUSF" sheetId="59" r:id="rId61"/>
    <sheet name="AXISVAL" sheetId="60" r:id="rId62"/>
  </sheets>
  <definedNames>
    <definedName name="_xlnm._FilterDatabase" localSheetId="0" hidden="1">Index!$A$1:$C$62</definedName>
    <definedName name="JR_PAGE_ANCHOR_0_1" localSheetId="36">#REF!</definedName>
    <definedName name="JR_PAGE_ANCHOR_0_1" localSheetId="37">#REF!</definedName>
    <definedName name="JR_PAGE_ANCHOR_0_1" localSheetId="0">#REF!</definedName>
    <definedName name="JR_PAGE_ANCHOR_0_1">#REF!</definedName>
    <definedName name="JR_PAGE_ANCHOR_0_10">AXISCB1!$A$1</definedName>
    <definedName name="JR_PAGE_ANCHOR_0_11">AXISCB4!$A$1</definedName>
    <definedName name="JR_PAGE_ANCHOR_0_12">AXISCETF!$A$1</definedName>
    <definedName name="JR_PAGE_ANCHOR_0_13">AXISCGF!$A$1</definedName>
    <definedName name="JR_PAGE_ANCHOR_0_14">AXISCOF!$A$1</definedName>
    <definedName name="JR_PAGE_ANCHOR_0_15">AXISCPSE!$A$1</definedName>
    <definedName name="JR_PAGE_ANCHOR_0_16">AXISCSDL!$A$1</definedName>
    <definedName name="JR_PAGE_ANCHOR_0_17">AXISDBF!$A$1</definedName>
    <definedName name="JR_PAGE_ANCHOR_0_18">AXISDEF!$A$1</definedName>
    <definedName name="JR_PAGE_ANCHOR_0_19">AXISEAF!$A$1</definedName>
    <definedName name="JR_PAGE_ANCHOR_0_2">AXIS100!$A$1</definedName>
    <definedName name="JR_PAGE_ANCHOR_0_20">AXISEFOF!$A$1</definedName>
    <definedName name="JR_PAGE_ANCHOR_0_21">AXISEHF!$A$1</definedName>
    <definedName name="JR_PAGE_ANCHOR_0_22">AXISEQF!$A$1</definedName>
    <definedName name="JR_PAGE_ANCHOR_0_23">AXISESF!$A$1</definedName>
    <definedName name="JR_PAGE_ANCHOR_0_24">AXISESG!$A$1</definedName>
    <definedName name="JR_PAGE_ANCHOR_0_25">AXISF25!$A$1</definedName>
    <definedName name="JR_PAGE_ANCHOR_0_26">AXISFLO!$A$1</definedName>
    <definedName name="JR_PAGE_ANCHOR_0_27">AXISGCE!$A$1</definedName>
    <definedName name="JR_PAGE_ANCHOR_0_28">AXISGEA!$A$1</definedName>
    <definedName name="JR_PAGE_ANCHOR_0_29">AXISGETF!$A$1</definedName>
    <definedName name="JR_PAGE_ANCHOR_0_3">AXIS101!$A$1</definedName>
    <definedName name="JR_PAGE_ANCHOR_0_30">AXISGIF!$A$1</definedName>
    <definedName name="JR_PAGE_ANCHOR_0_31">AXISGLD!$A$1</definedName>
    <definedName name="JR_PAGE_ANCHOR_0_32">AXISGOF!$A$1</definedName>
    <definedName name="JR_PAGE_ANCHOR_0_33">AXISHETF!$A$1</definedName>
    <definedName name="JR_PAGE_ANCHOR_0_34">AXISIFD!$A$1</definedName>
    <definedName name="JR_PAGE_ANCHOR_0_35" localSheetId="36">AXISLFA!$A$1</definedName>
    <definedName name="JR_PAGE_ANCHOR_0_35">AXISIOF!$A$1</definedName>
    <definedName name="JR_PAGE_ANCHOR_0_36" localSheetId="37">AXISM10!$A$1</definedName>
    <definedName name="JR_PAGE_ANCHOR_0_36">AXISISF!$A$1</definedName>
    <definedName name="JR_PAGE_ANCHOR_0_37" localSheetId="0">#REF!</definedName>
    <definedName name="JR_PAGE_ANCHOR_0_4">AXIS102!$A$1</definedName>
    <definedName name="JR_PAGE_ANCHOR_0_40" localSheetId="0">#REF!</definedName>
    <definedName name="JR_PAGE_ANCHOR_0_5">AXIS104!$A$1</definedName>
    <definedName name="JR_PAGE_ANCHOR_0_6">AXIS109!$A$1</definedName>
    <definedName name="JR_PAGE_ANCHOR_0_7">AXISASD!$A$1</definedName>
    <definedName name="JR_PAGE_ANCHOR_0_8">AXISBDF!$A$1</definedName>
    <definedName name="JR_PAGE_ANCHOR_0_9">AXISBETF!$A$1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9" l="1"/>
  <c r="F7" i="59"/>
  <c r="F8" i="55"/>
  <c r="F7" i="55"/>
  <c r="A3" i="63"/>
  <c r="A4" i="63" s="1"/>
  <c r="A5" i="63" s="1"/>
  <c r="A6" i="63" s="1"/>
  <c r="A7" i="63" s="1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7" i="63" s="1"/>
  <c r="A38" i="63" s="1"/>
  <c r="A39" i="63" s="1"/>
  <c r="A40" i="63" s="1"/>
  <c r="A41" i="63" s="1"/>
  <c r="A42" i="63" s="1"/>
  <c r="A43" i="63" s="1"/>
  <c r="A44" i="63" s="1"/>
  <c r="A45" i="63" s="1"/>
  <c r="A46" i="63" s="1"/>
  <c r="A47" i="63" s="1"/>
  <c r="A48" i="63" s="1"/>
  <c r="A49" i="63" s="1"/>
  <c r="A50" i="63" s="1"/>
  <c r="A51" i="63" s="1"/>
  <c r="A52" i="63" s="1"/>
  <c r="A53" i="63" s="1"/>
  <c r="A54" i="63" s="1"/>
  <c r="A55" i="63" s="1"/>
  <c r="A56" i="63" s="1"/>
  <c r="A57" i="63" s="1"/>
  <c r="A58" i="63" s="1"/>
  <c r="A59" i="63" s="1"/>
  <c r="A60" i="63" s="1"/>
  <c r="A61" i="63" s="1"/>
  <c r="A62" i="63" s="1"/>
  <c r="F44" i="52"/>
  <c r="F50" i="52"/>
  <c r="F53" i="52" s="1"/>
  <c r="G24" i="62"/>
  <c r="G23" i="62"/>
  <c r="G28" i="62"/>
  <c r="G20" i="62"/>
  <c r="F20" i="62"/>
  <c r="F47" i="52" l="1"/>
  <c r="F54" i="52"/>
  <c r="F126" i="61" l="1"/>
  <c r="G125" i="61"/>
  <c r="G126" i="61" s="1"/>
  <c r="F125" i="61"/>
  <c r="F122" i="61"/>
  <c r="G122" i="61"/>
  <c r="G17" i="61"/>
  <c r="F17" i="61"/>
</calcChain>
</file>

<file path=xl/sharedStrings.xml><?xml version="1.0" encoding="utf-8"?>
<sst xmlns="http://schemas.openxmlformats.org/spreadsheetml/2006/main" count="15386" uniqueCount="4216">
  <si>
    <t>Sr No.</t>
  </si>
  <si>
    <t>Short Name</t>
  </si>
  <si>
    <t>Scheme Name</t>
  </si>
  <si>
    <t>AXIS100</t>
  </si>
  <si>
    <t>Axis Fixed Term Plan - Series 100 (1172 days)</t>
  </si>
  <si>
    <t>BSE</t>
  </si>
  <si>
    <t>AXIS101</t>
  </si>
  <si>
    <t>Axis Fixed Term Plan - Series 101 (1154 days)</t>
  </si>
  <si>
    <t>AXIS102</t>
  </si>
  <si>
    <t>Axis Fixed Term Plan - Series 102 (1133 Days)</t>
  </si>
  <si>
    <t>AXIS104</t>
  </si>
  <si>
    <t>Axis Fixed Term Plan - Series 104 (1112 Days)</t>
  </si>
  <si>
    <t>AXIS109</t>
  </si>
  <si>
    <t>Axis Fixed Term Plan - Series 109 (111 Days)</t>
  </si>
  <si>
    <t>AXISASD</t>
  </si>
  <si>
    <t>Axis All Seasons Debt Fund of Funds</t>
  </si>
  <si>
    <t>AXISBDF</t>
  </si>
  <si>
    <t>Axis Banking &amp; PSU Debt Fund</t>
  </si>
  <si>
    <t>AXISBETF</t>
  </si>
  <si>
    <t>Axis Banking ETF</t>
  </si>
  <si>
    <t>NSE</t>
  </si>
  <si>
    <t>AXISCB1</t>
  </si>
  <si>
    <t>Axis Capital Builder Fund - Series 1 (1540 days)</t>
  </si>
  <si>
    <t>AXISCB4</t>
  </si>
  <si>
    <t>Axis Capital Builder Fund - Series 4 (1582 days)</t>
  </si>
  <si>
    <t>AXISCETF</t>
  </si>
  <si>
    <t>Axis Consumption ETF</t>
  </si>
  <si>
    <t>AXISCGF</t>
  </si>
  <si>
    <t>Axis Children's Gift Fund</t>
  </si>
  <si>
    <t>AXISCOF</t>
  </si>
  <si>
    <t>Axis Corporate Debt Fund</t>
  </si>
  <si>
    <t>AXISCPSE</t>
  </si>
  <si>
    <t>Axis CPSE Plus SDL 2025 70:30 Debt Index Fund</t>
  </si>
  <si>
    <t>AXISCSDL</t>
  </si>
  <si>
    <t>AXIS CRISIL SDL 2027 DEBT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</si>
  <si>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</si>
  <si>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</si>
  <si>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</si>
  <si>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</si>
  <si>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</si>
  <si>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</si>
  <si>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</si>
  <si>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</si>
  <si>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</si>
  <si>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</si>
  <si>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</si>
  <si>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</si>
  <si>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</si>
  <si>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</si>
  <si>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</si>
  <si>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Equity Fund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</si>
  <si>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</si>
  <si>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</si>
  <si>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</si>
  <si>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</si>
  <si>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</si>
  <si>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</si>
  <si>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</si>
  <si>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</si>
  <si>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</si>
  <si>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</si>
  <si>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</si>
  <si>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</si>
  <si>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</si>
  <si>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</si>
  <si>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</si>
  <si>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</si>
  <si>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</si>
  <si>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Healthcare ETF</t>
  </si>
  <si>
    <t>AXISIFD</t>
  </si>
  <si>
    <t>Axis Strategic Bond Fund</t>
  </si>
  <si>
    <t>AXISIOF</t>
  </si>
  <si>
    <t>Axis Credit Risk Fund</t>
  </si>
  <si>
    <t>AXISISF</t>
  </si>
  <si>
    <t>Axis Regular Saver Fund</t>
  </si>
  <si>
    <t xml:space="preserve">
  </t>
  </si>
  <si>
    <t>Monthly Portfolio Statement as on February 28, 2022</t>
  </si>
  <si>
    <t>Name of the Instrument</t>
  </si>
  <si>
    <t>ISIN</t>
  </si>
  <si>
    <t>Rating</t>
  </si>
  <si>
    <t>Quantity</t>
  </si>
  <si>
    <t>Market/Fair Value
 (Rs. in Lakhs)</t>
  </si>
  <si>
    <t>% to Net
 Assets</t>
  </si>
  <si>
    <t>YTM~</t>
  </si>
  <si>
    <t>YTC^</t>
  </si>
  <si>
    <t>Debt Instruments</t>
  </si>
  <si>
    <t>(a) Listed / awaiting listing on Stock Exchange</t>
  </si>
  <si>
    <t>HDBF241</t>
  </si>
  <si>
    <t>HDB Financial Services Limited (05/04/2022) (ZCB) **</t>
  </si>
  <si>
    <t>INE756I07CI8</t>
  </si>
  <si>
    <t>CRISIL AAA</t>
  </si>
  <si>
    <t>BHFL30</t>
  </si>
  <si>
    <t>Bajaj Housing Finance Limited (05/04/2022) (ZCB) **</t>
  </si>
  <si>
    <t>INE377Y07052</t>
  </si>
  <si>
    <t>BDTC20</t>
  </si>
  <si>
    <t>7.85% Bhopal Dhule Transmission Company Limited (04/04/2022) **</t>
  </si>
  <si>
    <t>INE774N07087</t>
  </si>
  <si>
    <t>NHAI51</t>
  </si>
  <si>
    <t>7.60% National Highways Auth Of Ind (18/03/2022) **</t>
  </si>
  <si>
    <t>INE906B07FG1</t>
  </si>
  <si>
    <t>RIND278</t>
  </si>
  <si>
    <t>8.3% Reliance Industries Limited (08/03/2022) **</t>
  </si>
  <si>
    <t>INE002A08575</t>
  </si>
  <si>
    <t>FCOI29</t>
  </si>
  <si>
    <t>9.95% Food Corporation Of India (07/03/2022) **</t>
  </si>
  <si>
    <t>INE861G08035</t>
  </si>
  <si>
    <t>CRISIL AAA(CE)</t>
  </si>
  <si>
    <t>HDFC1063</t>
  </si>
  <si>
    <t>8.58% Housing Development Finance Corporation Limited (18/03/2022)</t>
  </si>
  <si>
    <t>INE001A07RS3</t>
  </si>
  <si>
    <t>Sub Total</t>
  </si>
  <si>
    <t>(b) Privately placed / Unlisted</t>
  </si>
  <si>
    <t>TASO119</t>
  </si>
  <si>
    <t>8.25% Tata Sons Private Ltd (23/03/2022) ** #</t>
  </si>
  <si>
    <t>INE895D08782</t>
  </si>
  <si>
    <t>Total</t>
  </si>
  <si>
    <t>Reverse Repo / TREPS</t>
  </si>
  <si>
    <t>TRP_020322</t>
  </si>
  <si>
    <t>Clearing Corporation of India Ltd</t>
  </si>
  <si>
    <t>Net Receivables / (Payables)</t>
  </si>
  <si>
    <t>GRAND TOTAL</t>
  </si>
  <si>
    <t>ZCB - Zero Coupon Bond</t>
  </si>
  <si>
    <t>**  Thinly Traded / Non Traded Security</t>
  </si>
  <si>
    <t>#  Unlisted Security</t>
  </si>
  <si>
    <t>~ YTM as on February 28, 2022</t>
  </si>
  <si>
    <t>BAFL676</t>
  </si>
  <si>
    <t>Bajaj Finance Limited (05/04/2022) (ZCB) **</t>
  </si>
  <si>
    <t>INE296A07QQ5</t>
  </si>
  <si>
    <t>RECL351</t>
  </si>
  <si>
    <t>8.45% REC Limited (22/03/2022)</t>
  </si>
  <si>
    <t>INE020B08BF0</t>
  </si>
  <si>
    <t>MMFS1109</t>
  </si>
  <si>
    <t>Mahindra &amp; Mahindra Financial Services Limited (29/03/2022) (ZCB) **</t>
  </si>
  <si>
    <t>INE774D07SQ1</t>
  </si>
  <si>
    <t>IND AAA</t>
  </si>
  <si>
    <t>NIL</t>
  </si>
  <si>
    <t>KMIL347</t>
  </si>
  <si>
    <t>Kotak Mahindra Investments Limited (06/04/2022) (ZCB) **</t>
  </si>
  <si>
    <t>INE975F07GF7</t>
  </si>
  <si>
    <t>POWF431</t>
  </si>
  <si>
    <t>8.18% Power Finance Corporation Limited (19/03/2022) **</t>
  </si>
  <si>
    <t>INE134E08JW1</t>
  </si>
  <si>
    <t>RECL363</t>
  </si>
  <si>
    <t>8.35% REC Limited (11/03/2022) **</t>
  </si>
  <si>
    <t>INE020B08BM6</t>
  </si>
  <si>
    <t>null</t>
  </si>
  <si>
    <t>Money Market Instruments</t>
  </si>
  <si>
    <t>Certificate of Deposit</t>
  </si>
  <si>
    <t>RTBK444</t>
  </si>
  <si>
    <t>RBL Bank Limited (14/03/2022) ** #</t>
  </si>
  <si>
    <t>INE976G16MO4</t>
  </si>
  <si>
    <t>ICRA A1+</t>
  </si>
  <si>
    <t>IDBK435</t>
  </si>
  <si>
    <t>IDFC First Bank Limited (10/03/2022) ** #</t>
  </si>
  <si>
    <t>INE092T16QO4</t>
  </si>
  <si>
    <t>CRISIL A1+</t>
  </si>
  <si>
    <t>Commercial Paper</t>
  </si>
  <si>
    <t>BELM21</t>
  </si>
  <si>
    <t>Bharti Enterprises Limited (10/03/2022) **</t>
  </si>
  <si>
    <t>INE396J14034</t>
  </si>
  <si>
    <t>TATE54</t>
  </si>
  <si>
    <t>Tata Teleservices Limited (11/03/2022) **</t>
  </si>
  <si>
    <t>INE037E14AC5</t>
  </si>
  <si>
    <t>NEFL208</t>
  </si>
  <si>
    <t>Network18 Media &amp; Investments Limited (14/03/2022) **</t>
  </si>
  <si>
    <t>INE870H14MJ2</t>
  </si>
  <si>
    <t>LICH605</t>
  </si>
  <si>
    <t>LIC Housing Finance Limited (08/03/2022) **</t>
  </si>
  <si>
    <t>INE115A14DJ6</t>
  </si>
  <si>
    <t>DIIP184</t>
  </si>
  <si>
    <t>Deutsche Investments India Pvt Limited (14/03/2022) **</t>
  </si>
  <si>
    <t>INE144H14EZ5</t>
  </si>
  <si>
    <t>ULCC140</t>
  </si>
  <si>
    <t>UltraTech Cement Limited (09/03/2022) **</t>
  </si>
  <si>
    <t>INE481G14CV6</t>
  </si>
  <si>
    <t>SCIN262</t>
  </si>
  <si>
    <t>Standard Chartered Capital Limited (10/03/2022) **</t>
  </si>
  <si>
    <t>INE403G14OD3</t>
  </si>
  <si>
    <t>NICH970</t>
  </si>
  <si>
    <t>Piramal Enterprises Limited (14/03/2022) **</t>
  </si>
  <si>
    <t>INE140A14Q99</t>
  </si>
  <si>
    <t>Treasury Bill</t>
  </si>
  <si>
    <t>TBIL1868</t>
  </si>
  <si>
    <t>364 Days Tbill (MD 11/03/2022)</t>
  </si>
  <si>
    <t>IN002020Z493</t>
  </si>
  <si>
    <t>Sovereign</t>
  </si>
  <si>
    <t xml:space="preserve"> </t>
  </si>
  <si>
    <t>Industry / Rating</t>
  </si>
  <si>
    <t>Others</t>
  </si>
  <si>
    <t>Mutual Fund Units</t>
  </si>
  <si>
    <t>148789</t>
  </si>
  <si>
    <t>INF194KB1BP3</t>
  </si>
  <si>
    <t>149049</t>
  </si>
  <si>
    <t>INF846K014A6</t>
  </si>
  <si>
    <t>128051</t>
  </si>
  <si>
    <t>INF179KA1FZ3</t>
  </si>
  <si>
    <t>130314</t>
  </si>
  <si>
    <t>INF846K01PJ5</t>
  </si>
  <si>
    <t>120475</t>
  </si>
  <si>
    <t>INF846K01DT0</t>
  </si>
  <si>
    <t>120711</t>
  </si>
  <si>
    <t>INF109K01V00</t>
  </si>
  <si>
    <t>119081</t>
  </si>
  <si>
    <t>INF179K01WI9</t>
  </si>
  <si>
    <t>120425</t>
  </si>
  <si>
    <t>INF109K01P57</t>
  </si>
  <si>
    <t>120590</t>
  </si>
  <si>
    <t>INF109K018C5</t>
  </si>
  <si>
    <t>120670</t>
  </si>
  <si>
    <t>INF109K015A5</t>
  </si>
  <si>
    <t>119798</t>
  </si>
  <si>
    <t>INF200K01SV4</t>
  </si>
  <si>
    <t>GOI1644</t>
  </si>
  <si>
    <t>6.84% Government of India (19/12/2022)</t>
  </si>
  <si>
    <t>IN0020160050</t>
  </si>
  <si>
    <t>NBAR466</t>
  </si>
  <si>
    <t>8.5% National Bank For Agriculture and Rural Development (31/01/2023) **</t>
  </si>
  <si>
    <t>INE261F08AT4</t>
  </si>
  <si>
    <t>NTPC157</t>
  </si>
  <si>
    <t>7.93% NTPC Limited (03/05/2022)</t>
  </si>
  <si>
    <t>INE733E07KK5</t>
  </si>
  <si>
    <t>HPEC197</t>
  </si>
  <si>
    <t>6.8% Hindustan Petroleum Corporation Limited (15/12/2022) **</t>
  </si>
  <si>
    <t>INE094A08044</t>
  </si>
  <si>
    <t>GOI1030</t>
  </si>
  <si>
    <t>7.16% Government of India (20/05/2023)</t>
  </si>
  <si>
    <t>IN0020130012</t>
  </si>
  <si>
    <t>HDFC1084</t>
  </si>
  <si>
    <t>7.87% Housing Development Finance Corporation Limited (18/07/2022) **</t>
  </si>
  <si>
    <t>INE001A07RW5</t>
  </si>
  <si>
    <t>IOIC501</t>
  </si>
  <si>
    <t>5.05% Indian Oil Corporation Limited (25/11/2022) **</t>
  </si>
  <si>
    <t>INE242A08460</t>
  </si>
  <si>
    <t>RECL381</t>
  </si>
  <si>
    <t>6.9% REC Limited (30/06/2022) **</t>
  </si>
  <si>
    <t>INE020B08CE1</t>
  </si>
  <si>
    <t>SIDB434</t>
  </si>
  <si>
    <t>6.27% Small Industries Dev Bank of India (27/02/2023) **</t>
  </si>
  <si>
    <t>INE556F08JP6</t>
  </si>
  <si>
    <t>ICRA AAA</t>
  </si>
  <si>
    <t>NBAR546</t>
  </si>
  <si>
    <t>6.98% National Bank For Agriculture and Rural Development (19/09/2022) **</t>
  </si>
  <si>
    <t>INE261F08BO3</t>
  </si>
  <si>
    <t>POWF447</t>
  </si>
  <si>
    <t>7.35% Power Finance Corporation Limited (15/10/2022) **</t>
  </si>
  <si>
    <t>INE134E08KG2</t>
  </si>
  <si>
    <t>POWF429</t>
  </si>
  <si>
    <t>8.45% Power Finance Corporation Limited (11/08/2022) **</t>
  </si>
  <si>
    <t>INE134E08JU5</t>
  </si>
  <si>
    <t>TCFS581</t>
  </si>
  <si>
    <t>5% Tata Capital Financial Services Limited (01/12/2022) **</t>
  </si>
  <si>
    <t>INE306N07MC4</t>
  </si>
  <si>
    <t>IBCL997</t>
  </si>
  <si>
    <t>7.6% ICICI Bank Limited (07/10/2023) **</t>
  </si>
  <si>
    <t>INE090A08TU6</t>
  </si>
  <si>
    <t>IRLY337</t>
  </si>
  <si>
    <t>6.59% Indian Railway Finance Corporation Limited (14/04/2023) **</t>
  </si>
  <si>
    <t>INE053F07BZ2</t>
  </si>
  <si>
    <t>NHAI53</t>
  </si>
  <si>
    <t>7.27% National Highways Auth Of Ind (06/06/2022) **</t>
  </si>
  <si>
    <t>INE906B07FT4</t>
  </si>
  <si>
    <t>LICH546</t>
  </si>
  <si>
    <t>7.85% LIC Housing Finance Limited (23/09/2022) **</t>
  </si>
  <si>
    <t>INE115A07OG3</t>
  </si>
  <si>
    <t>POWF385</t>
  </si>
  <si>
    <t>7.28% Power Finance Corporation Limited (10/06/2022) **</t>
  </si>
  <si>
    <t>INE134E08JB5</t>
  </si>
  <si>
    <t>RECL330</t>
  </si>
  <si>
    <t>7.45% REC Limited (30/11/2022) **</t>
  </si>
  <si>
    <t>INE020B08AP1</t>
  </si>
  <si>
    <t>RECL327</t>
  </si>
  <si>
    <t>7.09% REC Limited (17/10/2022) **</t>
  </si>
  <si>
    <t>INE020B08AM8</t>
  </si>
  <si>
    <t>SIDB421</t>
  </si>
  <si>
    <t>7.29% Small Industries Dev Bank of India (01/08/2022) **</t>
  </si>
  <si>
    <t>INE556F08JM3</t>
  </si>
  <si>
    <t>CARE AAA</t>
  </si>
  <si>
    <t>POWF468</t>
  </si>
  <si>
    <t>5.47% Power Finance Corporation Limited (19/08/2023) **</t>
  </si>
  <si>
    <t>INE134E08LB1</t>
  </si>
  <si>
    <t>POWF389</t>
  </si>
  <si>
    <t>7.10% Power Finance Corporation Limited (08/08/2022) **</t>
  </si>
  <si>
    <t>INE134E08JD1</t>
  </si>
  <si>
    <t>NHBA304</t>
  </si>
  <si>
    <t>5.8% National Housing Bank (15/05/2023) **</t>
  </si>
  <si>
    <t>INE557F08FJ5</t>
  </si>
  <si>
    <t>AIAH20</t>
  </si>
  <si>
    <t>6.99% Air India Assets Holding Limited (16/12/2022) **</t>
  </si>
  <si>
    <t>INE0AED08011</t>
  </si>
  <si>
    <t>LICH541</t>
  </si>
  <si>
    <t>7.6% LIC Housing Finance Limited (22/11/2022) **</t>
  </si>
  <si>
    <t>INE115A07OH1</t>
  </si>
  <si>
    <t>RECL383</t>
  </si>
  <si>
    <t>7.24% REC Limited (31/12/2022) **</t>
  </si>
  <si>
    <t>INE020B08CG6</t>
  </si>
  <si>
    <t>IOIC464</t>
  </si>
  <si>
    <t>6.44% Indian Oil Corporation Limited (14/04/2023) **</t>
  </si>
  <si>
    <t>INE242A08445</t>
  </si>
  <si>
    <t>TCFS568</t>
  </si>
  <si>
    <t>6.85% Tata Capital Financial Services Limited (23/09/2022) **</t>
  </si>
  <si>
    <t>INE306N07LX2</t>
  </si>
  <si>
    <t>NBAR524</t>
  </si>
  <si>
    <t>7.85% National Bank For Agriculture and Rural Development (23/05/2022) **</t>
  </si>
  <si>
    <t>INE261F08BJ3</t>
  </si>
  <si>
    <t>NBAR609</t>
  </si>
  <si>
    <t>4.6% National Bank For Agriculture and Rural Development (29/07/2024)</t>
  </si>
  <si>
    <t>INE261F08CS2</t>
  </si>
  <si>
    <t>NHBA306</t>
  </si>
  <si>
    <t>5.32% National Housing Bank (01/09/2023) **</t>
  </si>
  <si>
    <t>INE557F08FK3</t>
  </si>
  <si>
    <t>HDFC1094</t>
  </si>
  <si>
    <t>7.28% Housing Development Finance Corporation Limited (26/09/2022) **</t>
  </si>
  <si>
    <t>INE001A07RZ8</t>
  </si>
  <si>
    <t>RECL380</t>
  </si>
  <si>
    <t>7.09% REC Limited (13/12/2022) **</t>
  </si>
  <si>
    <t>INE020B08CD3</t>
  </si>
  <si>
    <t>GOI3645</t>
  </si>
  <si>
    <t>7.57% State Government Securities (27/03/2023)</t>
  </si>
  <si>
    <t>IN3520180149</t>
  </si>
  <si>
    <t>NBAR574</t>
  </si>
  <si>
    <t>6.50% National Bank For Agriculture and Rural Development (17/04/2023) **</t>
  </si>
  <si>
    <t>INE261F08CD4</t>
  </si>
  <si>
    <t>PGCI439</t>
  </si>
  <si>
    <t>6.35% Power Grid Corporation of India Limited (14/04/2023) **</t>
  </si>
  <si>
    <t>INE752E08627</t>
  </si>
  <si>
    <t>SIDB404</t>
  </si>
  <si>
    <t>7.95% Small Industries Dev Bank of India (26/04/2022)</t>
  </si>
  <si>
    <t>INE556F08JK7</t>
  </si>
  <si>
    <t>HDFC1115</t>
  </si>
  <si>
    <t>7% Housing Development Finance Corporation Limited (19/05/2022) **</t>
  </si>
  <si>
    <t>INE001A07SM4</t>
  </si>
  <si>
    <t>IRLY350</t>
  </si>
  <si>
    <t>5.04% Indian Railway Finance Corporation Limited (05/05/2023) **</t>
  </si>
  <si>
    <t>INE053F07CU1</t>
  </si>
  <si>
    <t>SBAI195</t>
  </si>
  <si>
    <t>8.9% State Bank of India (02/11/2028) **</t>
  </si>
  <si>
    <t>INE062A08165</t>
  </si>
  <si>
    <t>GOI2852</t>
  </si>
  <si>
    <t>3.96% Government of India (09/11/2022)</t>
  </si>
  <si>
    <t>IN0020200260</t>
  </si>
  <si>
    <t>SBAI198</t>
  </si>
  <si>
    <t>7.99% State Bank of India (28/06/2029) **</t>
  </si>
  <si>
    <t>INE062A08207</t>
  </si>
  <si>
    <t>BKBA300</t>
  </si>
  <si>
    <t>8.6% Bank of Baroda (10/01/2029) **</t>
  </si>
  <si>
    <t>INE028A08141</t>
  </si>
  <si>
    <t>EXIM318</t>
  </si>
  <si>
    <t>8.88% Export Import Bank of India (18/10/2022)</t>
  </si>
  <si>
    <t>INE514E08BS9</t>
  </si>
  <si>
    <t>IRLY341</t>
  </si>
  <si>
    <t>6.19% Indian Railway Finance Corporation Limited (28/04/2023) **</t>
  </si>
  <si>
    <t>INE053F07CC9</t>
  </si>
  <si>
    <t>POWF461</t>
  </si>
  <si>
    <t>6.72% Power Finance Corporation Limited (09/06/2023) **</t>
  </si>
  <si>
    <t>INE134E08KW9</t>
  </si>
  <si>
    <t>NBAR568</t>
  </si>
  <si>
    <t>6.4% National Bank For Agriculture and Rural Development (31/07/2023) **</t>
  </si>
  <si>
    <t>INE261F08CA0</t>
  </si>
  <si>
    <t>NBAR549</t>
  </si>
  <si>
    <t>6.7% National Bank For Agriculture and Rural Development (11/11/2022) **</t>
  </si>
  <si>
    <t>INE261F08BQ8</t>
  </si>
  <si>
    <t>POWF458</t>
  </si>
  <si>
    <t>6.75% Power Finance Corporation Limited (22/05/2023) **</t>
  </si>
  <si>
    <t>INE134E08KS7</t>
  </si>
  <si>
    <t>LICH529</t>
  </si>
  <si>
    <t>8.5% LIC Housing Finance Limited (20/06/2022) **</t>
  </si>
  <si>
    <t>INE115A07OD0</t>
  </si>
  <si>
    <t>LICH515</t>
  </si>
  <si>
    <t>LIC Housing Finance Limited (04/05/2022) (ZCB) **</t>
  </si>
  <si>
    <t>INE115A07NW2</t>
  </si>
  <si>
    <t>EXIM325</t>
  </si>
  <si>
    <t>8.87% Export Import Bank of India (10/10/2022) **</t>
  </si>
  <si>
    <t>INE514E08BQ3</t>
  </si>
  <si>
    <t>PGCI329</t>
  </si>
  <si>
    <t>8.8% Power Grid Corporation of India Limited (13/03/2023) **</t>
  </si>
  <si>
    <t>INE752E07KN9</t>
  </si>
  <si>
    <t>HDBF283</t>
  </si>
  <si>
    <t>7.57% HDB Financial Services Limited (16/02/2023) **</t>
  </si>
  <si>
    <t>INE756I07CY5</t>
  </si>
  <si>
    <t>NHPC101</t>
  </si>
  <si>
    <t>6.91% NHPC Limited (15/09/2022) **</t>
  </si>
  <si>
    <t>INE848E07AH8</t>
  </si>
  <si>
    <t>GOI1550</t>
  </si>
  <si>
    <t>8.25% State Government Securities (02/06/2023)</t>
  </si>
  <si>
    <t>IN3320160077</t>
  </si>
  <si>
    <t>LTFL696</t>
  </si>
  <si>
    <t>7.70% L&amp;T Finance Limited (12/06/2023) **</t>
  </si>
  <si>
    <t>INE027E07BH7</t>
  </si>
  <si>
    <t>HDBF273</t>
  </si>
  <si>
    <t>7.2834% HDB Financial Services Limited (24/08/2023) **</t>
  </si>
  <si>
    <t>INE756I07DD7</t>
  </si>
  <si>
    <t>HDBF271</t>
  </si>
  <si>
    <t>7.2871% HDB Financial Services Limited (27/07/2023) **</t>
  </si>
  <si>
    <t>INE756I07DE5</t>
  </si>
  <si>
    <t>GOI711</t>
  </si>
  <si>
    <t>8.13% Government of India (21/09/2022)</t>
  </si>
  <si>
    <t>IN0020070051</t>
  </si>
  <si>
    <t>HDBF266</t>
  </si>
  <si>
    <t>7.5549% HDB Financial Services Limited (20/01/2023) **</t>
  </si>
  <si>
    <t>INE756I07CZ2</t>
  </si>
  <si>
    <t>HDBF268</t>
  </si>
  <si>
    <t>7.09% HDB Financial Services Limited (17/04/2023) **</t>
  </si>
  <si>
    <t>INE756I07DA3</t>
  </si>
  <si>
    <t>NHBA303</t>
  </si>
  <si>
    <t>6.55% National Housing Bank (17/04/2023) **</t>
  </si>
  <si>
    <t>INE557F08FI7</t>
  </si>
  <si>
    <t>HDBF275</t>
  </si>
  <si>
    <t>8% HDB Financial Services Limited (25/08/2022) **</t>
  </si>
  <si>
    <t>INE756I07CS7</t>
  </si>
  <si>
    <t>RECL371</t>
  </si>
  <si>
    <t>8.15% REC Limited (10/06/2022) **</t>
  </si>
  <si>
    <t>INE020B08BT1</t>
  </si>
  <si>
    <t>BGFL977</t>
  </si>
  <si>
    <t>6.15% Aditya Birla Finance Limited (30/05/2023) **</t>
  </si>
  <si>
    <t>INE860H07HF5</t>
  </si>
  <si>
    <t>NBAR616</t>
  </si>
  <si>
    <t>5.09% National Bank For Agriculture and Rural Development (12/02/2024) **</t>
  </si>
  <si>
    <t>INE261F08CV6</t>
  </si>
  <si>
    <t>HDFC1171</t>
  </si>
  <si>
    <t>5.06% Housing Development Finance Corporation Limited (16/06/2023) **</t>
  </si>
  <si>
    <t>INE001A07TH2</t>
  </si>
  <si>
    <t>SBAI204</t>
  </si>
  <si>
    <t>5.83% State Bank of India (25/10/2030) **</t>
  </si>
  <si>
    <t>INE062A08264</t>
  </si>
  <si>
    <t>POWF442</t>
  </si>
  <si>
    <t>8.2% Power Finance Corporation Limited (27/05/2022) **</t>
  </si>
  <si>
    <t>INE134E08KB3</t>
  </si>
  <si>
    <t>LARS349</t>
  </si>
  <si>
    <t>8.02% Larsen &amp; Toubro Limited (22/05/2022)</t>
  </si>
  <si>
    <t>INE018A08AS1</t>
  </si>
  <si>
    <t>PGCI282</t>
  </si>
  <si>
    <t>9.35% Power Grid Corporation of India Limited (29/08/2022) **</t>
  </si>
  <si>
    <t>INE752E07IS2</t>
  </si>
  <si>
    <t>NTPC91</t>
  </si>
  <si>
    <t>8.84% NTPC Limited (04/10/2022) **</t>
  </si>
  <si>
    <t>INE733E07JB6</t>
  </si>
  <si>
    <t>GOI1585</t>
  </si>
  <si>
    <t>8.27% State Government Securities (23/06/2023)</t>
  </si>
  <si>
    <t>IN2920160099</t>
  </si>
  <si>
    <t>PGCI323</t>
  </si>
  <si>
    <t>8.85% Power Grid Corporation of India Limited (19/10/2022) **</t>
  </si>
  <si>
    <t>INE752E07KH1</t>
  </si>
  <si>
    <t>HDFC1110</t>
  </si>
  <si>
    <t>7.2% Housing Development Finance Corporation Limited (13/04/2023) **</t>
  </si>
  <si>
    <t>INE001A07SJ0</t>
  </si>
  <si>
    <t>RECL191</t>
  </si>
  <si>
    <t>9.35% REC Limited (15/06/2022) **</t>
  </si>
  <si>
    <t>INE020B08740</t>
  </si>
  <si>
    <t>GOI2788</t>
  </si>
  <si>
    <t>4.48% Government of India (02/11/2023)</t>
  </si>
  <si>
    <t>IN0020200211</t>
  </si>
  <si>
    <t>EXIM308</t>
  </si>
  <si>
    <t>9.15% Export Import Bank of India (05/09/2022) **</t>
  </si>
  <si>
    <t>INE514E08BK6</t>
  </si>
  <si>
    <t>BPCL80</t>
  </si>
  <si>
    <t>7.69% Bharat Petroleum Corporation Limited (16/01/2023) **</t>
  </si>
  <si>
    <t>INE029A08040</t>
  </si>
  <si>
    <t>POWF396</t>
  </si>
  <si>
    <t>7.35% Power Finance Corporation Limited (22/11/2022) **</t>
  </si>
  <si>
    <t>INE134E08JF6</t>
  </si>
  <si>
    <t>NBAR542</t>
  </si>
  <si>
    <t>7.18% National Bank For Agriculture and Rural Development (08/08/2022) **</t>
  </si>
  <si>
    <t>INE261F08BN5</t>
  </si>
  <si>
    <t>PGCI370</t>
  </si>
  <si>
    <t>8.40% Power Grid Corporation of India Limited (27/05/2022) **</t>
  </si>
  <si>
    <t>INE752E07MO3</t>
  </si>
  <si>
    <t>LICH509</t>
  </si>
  <si>
    <t>8.685% LIC Housing Finance Limited (19/04/2022) **</t>
  </si>
  <si>
    <t>INE115A07NS0</t>
  </si>
  <si>
    <t>NHPC39</t>
  </si>
  <si>
    <t>8.78% NHPC Limited (11/02/2023) **</t>
  </si>
  <si>
    <t>INE848E07435</t>
  </si>
  <si>
    <t>IBCL1121</t>
  </si>
  <si>
    <t>7.1% ICICI Bank Limited (17/02/2030) **</t>
  </si>
  <si>
    <t>INE090A08UD0</t>
  </si>
  <si>
    <t>LICH537</t>
  </si>
  <si>
    <t>7.99% LIC Housing Finance Limited (12/07/2029) **</t>
  </si>
  <si>
    <t>INE115A07OF5</t>
  </si>
  <si>
    <t>EXIM329</t>
  </si>
  <si>
    <t>8.83% Export Import Bank of India (09/01/2023) **</t>
  </si>
  <si>
    <t>INE514E08CC1</t>
  </si>
  <si>
    <t>EXIM300</t>
  </si>
  <si>
    <t>9.25% Export Import Bank of India (12/07/2022) **</t>
  </si>
  <si>
    <t>INE514E08BE9</t>
  </si>
  <si>
    <t>RECL376</t>
  </si>
  <si>
    <t>7.55% REC Limited (26/09/2022) **</t>
  </si>
  <si>
    <t>INE020B08CB7</t>
  </si>
  <si>
    <t>EXIM291</t>
  </si>
  <si>
    <t>9.30% Export Import Bank of India (11/05/2022) **</t>
  </si>
  <si>
    <t>INE514E08AX1</t>
  </si>
  <si>
    <t>LARS378</t>
  </si>
  <si>
    <t>7.25% Larsen &amp; Toubro Limited (06/05/2024) **</t>
  </si>
  <si>
    <t>INE018A08BB5</t>
  </si>
  <si>
    <t>NHPC63</t>
  </si>
  <si>
    <t>8.54% NHPC Limited (26/11/2022) **</t>
  </si>
  <si>
    <t>INE848E07716</t>
  </si>
  <si>
    <t>LARS377</t>
  </si>
  <si>
    <t>7.25% Larsen &amp; Toubro Limited (24/04/2023) **</t>
  </si>
  <si>
    <t>INE018A08AY9</t>
  </si>
  <si>
    <t>LICH417</t>
  </si>
  <si>
    <t>7.39% LIC Housing Finance Limited (30/08/2022) **</t>
  </si>
  <si>
    <t>INE115A07MJ1</t>
  </si>
  <si>
    <t>RECL324</t>
  </si>
  <si>
    <t>7.03% REC Limited (07/09/2022) **</t>
  </si>
  <si>
    <t>INE020B08AK2</t>
  </si>
  <si>
    <t>SBAI203</t>
  </si>
  <si>
    <t>6.24% State Bank of India (20/09/2030) **</t>
  </si>
  <si>
    <t>INE062A08256</t>
  </si>
  <si>
    <t>RECL402</t>
  </si>
  <si>
    <t>6.92% REC Limited (21/04/2023) **</t>
  </si>
  <si>
    <t>INE020B08CT9</t>
  </si>
  <si>
    <t>PGCI353</t>
  </si>
  <si>
    <t>8.93% Power Grid Corporation of India Limited (20/10/2023) **</t>
  </si>
  <si>
    <t>INE752E07LX6</t>
  </si>
  <si>
    <t>IRLY256</t>
  </si>
  <si>
    <t>8.83% Indian Railway Finance Corporation Limited (25/03/2023) **</t>
  </si>
  <si>
    <t>INE053F07603</t>
  </si>
  <si>
    <t>BKBA299</t>
  </si>
  <si>
    <t>8.42% Bank of Baroda (07/12/2028) **</t>
  </si>
  <si>
    <t>INE028A08125</t>
  </si>
  <si>
    <t>EXIM305</t>
  </si>
  <si>
    <t>9.14% Export Import Bank of India (01/08/2022) **</t>
  </si>
  <si>
    <t>INE514E08BJ8</t>
  </si>
  <si>
    <t>NTPC189</t>
  </si>
  <si>
    <t>6.55% NTPC Limited (17/04/2023) **</t>
  </si>
  <si>
    <t>INE733E08148</t>
  </si>
  <si>
    <t>NHAI56</t>
  </si>
  <si>
    <t>7.11% National Highways Auth Of Ind (05/11/2022) **</t>
  </si>
  <si>
    <t>INE906B07FX6</t>
  </si>
  <si>
    <t>NHPC89</t>
  </si>
  <si>
    <t>8.50% NHPC Limited (14/07/2022) **</t>
  </si>
  <si>
    <t>INE848E07823</t>
  </si>
  <si>
    <t>RUPL30</t>
  </si>
  <si>
    <t>7.65% Jamnagar Utilities &amp; Power Private Limited (29/08/2022) **</t>
  </si>
  <si>
    <t>INE936D07133</t>
  </si>
  <si>
    <t>PGCI271</t>
  </si>
  <si>
    <t>9.64% Power Grid Corporation of India Limited (31/05/2022) **</t>
  </si>
  <si>
    <t>INE752E07IH5</t>
  </si>
  <si>
    <t>RUPL31</t>
  </si>
  <si>
    <t>7.6% Jamnagar Utilities &amp; Power Private Limited (27/05/2022) **</t>
  </si>
  <si>
    <t>INE936D07125</t>
  </si>
  <si>
    <t>BAFL728</t>
  </si>
  <si>
    <t>7.1% Bajaj Finance Limited (10/02/2023) **</t>
  </si>
  <si>
    <t>INE296A07RB5</t>
  </si>
  <si>
    <t>GRAS167</t>
  </si>
  <si>
    <t>7.65% Grasim Industries Limited (15/04/2022) **</t>
  </si>
  <si>
    <t>INE047A08133</t>
  </si>
  <si>
    <t>GOI3006</t>
  </si>
  <si>
    <t>8.04% State Government Securities (20/03/2026)</t>
  </si>
  <si>
    <t>IN3520180131</t>
  </si>
  <si>
    <t>PGCI298</t>
  </si>
  <si>
    <t>9.25% Power Grid Corporation of India Limited (26/12/2022) **</t>
  </si>
  <si>
    <t>INE752E07JI1</t>
  </si>
  <si>
    <t>PGCI390</t>
  </si>
  <si>
    <t>8.13% Power Grid Corporation of India Limited (25/04/2023) **</t>
  </si>
  <si>
    <t>INE752E07NP8</t>
  </si>
  <si>
    <t>EXIM338</t>
  </si>
  <si>
    <t>8.93% Export Import Bank of India (12/12/2022) **</t>
  </si>
  <si>
    <t>INE514E08BY7</t>
  </si>
  <si>
    <t>PGCI352</t>
  </si>
  <si>
    <t>8.93% Power Grid Corporation of India Limited (20/10/2022) **</t>
  </si>
  <si>
    <t>INE752E07LW8</t>
  </si>
  <si>
    <t>RIND338</t>
  </si>
  <si>
    <t>7.05% Reliance Industries Limited (13/09/2023) **</t>
  </si>
  <si>
    <t>INE002A08625</t>
  </si>
  <si>
    <t>EXIM312</t>
  </si>
  <si>
    <t>9.04% Export Import Bank of India (21/09/2022) **</t>
  </si>
  <si>
    <t>INE514E08BO8</t>
  </si>
  <si>
    <t>GOI616</t>
  </si>
  <si>
    <t>7% Government of India (10/12/2022)</t>
  </si>
  <si>
    <t>IN0020089028</t>
  </si>
  <si>
    <t>SIDB422</t>
  </si>
  <si>
    <t>6.99% Small Industries Dev Bank of India (08/08/2022) **</t>
  </si>
  <si>
    <t>INE556F08JN1</t>
  </si>
  <si>
    <t>PGCI389</t>
  </si>
  <si>
    <t>8.13% Power Grid Corporation of India Limited (25/04/2022) **</t>
  </si>
  <si>
    <t>INE752E07NO1</t>
  </si>
  <si>
    <t>SIDB437</t>
  </si>
  <si>
    <t>4.9% Small Industries Dev Bank of India (18/08/2023) **</t>
  </si>
  <si>
    <t>INE556F08JQ4</t>
  </si>
  <si>
    <t>GOI2462</t>
  </si>
  <si>
    <t>5.79% Government of India (11/05/2030)</t>
  </si>
  <si>
    <t>IN0020200070</t>
  </si>
  <si>
    <t>GOI2757</t>
  </si>
  <si>
    <t>8.92% State Government Securities (20/06/2022)</t>
  </si>
  <si>
    <t>IN3320120022</t>
  </si>
  <si>
    <t>GOI1515</t>
  </si>
  <si>
    <t>8.39% State Government Securities (15/03/2023)</t>
  </si>
  <si>
    <t>IN2920150322</t>
  </si>
  <si>
    <t>NBAR514</t>
  </si>
  <si>
    <t>7.90% National Bank For Agriculture and Rural Development (18/04/2022) **</t>
  </si>
  <si>
    <t>INE261F08BI5</t>
  </si>
  <si>
    <t>GOI2771</t>
  </si>
  <si>
    <t>5.9% State Government Securities (27/05/2025)</t>
  </si>
  <si>
    <t>IN4520200077</t>
  </si>
  <si>
    <t>GOI1514</t>
  </si>
  <si>
    <t>8.39% State Government Securities (15/03/2022)</t>
  </si>
  <si>
    <t>IN2920150314</t>
  </si>
  <si>
    <t>PGCI343</t>
  </si>
  <si>
    <t>8.7% Power Grid Corporation of India Limited (15/07/2023) **</t>
  </si>
  <si>
    <t>INE752E07LB2</t>
  </si>
  <si>
    <t>GOI901</t>
  </si>
  <si>
    <t>8.85% State Government Securities (18/07/2022)</t>
  </si>
  <si>
    <t>IN2220120017</t>
  </si>
  <si>
    <t>$0.00%</t>
  </si>
  <si>
    <t>GOI1133</t>
  </si>
  <si>
    <t>8.83% Government of India (25/11/2023)</t>
  </si>
  <si>
    <t>IN0020130061</t>
  </si>
  <si>
    <t>GOI658</t>
  </si>
  <si>
    <t>7.35% Government of India (22/06/2024)</t>
  </si>
  <si>
    <t>IN0020090034</t>
  </si>
  <si>
    <t>GOI295</t>
  </si>
  <si>
    <t>6.17% Government of India (12/06/2023)</t>
  </si>
  <si>
    <t>IN0020030055</t>
  </si>
  <si>
    <t>EXIM711</t>
  </si>
  <si>
    <t>Export Import Bank of India (02/08/2022) ** #</t>
  </si>
  <si>
    <t>INE514E16BW4</t>
  </si>
  <si>
    <t>HDFB801</t>
  </si>
  <si>
    <t>HDFC Bank Limited (26/09/2022) ** #</t>
  </si>
  <si>
    <t>INE040A16CP0</t>
  </si>
  <si>
    <t>CARE A1+</t>
  </si>
  <si>
    <t>HDFB800</t>
  </si>
  <si>
    <t>HDFC Bank Limited (13/12/2022) ** #</t>
  </si>
  <si>
    <t>INE040A16CO3</t>
  </si>
  <si>
    <t>SIDB456</t>
  </si>
  <si>
    <t>Small Industries Dev Bank of India (22/02/2023) ** #</t>
  </si>
  <si>
    <t>INE556F16937</t>
  </si>
  <si>
    <t>NTPC229</t>
  </si>
  <si>
    <t>NTPC Limited (02/05/2022) **</t>
  </si>
  <si>
    <t>INE733E14AS5</t>
  </si>
  <si>
    <t>EXIM713</t>
  </si>
  <si>
    <t>Export Import Bank of India (24/03/2022)</t>
  </si>
  <si>
    <t>INE514E14PY5</t>
  </si>
  <si>
    <t>EXIM714</t>
  </si>
  <si>
    <t>Export Import Bank of India (30/03/2022) **</t>
  </si>
  <si>
    <t>INE514E14PZ2</t>
  </si>
  <si>
    <t>HDFC1174</t>
  </si>
  <si>
    <t>Housing Development Finance Corporation Limited (18/04/2022) **</t>
  </si>
  <si>
    <t>INE001A14YF2</t>
  </si>
  <si>
    <t>LICH596</t>
  </si>
  <si>
    <t>LIC Housing Finance Limited (07/07/2022) **</t>
  </si>
  <si>
    <t>INE115A14DE7</t>
  </si>
  <si>
    <t>BHFL73</t>
  </si>
  <si>
    <t>Bajaj Housing Finance Limited (20/07/2022) **</t>
  </si>
  <si>
    <t>INE377Y14868</t>
  </si>
  <si>
    <t>147567</t>
  </si>
  <si>
    <t>INF846K01Q62</t>
  </si>
  <si>
    <t xml:space="preserve">$  Less Than 0.01% of Net Asset Value </t>
  </si>
  <si>
    <t>Industry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</si>
  <si>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</si>
  <si>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</si>
  <si>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</si>
  <si>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</si>
  <si>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</si>
  <si>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</si>
  <si>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IBCL05</t>
  </si>
  <si>
    <t>ICICI Bank Limited</t>
  </si>
  <si>
    <t>INE090A01021</t>
  </si>
  <si>
    <t>UTIB02</t>
  </si>
  <si>
    <t>Axis Bank Limited</t>
  </si>
  <si>
    <t>INE238A01034</t>
  </si>
  <si>
    <t>SBAI02</t>
  </si>
  <si>
    <t>State Bank of India</t>
  </si>
  <si>
    <t>INE062A01020</t>
  </si>
  <si>
    <t>KOMA02</t>
  </si>
  <si>
    <t>Kotak Mahindra Bank Limited</t>
  </si>
  <si>
    <t>INE237A01028</t>
  </si>
  <si>
    <t>IIBL01</t>
  </si>
  <si>
    <t>IndusInd Bank Limited</t>
  </si>
  <si>
    <t>INE095A01012</t>
  </si>
  <si>
    <t>AFPL02</t>
  </si>
  <si>
    <t>AU Small Finance Bank Limited</t>
  </si>
  <si>
    <t>INE949L01017</t>
  </si>
  <si>
    <t>BAND01</t>
  </si>
  <si>
    <t>Bandhan Bank Limited</t>
  </si>
  <si>
    <t>INE545U01014</t>
  </si>
  <si>
    <t>FEBA02</t>
  </si>
  <si>
    <t>The Federal Bank  Limited</t>
  </si>
  <si>
    <t>INE171A01029</t>
  </si>
  <si>
    <t>IDBK01</t>
  </si>
  <si>
    <t>IDFC First Bank Limited</t>
  </si>
  <si>
    <t>INE092T01019</t>
  </si>
  <si>
    <t>PUBA02</t>
  </si>
  <si>
    <t>Punjab National Bank</t>
  </si>
  <si>
    <t>INE160A01022</t>
  </si>
  <si>
    <t>RATN01</t>
  </si>
  <si>
    <t>RBL Bank Limited</t>
  </si>
  <si>
    <t>INE976G01028</t>
  </si>
  <si>
    <t>(b) Unlisted</t>
  </si>
  <si>
    <t>BAFL02</t>
  </si>
  <si>
    <t>Bajaj Finance Limited</t>
  </si>
  <si>
    <t>INE296A01024</t>
  </si>
  <si>
    <t>Finance</t>
  </si>
  <si>
    <t>TCSL01</t>
  </si>
  <si>
    <t>Tata Consultancy Services Limited</t>
  </si>
  <si>
    <t>INE467B01029</t>
  </si>
  <si>
    <t>Software</t>
  </si>
  <si>
    <t>AVSP01</t>
  </si>
  <si>
    <t>Avenue Supermarts Limited</t>
  </si>
  <si>
    <t>INE192R01011</t>
  </si>
  <si>
    <t>Retailing</t>
  </si>
  <si>
    <t>ASTP04</t>
  </si>
  <si>
    <t>Astral Limited</t>
  </si>
  <si>
    <t>INE006I01046</t>
  </si>
  <si>
    <t>Industrial Products</t>
  </si>
  <si>
    <t>INFS02</t>
  </si>
  <si>
    <t>Infosys Limited</t>
  </si>
  <si>
    <t>INE009A01021</t>
  </si>
  <si>
    <t>RIND01</t>
  </si>
  <si>
    <t>Reliance Industries Limited</t>
  </si>
  <si>
    <t>INE002A01018</t>
  </si>
  <si>
    <t>Petroleum Products</t>
  </si>
  <si>
    <t>DIVI02</t>
  </si>
  <si>
    <t>Divi's Laboratories Limited</t>
  </si>
  <si>
    <t>INE361B01024</t>
  </si>
  <si>
    <t>Pharmaceuticals</t>
  </si>
  <si>
    <t>HDFC03</t>
  </si>
  <si>
    <t>Housing Development Finance Corporation Limited</t>
  </si>
  <si>
    <t>INE001A01036</t>
  </si>
  <si>
    <t>PIIN03</t>
  </si>
  <si>
    <t>PI Industries Limited</t>
  </si>
  <si>
    <t>INE603J01030</t>
  </si>
  <si>
    <t>Pesticides</t>
  </si>
  <si>
    <t>SUPI02</t>
  </si>
  <si>
    <t>Supreme Industries Limited</t>
  </si>
  <si>
    <t>INE195A01028</t>
  </si>
  <si>
    <t>GLAN02</t>
  </si>
  <si>
    <t>Gland Pharma Limited</t>
  </si>
  <si>
    <t>INE068V01023</t>
  </si>
  <si>
    <t>TTPL02</t>
  </si>
  <si>
    <t>TTK Prestige Limited</t>
  </si>
  <si>
    <t>INE690A01028</t>
  </si>
  <si>
    <t>Consumer Durables</t>
  </si>
  <si>
    <t>MAUD01</t>
  </si>
  <si>
    <t>Maruti Suzuki India Limited</t>
  </si>
  <si>
    <t>INE585B01010</t>
  </si>
  <si>
    <t>Auto</t>
  </si>
  <si>
    <t>TEMA02</t>
  </si>
  <si>
    <t>Tech Mahindra Limited</t>
  </si>
  <si>
    <t>INE669C01036</t>
  </si>
  <si>
    <t>ENDT01</t>
  </si>
  <si>
    <t>Endurance Technologies Limited</t>
  </si>
  <si>
    <t>INE913H01037</t>
  </si>
  <si>
    <t>Auto Ancillaries</t>
  </si>
  <si>
    <t>PRRC03</t>
  </si>
  <si>
    <t>Navin Fluorine International Limited</t>
  </si>
  <si>
    <t>INE048G01026</t>
  </si>
  <si>
    <t>Chemicals</t>
  </si>
  <si>
    <t>IPCA03</t>
  </si>
  <si>
    <t>IPCA Laboratories Limited</t>
  </si>
  <si>
    <t>INE571A01038</t>
  </si>
  <si>
    <t>TINV04</t>
  </si>
  <si>
    <t>Cholamandalam Financial Holdings Limited</t>
  </si>
  <si>
    <t>INE149A01033</t>
  </si>
  <si>
    <t>SPCO02</t>
  </si>
  <si>
    <t>Symphony Limited</t>
  </si>
  <si>
    <t>INE225D01027</t>
  </si>
  <si>
    <t>HLEL02</t>
  </si>
  <si>
    <t>Hindustan Unilever Limited</t>
  </si>
  <si>
    <t>INE030A01027</t>
  </si>
  <si>
    <t>Consumer Non Durables</t>
  </si>
  <si>
    <t>GUAM02</t>
  </si>
  <si>
    <t>Ambuja Cements Limited</t>
  </si>
  <si>
    <t>INE079A01024</t>
  </si>
  <si>
    <t>Cement &amp; Cement Products</t>
  </si>
  <si>
    <t>SPIL03</t>
  </si>
  <si>
    <t>Sun Pharmaceutical Industries Limited</t>
  </si>
  <si>
    <t>INE044A01036</t>
  </si>
  <si>
    <t>LTTS01</t>
  </si>
  <si>
    <t>L&amp;T Technology Services Limited</t>
  </si>
  <si>
    <t>INE010V01017</t>
  </si>
  <si>
    <t>MOSU03</t>
  </si>
  <si>
    <t>Motherson Sumi Systems Limited</t>
  </si>
  <si>
    <t>INE775A01035</t>
  </si>
  <si>
    <t>MAHI02</t>
  </si>
  <si>
    <t>Mahindra &amp; Mahindra Limited</t>
  </si>
  <si>
    <t>INE101A01026</t>
  </si>
  <si>
    <t>AIEL02</t>
  </si>
  <si>
    <t>AIA Engineering Limited</t>
  </si>
  <si>
    <t>INE212H01026</t>
  </si>
  <si>
    <t>TELC03</t>
  </si>
  <si>
    <t>Tata Motors Limited</t>
  </si>
  <si>
    <t>INE155A01022</t>
  </si>
  <si>
    <t>MCEL03</t>
  </si>
  <si>
    <t>The Ramco Cements Limited</t>
  </si>
  <si>
    <t>INE331A01037</t>
  </si>
  <si>
    <t>SUMI01</t>
  </si>
  <si>
    <t>Sumitomo Chemical India Limited</t>
  </si>
  <si>
    <t>INE258G01013</t>
  </si>
  <si>
    <t>AARI02</t>
  </si>
  <si>
    <t>Aarti Industries Limited</t>
  </si>
  <si>
    <t>INE769A01020</t>
  </si>
  <si>
    <t>HKFIN01</t>
  </si>
  <si>
    <t>Privi Speciality Chemicals Limited</t>
  </si>
  <si>
    <t>INE959A01019</t>
  </si>
  <si>
    <t>ATUL01</t>
  </si>
  <si>
    <t>Atul Limited</t>
  </si>
  <si>
    <t>INE100A01010</t>
  </si>
  <si>
    <t>TAHO01</t>
  </si>
  <si>
    <t>Honeywell Automation India Limited</t>
  </si>
  <si>
    <t>INE671A01010</t>
  </si>
  <si>
    <t>Industrial Capital Goods</t>
  </si>
  <si>
    <t>SANE01</t>
  </si>
  <si>
    <t>Sansera Engineering Limited</t>
  </si>
  <si>
    <t>INE953O01021</t>
  </si>
  <si>
    <t>ZMPL01</t>
  </si>
  <si>
    <t>Zomato Limited</t>
  </si>
  <si>
    <t>INE758T01015</t>
  </si>
  <si>
    <t>ESMC02</t>
  </si>
  <si>
    <t>PB Fintech Limited</t>
  </si>
  <si>
    <t>INE417T01026</t>
  </si>
  <si>
    <t>Financial Technology (FINTECH)</t>
  </si>
  <si>
    <t>MIIL02</t>
  </si>
  <si>
    <t>Minda Industries Limited</t>
  </si>
  <si>
    <t>INE405E01023</t>
  </si>
  <si>
    <t>CFCP02</t>
  </si>
  <si>
    <t>Camlin Fine Sciences Limited</t>
  </si>
  <si>
    <t>INE052I01032</t>
  </si>
  <si>
    <t>MSUW01</t>
  </si>
  <si>
    <t>Motherson Sumi Wiring India Limited ** #</t>
  </si>
  <si>
    <t>INE0FS801015</t>
  </si>
  <si>
    <t>Derivatives</t>
  </si>
  <si>
    <t>Index / Stock Options</t>
  </si>
  <si>
    <t>N22C15000P</t>
  </si>
  <si>
    <t>Nifty 50 Index 15000 Put March 2022 Option</t>
  </si>
  <si>
    <t>TISC109</t>
  </si>
  <si>
    <t>2% Tata Steel Limited (23/04/2022) **</t>
  </si>
  <si>
    <t>INE081A08181</t>
  </si>
  <si>
    <t>BWR AA+</t>
  </si>
  <si>
    <t>RECL398</t>
  </si>
  <si>
    <t>6.60% REC Limited (21/03/2022)</t>
  </si>
  <si>
    <t>INE020B08CV5</t>
  </si>
  <si>
    <t>GALS01</t>
  </si>
  <si>
    <t>Galaxy Surfactants Limited</t>
  </si>
  <si>
    <t>INE600K01018</t>
  </si>
  <si>
    <t>TWAT02</t>
  </si>
  <si>
    <t>Titan Company Limited</t>
  </si>
  <si>
    <t>INE280A01028</t>
  </si>
  <si>
    <t>SUFI01</t>
  </si>
  <si>
    <t>Sundaram Finance Limited</t>
  </si>
  <si>
    <t>INE660A01013</t>
  </si>
  <si>
    <t>LTIL01</t>
  </si>
  <si>
    <t>Larsen &amp; Toubro Infotech Limited</t>
  </si>
  <si>
    <t>INE214T01019</t>
  </si>
  <si>
    <t>ULCC01</t>
  </si>
  <si>
    <t>UltraTech Cement Limited</t>
  </si>
  <si>
    <t>INE481G01011</t>
  </si>
  <si>
    <t>PSYL01</t>
  </si>
  <si>
    <t>Persistent Systems Limited</t>
  </si>
  <si>
    <t>INE262H01013</t>
  </si>
  <si>
    <t>LARS02</t>
  </si>
  <si>
    <t>Larsen &amp; Toubro Limited</t>
  </si>
  <si>
    <t>INE018A01030</t>
  </si>
  <si>
    <t>Construction Project</t>
  </si>
  <si>
    <t>STPR03</t>
  </si>
  <si>
    <t>JK Lakshmi Cement Limited</t>
  </si>
  <si>
    <t>INE786A01032</t>
  </si>
  <si>
    <t>NITL01</t>
  </si>
  <si>
    <t>Coforge Limited</t>
  </si>
  <si>
    <t>INE591G01017</t>
  </si>
  <si>
    <t>BFLS01</t>
  </si>
  <si>
    <t>MphasiS Limited</t>
  </si>
  <si>
    <t>INE356A01018</t>
  </si>
  <si>
    <t>BFSL01</t>
  </si>
  <si>
    <t>Bajaj Finserv Limited</t>
  </si>
  <si>
    <t>INE918I01018</t>
  </si>
  <si>
    <t>Insurance</t>
  </si>
  <si>
    <t>KIMS01</t>
  </si>
  <si>
    <t>Krishna Institute Of Medical Sciences Limited</t>
  </si>
  <si>
    <t>INE967H01017</t>
  </si>
  <si>
    <t>Healthcare Services</t>
  </si>
  <si>
    <t>SONB01</t>
  </si>
  <si>
    <t>Sona BLW Precision Forgings Limited</t>
  </si>
  <si>
    <t>INE073K01018</t>
  </si>
  <si>
    <t>SRFL01</t>
  </si>
  <si>
    <t>SRF Limited</t>
  </si>
  <si>
    <t>INE647A01010</t>
  </si>
  <si>
    <t>NEST01</t>
  </si>
  <si>
    <t>Nestle India Limited</t>
  </si>
  <si>
    <t>INE239A01016</t>
  </si>
  <si>
    <t>TCNS01</t>
  </si>
  <si>
    <t>TCNS Clothing Co. Limited</t>
  </si>
  <si>
    <t>INE778U01029</t>
  </si>
  <si>
    <t>Textile Products</t>
  </si>
  <si>
    <t>MINT01</t>
  </si>
  <si>
    <t>MindTree Limited</t>
  </si>
  <si>
    <t>INE018I01017</t>
  </si>
  <si>
    <t>CHOL02</t>
  </si>
  <si>
    <t>Cholamandalam Investment and Finance Company Limited</t>
  </si>
  <si>
    <t>INE121A01024</t>
  </si>
  <si>
    <t>SLIF01</t>
  </si>
  <si>
    <t>SBI Life Insurance Company Limited</t>
  </si>
  <si>
    <t>INE123W01016</t>
  </si>
  <si>
    <t>ASPA02</t>
  </si>
  <si>
    <t>Asian Paints Limited</t>
  </si>
  <si>
    <t>INE021A01026</t>
  </si>
  <si>
    <t>GCPL02</t>
  </si>
  <si>
    <t>Godrej Consumer Products Limited</t>
  </si>
  <si>
    <t>INE102D01028</t>
  </si>
  <si>
    <t>CUBI02</t>
  </si>
  <si>
    <t>City Union Bank Limited</t>
  </si>
  <si>
    <t>INE491A01021</t>
  </si>
  <si>
    <t>BTVL02</t>
  </si>
  <si>
    <t>Bharti Airtel Limited</t>
  </si>
  <si>
    <t>INE397D01024</t>
  </si>
  <si>
    <t>Telecom - Services</t>
  </si>
  <si>
    <t>CPIL02</t>
  </si>
  <si>
    <t>CCL Products (India) Limited</t>
  </si>
  <si>
    <t>INE421D01022</t>
  </si>
  <si>
    <t>CCOI02</t>
  </si>
  <si>
    <t>Container Corporation of India Limited</t>
  </si>
  <si>
    <t>INE111A01025</t>
  </si>
  <si>
    <t>Transportation</t>
  </si>
  <si>
    <t>CHEM04</t>
  </si>
  <si>
    <t>Chemplast Sanmar Limited</t>
  </si>
  <si>
    <t>INE488A01050</t>
  </si>
  <si>
    <t>CIPL03</t>
  </si>
  <si>
    <t>Cipla Limited</t>
  </si>
  <si>
    <t>INE059A01026</t>
  </si>
  <si>
    <t>MAAU01</t>
  </si>
  <si>
    <t>Mahindra CIE Automotive Limited</t>
  </si>
  <si>
    <t>INE536H01010</t>
  </si>
  <si>
    <t>GFPL01</t>
  </si>
  <si>
    <t>Go Fashion (India) Limited</t>
  </si>
  <si>
    <t>INE0BJS01011</t>
  </si>
  <si>
    <t>SHCE01</t>
  </si>
  <si>
    <t>Shree Cement Limited</t>
  </si>
  <si>
    <t>INE070A01015</t>
  </si>
  <si>
    <t>ACCL02</t>
  </si>
  <si>
    <t>ACC Limited</t>
  </si>
  <si>
    <t>INE012A01025</t>
  </si>
  <si>
    <t>TEGA01</t>
  </si>
  <si>
    <t>Tega Industries Limited</t>
  </si>
  <si>
    <t>INE011K01018</t>
  </si>
  <si>
    <t>VIDI01</t>
  </si>
  <si>
    <t>Vijaya Diagnostic Centre Limited</t>
  </si>
  <si>
    <t>INE043W01024</t>
  </si>
  <si>
    <t>ITCL02</t>
  </si>
  <si>
    <t>ITC Limited</t>
  </si>
  <si>
    <t>INE154A01025</t>
  </si>
  <si>
    <t>APOL02</t>
  </si>
  <si>
    <t>Apollo Hospitals Enterprise Limited</t>
  </si>
  <si>
    <t>INE437A01024</t>
  </si>
  <si>
    <t>BALN01</t>
  </si>
  <si>
    <t>Bajaj Auto Limited</t>
  </si>
  <si>
    <t>INE917I01010</t>
  </si>
  <si>
    <t>TTEA02</t>
  </si>
  <si>
    <t>Tata Consumer Products Limited</t>
  </si>
  <si>
    <t>INE192A01025</t>
  </si>
  <si>
    <t>BRIT03</t>
  </si>
  <si>
    <t>Britannia Industries Limited</t>
  </si>
  <si>
    <t>INE216A01030</t>
  </si>
  <si>
    <t>EIML02</t>
  </si>
  <si>
    <t>Eicher Motors Limited</t>
  </si>
  <si>
    <t>INE066A01021</t>
  </si>
  <si>
    <t>IEIN01</t>
  </si>
  <si>
    <t>Info Edge (India) Limited</t>
  </si>
  <si>
    <t>INE663F01024</t>
  </si>
  <si>
    <t>HERO02</t>
  </si>
  <si>
    <t>Hero MotoCorp Limited</t>
  </si>
  <si>
    <t>INE158A01026</t>
  </si>
  <si>
    <t>DABU02</t>
  </si>
  <si>
    <t>Dabur India Limited</t>
  </si>
  <si>
    <t>INE016A01026</t>
  </si>
  <si>
    <t>HAIL03</t>
  </si>
  <si>
    <t>Havells India Limited</t>
  </si>
  <si>
    <t>INE176B01034</t>
  </si>
  <si>
    <t>VOLT02</t>
  </si>
  <si>
    <t>Voltas Limited</t>
  </si>
  <si>
    <t>INE226A01021</t>
  </si>
  <si>
    <t>MARC02</t>
  </si>
  <si>
    <t>Marico Limited</t>
  </si>
  <si>
    <t>INE196A01026</t>
  </si>
  <si>
    <t>MCSP02</t>
  </si>
  <si>
    <t>United Spirits Limited</t>
  </si>
  <si>
    <t>INE854D01024</t>
  </si>
  <si>
    <t>CGCE01</t>
  </si>
  <si>
    <t>Crompton Greaves Consumer Electricals Limited</t>
  </si>
  <si>
    <t>INE299U01018</t>
  </si>
  <si>
    <t>LAKM02</t>
  </si>
  <si>
    <t>Trent Limited</t>
  </si>
  <si>
    <t>INE849A01020</t>
  </si>
  <si>
    <t>PAGE01</t>
  </si>
  <si>
    <t>Page Industries Limited</t>
  </si>
  <si>
    <t>INE761H01022</t>
  </si>
  <si>
    <t>JUFL01</t>
  </si>
  <si>
    <t>Jubilant Foodworks Limited</t>
  </si>
  <si>
    <t>INE797F01012</t>
  </si>
  <si>
    <t>Leisure Services</t>
  </si>
  <si>
    <t>ZEET02</t>
  </si>
  <si>
    <t>Zee Entertainment Enterprises Limited</t>
  </si>
  <si>
    <t>INE256A01028</t>
  </si>
  <si>
    <t>Entertainment</t>
  </si>
  <si>
    <t>COLG02</t>
  </si>
  <si>
    <t>Colgate Palmolive (India) Limited</t>
  </si>
  <si>
    <t>INE259A01022</t>
  </si>
  <si>
    <t>INAV01</t>
  </si>
  <si>
    <t>InterGlobe Aviation Limited</t>
  </si>
  <si>
    <t>INE646L01027</t>
  </si>
  <si>
    <t>BERG03</t>
  </si>
  <si>
    <t>Berger Paints (I) Limited</t>
  </si>
  <si>
    <t>INE463A01038</t>
  </si>
  <si>
    <t>NECH01</t>
  </si>
  <si>
    <t>Neogen Chemicals Limited</t>
  </si>
  <si>
    <t>INE136S01016</t>
  </si>
  <si>
    <t>MTAR01L</t>
  </si>
  <si>
    <t>MTAR Technologies Limited</t>
  </si>
  <si>
    <t>INE864I01014</t>
  </si>
  <si>
    <t>Aerospace &amp; Defense</t>
  </si>
  <si>
    <t>BRIG01</t>
  </si>
  <si>
    <t>Brigade Enterprises Limited</t>
  </si>
  <si>
    <t>INE791I01019</t>
  </si>
  <si>
    <t>Construction</t>
  </si>
  <si>
    <t>CSTL01</t>
  </si>
  <si>
    <t>Clean Science and Technology Limited</t>
  </si>
  <si>
    <t>INE227W01023</t>
  </si>
  <si>
    <t>FSNE01</t>
  </si>
  <si>
    <t>FSN E-Commerce Ventures Limited</t>
  </si>
  <si>
    <t>INE388Y01029</t>
  </si>
  <si>
    <t>SUCH02</t>
  </si>
  <si>
    <t>Sudarshan Chemical Industries Limited</t>
  </si>
  <si>
    <t>INE659A01023</t>
  </si>
  <si>
    <t>TISC01</t>
  </si>
  <si>
    <t>Tata Steel Limited</t>
  </si>
  <si>
    <t>INE081A01012</t>
  </si>
  <si>
    <t>Ferrous Metals</t>
  </si>
  <si>
    <t>GOI2936</t>
  </si>
  <si>
    <t>4.7% Government of India (22/09/2033)</t>
  </si>
  <si>
    <t>IN0020200120</t>
  </si>
  <si>
    <t>GOI3528</t>
  </si>
  <si>
    <t>6.1% Government of India (12/07/2031)</t>
  </si>
  <si>
    <t>IN0020210095</t>
  </si>
  <si>
    <t>GOI1973</t>
  </si>
  <si>
    <t>7.17% Government of India (08/01/2028)</t>
  </si>
  <si>
    <t>IN0020170174</t>
  </si>
  <si>
    <t>GOI3532</t>
  </si>
  <si>
    <t>6.82% State Government Securities (14/07/2028)</t>
  </si>
  <si>
    <t>IN1320210041</t>
  </si>
  <si>
    <t>RIND191</t>
  </si>
  <si>
    <t>7% Reliance Industries Limited (31/08/2022) **</t>
  </si>
  <si>
    <t>INE002A08476</t>
  </si>
  <si>
    <t>INDI21</t>
  </si>
  <si>
    <t>9.04% IndInfravit Trust (09/03/2038) **</t>
  </si>
  <si>
    <t>INE790Z07038</t>
  </si>
  <si>
    <t>GOI2943</t>
  </si>
  <si>
    <t>6.55% State Government Securities (17/06/2030)</t>
  </si>
  <si>
    <t>IN3120200149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</si>
  <si>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</si>
  <si>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</si>
  <si>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</si>
  <si>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</si>
  <si>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</si>
  <si>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</si>
  <si>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GOI2752</t>
  </si>
  <si>
    <t>6.84% State Government Securities (07/10/2030)</t>
  </si>
  <si>
    <t>IN1520200172</t>
  </si>
  <si>
    <t>PUBA927</t>
  </si>
  <si>
    <t>9.21% Punjab National Bank (31/03/2022) **</t>
  </si>
  <si>
    <t>INE160A08126</t>
  </si>
  <si>
    <t>BWR AA</t>
  </si>
  <si>
    <t>GOI1430</t>
  </si>
  <si>
    <t>7.59% Government of India (11/01/2026)</t>
  </si>
  <si>
    <t>IN0020150093</t>
  </si>
  <si>
    <t>UNBI322</t>
  </si>
  <si>
    <t>9.1% Union Bank of India (31/03/2022) **</t>
  </si>
  <si>
    <t>INE692A08078</t>
  </si>
  <si>
    <t>Margin Fixed Deposit</t>
  </si>
  <si>
    <t xml:space="preserve">Duration (in Days) </t>
  </si>
  <si>
    <t>FDUT931</t>
  </si>
  <si>
    <t>3.5% Axis Bank Limited (27/05/2022)</t>
  </si>
  <si>
    <t>95</t>
  </si>
  <si>
    <t>RECL209</t>
  </si>
  <si>
    <t>8.82% REC Limited (12/04/2023) **</t>
  </si>
  <si>
    <t>INE020B08831</t>
  </si>
  <si>
    <t>GOI3103</t>
  </si>
  <si>
    <t>5.63% Government of India (12/04/2026)</t>
  </si>
  <si>
    <t>IN0020210012</t>
  </si>
  <si>
    <t>AFGL266</t>
  </si>
  <si>
    <t>8.25% L&amp;T Finance Limited (24/01/2023) **</t>
  </si>
  <si>
    <t>INE027E07BD6</t>
  </si>
  <si>
    <t>AFGL303</t>
  </si>
  <si>
    <t>7.68% L&amp;T Finance Limited (03/03/2023) **</t>
  </si>
  <si>
    <t>INE027E07BE4</t>
  </si>
  <si>
    <t>TCAL473</t>
  </si>
  <si>
    <t>6.7942% Tata Capital Limited (30/04/2024)</t>
  </si>
  <si>
    <t>INE976I08375</t>
  </si>
  <si>
    <t>MMFS1145</t>
  </si>
  <si>
    <t>4.88% Mahindra &amp; Mahindra Financial Services Limited (23/07/2024) (FRN) **</t>
  </si>
  <si>
    <t>INE774D07UF0</t>
  </si>
  <si>
    <t>GOI1864</t>
  </si>
  <si>
    <t>6.79% Government of India (15/05/2027)</t>
  </si>
  <si>
    <t>IN0020170026</t>
  </si>
  <si>
    <t>EOPR26</t>
  </si>
  <si>
    <t>6.25% Embassy Office Parks REIT (18/10/2024) **</t>
  </si>
  <si>
    <t>INE041007076</t>
  </si>
  <si>
    <t>IILD57</t>
  </si>
  <si>
    <t>7% India Infradebt Limited (12/11/2025) **</t>
  </si>
  <si>
    <t>INE537P07588</t>
  </si>
  <si>
    <t>EOPR24</t>
  </si>
  <si>
    <t>6.4% Embassy Office Parks REIT (15/02/2024) **</t>
  </si>
  <si>
    <t>INE041007050</t>
  </si>
  <si>
    <t>NBAR650</t>
  </si>
  <si>
    <t>5.70% National Bank For Agriculture and Rural Development (31/07/2025)</t>
  </si>
  <si>
    <t>INE261F08DK7</t>
  </si>
  <si>
    <t>SUMM21</t>
  </si>
  <si>
    <t>6.59% Summit Digitel Infrastructure Private Limited (16/06/2026) **</t>
  </si>
  <si>
    <t>INE507T07062</t>
  </si>
  <si>
    <t>GOI3734</t>
  </si>
  <si>
    <t>6.54% Government of India (17/01/2032)</t>
  </si>
  <si>
    <t>IN0020210244</t>
  </si>
  <si>
    <t>RIND369</t>
  </si>
  <si>
    <t>7.2% Reliance Industries Limited (21/09/2023) (FRN)</t>
  </si>
  <si>
    <t>INE002A08658</t>
  </si>
  <si>
    <t>GOI3096</t>
  </si>
  <si>
    <t>6.69% State Government Securities (17/03/2025)</t>
  </si>
  <si>
    <t>IN2120200273</t>
  </si>
  <si>
    <t>IILD56</t>
  </si>
  <si>
    <t>7.5% India Infradebt Limited (30/06/2025) **</t>
  </si>
  <si>
    <t>INE537P07562</t>
  </si>
  <si>
    <t>LTMR22</t>
  </si>
  <si>
    <t>6.37% L&amp;T Metro Rail (Hyderabad) Limited (30/04/2025) **</t>
  </si>
  <si>
    <t>INE128M08060</t>
  </si>
  <si>
    <t>TCFS573</t>
  </si>
  <si>
    <t>6.7% Tata Capital Limited (04/08/2023) **</t>
  </si>
  <si>
    <t>INE976I08359</t>
  </si>
  <si>
    <t>IGIF36</t>
  </si>
  <si>
    <t>6.72% India Grid Trust InvIT Fund (14/09/2026) **</t>
  </si>
  <si>
    <t>INE219X07306</t>
  </si>
  <si>
    <t>NBAR620</t>
  </si>
  <si>
    <t>5.53% National Bank For Agriculture and Rural Development (22/02/2024) **</t>
  </si>
  <si>
    <t>INE261F08CX2</t>
  </si>
  <si>
    <t>HDFC1144</t>
  </si>
  <si>
    <t>5.3% Housing Development Finance Corporation Limited (08/03/2023)</t>
  </si>
  <si>
    <t>INE001A07SX1</t>
  </si>
  <si>
    <t>GOI3031</t>
  </si>
  <si>
    <t>4.54% State Government Securities (03/06/2022)</t>
  </si>
  <si>
    <t>IN2220200041</t>
  </si>
  <si>
    <t>BAFL797</t>
  </si>
  <si>
    <t>5.75% Bajaj Finance Limited (16/02/2024)</t>
  </si>
  <si>
    <t>INE296A07RX9</t>
  </si>
  <si>
    <t>HDBF288</t>
  </si>
  <si>
    <t>5.75% HDB Financial Services Limited (28/05/2024) **</t>
  </si>
  <si>
    <t>INE756I07DO4</t>
  </si>
  <si>
    <t>VSEL20</t>
  </si>
  <si>
    <t>Varanasi Sang Exp (Repo+2.8% Varanasi Sangam Expressway Private Limited (29/12/2034) (FRN) **</t>
  </si>
  <si>
    <t>INE213Y07018</t>
  </si>
  <si>
    <t>RECL336</t>
  </si>
  <si>
    <t>7.99% REC Limited (23/02/2023) **</t>
  </si>
  <si>
    <t>INE020B08AT3</t>
  </si>
  <si>
    <t>GOI4062</t>
  </si>
  <si>
    <t>6.18% State Government Securities (31/03/2026)</t>
  </si>
  <si>
    <t>IN1520200339</t>
  </si>
  <si>
    <t>IGIF22</t>
  </si>
  <si>
    <t>9.1% India Grid Trust InvIT Fund (03/06/2022) **</t>
  </si>
  <si>
    <t>INE219X07033</t>
  </si>
  <si>
    <t>NBAR475</t>
  </si>
  <si>
    <t>8.18% National Bank For Agriculture and Rural Development (26/12/2028) **</t>
  </si>
  <si>
    <t>INE261F08AX6</t>
  </si>
  <si>
    <t>EXIM557</t>
  </si>
  <si>
    <t>8.1% Export Import Bank of India (19/11/2025) **</t>
  </si>
  <si>
    <t>INE514E08ES3</t>
  </si>
  <si>
    <t>IILD51</t>
  </si>
  <si>
    <t>8.6% India Infradebt Limited (30/12/2024) **</t>
  </si>
  <si>
    <t>INE537P07497</t>
  </si>
  <si>
    <t>GOI1290</t>
  </si>
  <si>
    <t>7.68% Government of India (15/12/2023)</t>
  </si>
  <si>
    <t>IN0020150010</t>
  </si>
  <si>
    <t>HDFC1098</t>
  </si>
  <si>
    <t>7.21% Housing Development Finance Corporation Limited (30/12/2022) **</t>
  </si>
  <si>
    <t>INE001A07SD3</t>
  </si>
  <si>
    <t>IDFL56</t>
  </si>
  <si>
    <t>5.955% NIIF Infrastructure Finance Limited (16/02/2024) **</t>
  </si>
  <si>
    <t>INE246R07566</t>
  </si>
  <si>
    <t>NBAR642</t>
  </si>
  <si>
    <t>5.27% National Bank For Agriculture and Rural Development (23/07/2024)</t>
  </si>
  <si>
    <t>INE261F08DF7</t>
  </si>
  <si>
    <t>SUMM22</t>
  </si>
  <si>
    <t>7.4% Summit Digitel Infrastructure Private Limited (28/09/2028) **</t>
  </si>
  <si>
    <t>INE507T07070</t>
  </si>
  <si>
    <t>RUPL36</t>
  </si>
  <si>
    <t>6.4% Jamnagar Utilities &amp; Power Private Limited (29/09/2026) **</t>
  </si>
  <si>
    <t>INE936D07174</t>
  </si>
  <si>
    <t>GOI2797</t>
  </si>
  <si>
    <t>5.15% Government of India (09/11/2025)</t>
  </si>
  <si>
    <t>IN0020200278</t>
  </si>
  <si>
    <t>IGIF26</t>
  </si>
  <si>
    <t>8.4% India Grid Trust InvIT Fund (14/06/2023) **</t>
  </si>
  <si>
    <t>INE219X07090</t>
  </si>
  <si>
    <t>GOI1410</t>
  </si>
  <si>
    <t>8.22% State Government Securities (09/12/2025)</t>
  </si>
  <si>
    <t>IN1920150050</t>
  </si>
  <si>
    <t>GOI3500</t>
  </si>
  <si>
    <t>8.66% State Government Securities (06/02/2023)</t>
  </si>
  <si>
    <t>IN1620120130</t>
  </si>
  <si>
    <t>MMFS1135</t>
  </si>
  <si>
    <t>6.56% Mahindra &amp; Mahindra Financial Services Limited (29/09/2022) **</t>
  </si>
  <si>
    <t>INE774D07TU1</t>
  </si>
  <si>
    <t>NBAR587</t>
  </si>
  <si>
    <t>5.14% National Bank For Agriculture and Rural Development (31/01/2024) **</t>
  </si>
  <si>
    <t>INE261F08CK9</t>
  </si>
  <si>
    <t>LICH420</t>
  </si>
  <si>
    <t>7.4% LIC Housing Finance Limited (06/09/2024) **</t>
  </si>
  <si>
    <t>INE115A07ML7</t>
  </si>
  <si>
    <t>GOI2161</t>
  </si>
  <si>
    <t>8.18% State Government Securities (19/12/2028)</t>
  </si>
  <si>
    <t>IN3120180192</t>
  </si>
  <si>
    <t>GOI2167</t>
  </si>
  <si>
    <t>8.08% State Government Securities (26/12/2028)</t>
  </si>
  <si>
    <t>IN2220180052</t>
  </si>
  <si>
    <t>RPAT21</t>
  </si>
  <si>
    <t>8.45% Sikka Ports and Terminals Limited (12/06/2023) **</t>
  </si>
  <si>
    <t>INE941D07133</t>
  </si>
  <si>
    <t>POWF470</t>
  </si>
  <si>
    <t>6.5% Power Finance Corporation Limited (17/09/2025) **</t>
  </si>
  <si>
    <t>INE134E08LD7</t>
  </si>
  <si>
    <t>GOI3576</t>
  </si>
  <si>
    <t>6.79% State Government Securities (11/08/2028)</t>
  </si>
  <si>
    <t>IN3420210095</t>
  </si>
  <si>
    <t>GOI3575</t>
  </si>
  <si>
    <t>6.77% State Government Securities (04/08/2028)</t>
  </si>
  <si>
    <t>IN1320210058</t>
  </si>
  <si>
    <t>IILD60</t>
  </si>
  <si>
    <t>8.4% India Infradebt Limited (20/11/2024) **</t>
  </si>
  <si>
    <t>INE537P07489</t>
  </si>
  <si>
    <t>GOI3606</t>
  </si>
  <si>
    <t>6.23% State Government Securities (29/09/2027)</t>
  </si>
  <si>
    <t>IN2920210290</t>
  </si>
  <si>
    <t>HDFC1134</t>
  </si>
  <si>
    <t>5.78% Housing Development Finance Corporation Limited (25/11/2025) **</t>
  </si>
  <si>
    <t>INE001A07ST9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</si>
  <si>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</si>
  <si>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</si>
  <si>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</si>
  <si>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</si>
  <si>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</si>
  <si>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</si>
  <si>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</si>
  <si>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</si>
  <si>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</si>
  <si>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LICH562</t>
  </si>
  <si>
    <t>7.33% LIC Housing Finance Limited (12/02/2025) **</t>
  </si>
  <si>
    <t>INE115A07OS8</t>
  </si>
  <si>
    <t>RECL397</t>
  </si>
  <si>
    <t>7.55% REC Limited (10/05/2030) **</t>
  </si>
  <si>
    <t>INE020B08CU7</t>
  </si>
  <si>
    <t>IOIC485</t>
  </si>
  <si>
    <t>6.39% Indian Oil Corporation Limited (06/03/2025)</t>
  </si>
  <si>
    <t>INE242A08452</t>
  </si>
  <si>
    <t>ONBH30</t>
  </si>
  <si>
    <t>8.28% Oriental Nagpur Betul Highway Limited (30/03/2022) **</t>
  </si>
  <si>
    <t>INE105N07118</t>
  </si>
  <si>
    <t>GOI2931</t>
  </si>
  <si>
    <t>5.85% Government of India (01/12/2030)</t>
  </si>
  <si>
    <t>IN0020200294</t>
  </si>
  <si>
    <t>GOI3727</t>
  </si>
  <si>
    <t>7.29% State Government Securities (12/01/2034)</t>
  </si>
  <si>
    <t>IN1920210250</t>
  </si>
  <si>
    <t>(c) Securitised Debt</t>
  </si>
  <si>
    <t>FBRT31</t>
  </si>
  <si>
    <t>First Business Receivables Trust (01/01/2023) **</t>
  </si>
  <si>
    <t>INE0BTV15121</t>
  </si>
  <si>
    <t>CRISIL AAA(SO)</t>
  </si>
  <si>
    <t>FBRT35</t>
  </si>
  <si>
    <t>First Business Receivables Trust (01/01/2024) **</t>
  </si>
  <si>
    <t>INE0BTV15162</t>
  </si>
  <si>
    <t>FBRT39</t>
  </si>
  <si>
    <t>First Business Receivables Trust (01/01/2025) **</t>
  </si>
  <si>
    <t>INE0BTV15204</t>
  </si>
  <si>
    <t>FBRT34</t>
  </si>
  <si>
    <t>First Business Receivables Trust (01/10/2023) **</t>
  </si>
  <si>
    <t>INE0BTV15154</t>
  </si>
  <si>
    <t>BKBA347</t>
  </si>
  <si>
    <t>Bank of Baroda (12/05/2022) ** #</t>
  </si>
  <si>
    <t>INE028A16CM2</t>
  </si>
  <si>
    <t>IND A1+</t>
  </si>
  <si>
    <t>KMBK778</t>
  </si>
  <si>
    <t>Kotak Mahindra Bank Limited (17/02/2023) ** #</t>
  </si>
  <si>
    <t>INE237A168N5</t>
  </si>
  <si>
    <t>NBAR660</t>
  </si>
  <si>
    <t>National Bank For Agriculture and Rural Development (08/02/2023) #</t>
  </si>
  <si>
    <t>INE261F16637</t>
  </si>
  <si>
    <t>AFGL310</t>
  </si>
  <si>
    <t>L&amp;T Finance Limited (14/06/2022) **</t>
  </si>
  <si>
    <t>INE027E14MC1</t>
  </si>
  <si>
    <t>RPAT37</t>
  </si>
  <si>
    <t>Sikka Ports and Terminals Limited (21/06/2022) **</t>
  </si>
  <si>
    <t>INE941D14147</t>
  </si>
  <si>
    <t>RPAT36</t>
  </si>
  <si>
    <t>Sikka Ports and Terminals Limited (21/09/2022) **</t>
  </si>
  <si>
    <t>INE941D14162</t>
  </si>
  <si>
    <t>FRN - Floating Rate Note</t>
  </si>
  <si>
    <t>GOI2407</t>
  </si>
  <si>
    <t>8.03% State Government Securities (16/04/2025)</t>
  </si>
  <si>
    <t>IN1520190027</t>
  </si>
  <si>
    <t>RECL276</t>
  </si>
  <si>
    <t>8.30% REC Limited (10/04/2025) **</t>
  </si>
  <si>
    <t>INE020B08930</t>
  </si>
  <si>
    <t>GOI3228</t>
  </si>
  <si>
    <t>8.21% State Government Securities (24/06/2025)</t>
  </si>
  <si>
    <t>IN3420150036</t>
  </si>
  <si>
    <t>PGCI444</t>
  </si>
  <si>
    <t>6.85% Power Grid Corporation of India Limited (15/04/2025) **</t>
  </si>
  <si>
    <t>INE752E08643</t>
  </si>
  <si>
    <t>NBAR646</t>
  </si>
  <si>
    <t>5.23% National Bank For Agriculture and Rural Development (31/01/2025) **</t>
  </si>
  <si>
    <t>INE261F08DI1</t>
  </si>
  <si>
    <t>POWF454</t>
  </si>
  <si>
    <t>7.16% Power Finance Corporation Limited (24/04/2025) **</t>
  </si>
  <si>
    <t>INE134E08KP3</t>
  </si>
  <si>
    <t>POWF459</t>
  </si>
  <si>
    <t>7.17% Power Finance Corporation Limited (22/05/2025) **</t>
  </si>
  <si>
    <t>INE134E08KT5</t>
  </si>
  <si>
    <t>NHBA299</t>
  </si>
  <si>
    <t>7.05% National Housing Bank (18/12/2024) **</t>
  </si>
  <si>
    <t>INE557F08FG1</t>
  </si>
  <si>
    <t>RECL387</t>
  </si>
  <si>
    <t>6.88% REC Limited (20/03/2025) **</t>
  </si>
  <si>
    <t>INE020B08CK8</t>
  </si>
  <si>
    <t>GOI3743</t>
  </si>
  <si>
    <t>5.75% State Government Securities (10/06/2025)</t>
  </si>
  <si>
    <t>IN2920200127</t>
  </si>
  <si>
    <t>GOI1690</t>
  </si>
  <si>
    <t>8.08% State Government Securities (11/03/2025)</t>
  </si>
  <si>
    <t>IN1920140119</t>
  </si>
  <si>
    <t>Aggregate Investments by other schemes as on February 28, 2022 RS 3016.41 Lakh's</t>
  </si>
  <si>
    <t>GOI1893</t>
  </si>
  <si>
    <t>7.59% State Government Securities (29/03/2027)</t>
  </si>
  <si>
    <t>IN1920160125</t>
  </si>
  <si>
    <t>GOI1873</t>
  </si>
  <si>
    <t>7.52% State Government Securities (24/05/2027)</t>
  </si>
  <si>
    <t>IN1520170045</t>
  </si>
  <si>
    <t>GOI1872</t>
  </si>
  <si>
    <t>IN3120170037</t>
  </si>
  <si>
    <t>GOI3764</t>
  </si>
  <si>
    <t>IN3320170043</t>
  </si>
  <si>
    <t>GOI1869</t>
  </si>
  <si>
    <t>7.51% State Government Securities (24/05/2027)</t>
  </si>
  <si>
    <t>IN2220170020</t>
  </si>
  <si>
    <t>GOI3765</t>
  </si>
  <si>
    <t>IN2920170015</t>
  </si>
  <si>
    <t>GOI1761</t>
  </si>
  <si>
    <t>7.78% State Government Securities (01/03/2027)</t>
  </si>
  <si>
    <t>IN1320160170</t>
  </si>
  <si>
    <t>GOI3085</t>
  </si>
  <si>
    <t>6.72% State Government Securities (24/03/2027)</t>
  </si>
  <si>
    <t>IN2020200290</t>
  </si>
  <si>
    <t>GOI4065</t>
  </si>
  <si>
    <t>6.9% State Government Securities (22/04/2027)</t>
  </si>
  <si>
    <t>IN1020200086</t>
  </si>
  <si>
    <t>GOI4066</t>
  </si>
  <si>
    <t>6.35% State Government Securities (06/05/2027)</t>
  </si>
  <si>
    <t>IN1020200110</t>
  </si>
  <si>
    <t>Aggregate Investments by other schemes as on February 28, 2022 RS 2496.95 Lakh's</t>
  </si>
  <si>
    <t>GOI2183</t>
  </si>
  <si>
    <t>IN3120180200</t>
  </si>
  <si>
    <t>GOI2954</t>
  </si>
  <si>
    <t>6.51% State Government Securities (30/12/2030)</t>
  </si>
  <si>
    <t>IN1920200533</t>
  </si>
  <si>
    <t>FCOI34</t>
  </si>
  <si>
    <t>6.65% Food Corporation Of India (23/10/2030) **</t>
  </si>
  <si>
    <t>INE861G08076</t>
  </si>
  <si>
    <t>ICRA AAA(CE)</t>
  </si>
  <si>
    <t>SBAI201</t>
  </si>
  <si>
    <t>6.8% State Bank of India (21/08/2035) **</t>
  </si>
  <si>
    <t>INE062A08231</t>
  </si>
  <si>
    <t>HDFC1170</t>
  </si>
  <si>
    <t>7.05% Housing Development Finance Corporation Limited (01/12/2031)</t>
  </si>
  <si>
    <t>INE001A07TG4</t>
  </si>
  <si>
    <t>HDFC1168</t>
  </si>
  <si>
    <t>7.1% Housing Development Finance Corporation Limited (12/11/2031) **</t>
  </si>
  <si>
    <t>INE001A07TF6</t>
  </si>
  <si>
    <t>GOI2750</t>
  </si>
  <si>
    <t>6.87% State Government Securities (07/10/2030)</t>
  </si>
  <si>
    <t>IN2220200223</t>
  </si>
  <si>
    <t>NHAI67</t>
  </si>
  <si>
    <t>7.7% National Highways Auth Of Ind (13/09/2029) **</t>
  </si>
  <si>
    <t>INE906B07HH5</t>
  </si>
  <si>
    <t>FCOI31</t>
  </si>
  <si>
    <t>7.64% Food Corporation Of India (12/12/2029) **</t>
  </si>
  <si>
    <t>INE861G08050</t>
  </si>
  <si>
    <t>IRLY324</t>
  </si>
  <si>
    <t>8.3% Indian Railway Finance Corporation Limited (23/03/2029) **</t>
  </si>
  <si>
    <t>INE053F07BD9</t>
  </si>
  <si>
    <t>FCOI32</t>
  </si>
  <si>
    <t>7.6% Food Corporation Of India (09/01/2030) **</t>
  </si>
  <si>
    <t>INE861G08068</t>
  </si>
  <si>
    <t>NHAI73</t>
  </si>
  <si>
    <t>7.35% National Highways Auth Of Ind (26/04/2030) **</t>
  </si>
  <si>
    <t>INE906B07HP8</t>
  </si>
  <si>
    <t>GOI3493</t>
  </si>
  <si>
    <t>6.78% State Government Securities (25/05/2031)</t>
  </si>
  <si>
    <t>IN2220210073</t>
  </si>
  <si>
    <t>GOI1978</t>
  </si>
  <si>
    <t>8.2% State Government Securities (31/01/2028)</t>
  </si>
  <si>
    <t>IN1620170119</t>
  </si>
  <si>
    <t>NHPC123</t>
  </si>
  <si>
    <t>7.5% NHPC Limited (07/10/2028) **</t>
  </si>
  <si>
    <t>INE848E07AR7</t>
  </si>
  <si>
    <t>IRLY323</t>
  </si>
  <si>
    <t>8.35% Indian Railway Finance Corporation Limited (13/03/2029) **</t>
  </si>
  <si>
    <t>INE053F07BC1</t>
  </si>
  <si>
    <t>NBAR509</t>
  </si>
  <si>
    <t>8.24% National Bank For Agriculture and Rural Development (22/03/2029) **</t>
  </si>
  <si>
    <t>INE261F08BF1</t>
  </si>
  <si>
    <t>GOI2767</t>
  </si>
  <si>
    <t>6.63% State Government Securities (14/10/2030)</t>
  </si>
  <si>
    <t>IN2220200264</t>
  </si>
  <si>
    <t>POWF462</t>
  </si>
  <si>
    <t>7.75% Power Finance Corporation Limited (11/06/2030) **</t>
  </si>
  <si>
    <t>INE134E08KV1</t>
  </si>
  <si>
    <t>GOI2798</t>
  </si>
  <si>
    <t>6.5% State Government Securities (11/11/2030)</t>
  </si>
  <si>
    <t>IN1520200206</t>
  </si>
  <si>
    <t>HURD211</t>
  </si>
  <si>
    <t>8.37% Housing &amp; Urban Development Corporation Limited (23/03/2029) **</t>
  </si>
  <si>
    <t>INE031A08707</t>
  </si>
  <si>
    <t>NBAR560</t>
  </si>
  <si>
    <t>7.43% National Bank For Agriculture and Rural Development (31/01/2030) **</t>
  </si>
  <si>
    <t>INE261F08BX4</t>
  </si>
  <si>
    <t>NTPC166</t>
  </si>
  <si>
    <t>7.32% NTPC Limited (17/07/2029) **</t>
  </si>
  <si>
    <t>INE733E07KL3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</si>
  <si>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</si>
  <si>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</si>
  <si>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</si>
  <si>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</si>
  <si>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</si>
  <si>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</si>
  <si>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GOI3511</t>
  </si>
  <si>
    <t>6.83% State Government Securities (23/06/2031)</t>
  </si>
  <si>
    <t>IN2220210131</t>
  </si>
  <si>
    <t>NTPC222</t>
  </si>
  <si>
    <t>6.69% NTPC Limited (12/09/2031) **</t>
  </si>
  <si>
    <t>INE733E08197</t>
  </si>
  <si>
    <t>RECL406</t>
  </si>
  <si>
    <t>6.80% REC Limited (20/12/2030) **</t>
  </si>
  <si>
    <t>INE020B08DE9</t>
  </si>
  <si>
    <t>NBAR606</t>
  </si>
  <si>
    <t>6.49% National Bank For Agriculture and Rural Development (30/12/2030) **</t>
  </si>
  <si>
    <t>INE261F08CQ6</t>
  </si>
  <si>
    <t>HDFC1161</t>
  </si>
  <si>
    <t>6.88% Housing Development Finance Corporation Limited (24/09/2031) **</t>
  </si>
  <si>
    <t>INE001A07TB5</t>
  </si>
  <si>
    <t>NBAR602</t>
  </si>
  <si>
    <t>6.44% National Bank For Agriculture and Rural Development (04/12/2030) **</t>
  </si>
  <si>
    <t>INE261F08CP8</t>
  </si>
  <si>
    <t>NBAR598</t>
  </si>
  <si>
    <t>6.39% National Bank For Agriculture and Rural Development (19/11/2030) **</t>
  </si>
  <si>
    <t>INE261F08CN3</t>
  </si>
  <si>
    <t>GOI2855</t>
  </si>
  <si>
    <t>6.5% State Government Securities (25/11/2030)</t>
  </si>
  <si>
    <t>IN1520200214</t>
  </si>
  <si>
    <t>IRLY346</t>
  </si>
  <si>
    <t>6.41% Indian Railway Finance Corporation Limited (11/04/2031) **</t>
  </si>
  <si>
    <t>INE053F07CR7</t>
  </si>
  <si>
    <t>POWF457</t>
  </si>
  <si>
    <t>7.68% Power Finance Corporation Limited (15/07/2030) **</t>
  </si>
  <si>
    <t>INE134E08KR9</t>
  </si>
  <si>
    <t>FCOI35</t>
  </si>
  <si>
    <t>7.09% Food Corporation Of India (13/08/2031) **</t>
  </si>
  <si>
    <t>INE861G08084</t>
  </si>
  <si>
    <t>HDFC1118</t>
  </si>
  <si>
    <t>7.25% Housing Development Finance Corporation Limited (17/06/2030) **</t>
  </si>
  <si>
    <t>INE001A07SO0</t>
  </si>
  <si>
    <t>GOI2761</t>
  </si>
  <si>
    <t>6.7% State Government Securities (23/09/2030)</t>
  </si>
  <si>
    <t>IN1920200251</t>
  </si>
  <si>
    <t>GOI2932</t>
  </si>
  <si>
    <t>6.53% State Government Securities (02/12/2030)</t>
  </si>
  <si>
    <t>IN1920200459</t>
  </si>
  <si>
    <t>IOIC456</t>
  </si>
  <si>
    <t>7.41% Indian Oil Corporation Limited (22/10/2029) **</t>
  </si>
  <si>
    <t>INE242A08437</t>
  </si>
  <si>
    <t>HURD208</t>
  </si>
  <si>
    <t>8.58% Housing &amp; Urban Development Corporation Limited (14/02/2029) **</t>
  </si>
  <si>
    <t>INE031A08681</t>
  </si>
  <si>
    <t>NHPC117</t>
  </si>
  <si>
    <t>8.12% NHPC Limited (22/03/2029) **</t>
  </si>
  <si>
    <t>INE848E08136</t>
  </si>
  <si>
    <t>GOI2543</t>
  </si>
  <si>
    <t>7.04% State Government Securities (18/03/2030)</t>
  </si>
  <si>
    <t>IN1520190217</t>
  </si>
  <si>
    <t>NTPC146</t>
  </si>
  <si>
    <t>8.3% NTPC Limited (15/01/2029) **</t>
  </si>
  <si>
    <t>INE733E07KJ7</t>
  </si>
  <si>
    <t>NHAI62</t>
  </si>
  <si>
    <t>8.27% National Highways Auth Of Ind (28/03/2029) **</t>
  </si>
  <si>
    <t>INE906B07GP0</t>
  </si>
  <si>
    <t>GOI2517</t>
  </si>
  <si>
    <t>7.78% State Government Securities (24/03/2029)</t>
  </si>
  <si>
    <t>IN2220190143</t>
  </si>
  <si>
    <t>IRLY334</t>
  </si>
  <si>
    <t>7.55% Indian Railway Finance Corporation Limited (06/11/2029) **</t>
  </si>
  <si>
    <t>INE053F07BX7</t>
  </si>
  <si>
    <t>HDFC1107</t>
  </si>
  <si>
    <t>7.40% Housing Development Finance Corporation Limited (28/02/2030) **</t>
  </si>
  <si>
    <t>INE001A07SI2</t>
  </si>
  <si>
    <t>NBAR636</t>
  </si>
  <si>
    <t>6.97% National Bank For Agriculture and Rural Development (17/03/2031) **</t>
  </si>
  <si>
    <t>INE261F08CZ7</t>
  </si>
  <si>
    <t>HDFC1068</t>
  </si>
  <si>
    <t>8.55% Housing Development Finance Corporation Limited (27/03/2029) **</t>
  </si>
  <si>
    <t>INE001A07RT1</t>
  </si>
  <si>
    <t>HDFC1038</t>
  </si>
  <si>
    <t>9% Housing Development Finance Corporation Limited (29/11/2028) **</t>
  </si>
  <si>
    <t>INE001A07RK0</t>
  </si>
  <si>
    <t>NBAR488</t>
  </si>
  <si>
    <t>8.42% National Bank For Agriculture and Rural Development (13/02/2029) **</t>
  </si>
  <si>
    <t>INE261F08BA2</t>
  </si>
  <si>
    <t>PGCI398</t>
  </si>
  <si>
    <t>8.13% Power Grid Corporation of India Limited (25/04/2031) **</t>
  </si>
  <si>
    <t>INE752E07NX2</t>
  </si>
  <si>
    <t>RECL367</t>
  </si>
  <si>
    <t>8.85% REC Limited (16/04/2029) **</t>
  </si>
  <si>
    <t>INE020B08BQ7</t>
  </si>
  <si>
    <t>GOI2734</t>
  </si>
  <si>
    <t>IN1520200156</t>
  </si>
  <si>
    <t>NHAI61</t>
  </si>
  <si>
    <t>8.49% National Highways Auth Of Ind (05/02/2029) **</t>
  </si>
  <si>
    <t>INE906B07GO3</t>
  </si>
  <si>
    <t>HDFC1031</t>
  </si>
  <si>
    <t>9.05% Housing Development Finance Corporation Limited (16/10/2028) **</t>
  </si>
  <si>
    <t>INE001A07RG8</t>
  </si>
  <si>
    <t>POWF441</t>
  </si>
  <si>
    <t>8.85% Power Finance Corporation Limited (25/05/2029) **</t>
  </si>
  <si>
    <t>INE134E08KC1</t>
  </si>
  <si>
    <t>NBAR516</t>
  </si>
  <si>
    <t>8.5% National Bank For Agriculture and Rural Development (27/02/2029) **</t>
  </si>
  <si>
    <t>INE261F08BC8</t>
  </si>
  <si>
    <t>RECL370</t>
  </si>
  <si>
    <t>8.80% REC Limited (14/05/2029)</t>
  </si>
  <si>
    <t>INE020B08BS3</t>
  </si>
  <si>
    <t>HURD210</t>
  </si>
  <si>
    <t>8.41% Housing &amp; Urban Development Corporation Limited (15/03/2029) **</t>
  </si>
  <si>
    <t>INE031A08699</t>
  </si>
  <si>
    <t>NBAR511</t>
  </si>
  <si>
    <t>8.15% National Bank For Agriculture and Rural Development (28/03/2029) **</t>
  </si>
  <si>
    <t>INE261F08BH7</t>
  </si>
  <si>
    <t>PGCI366</t>
  </si>
  <si>
    <t>8.15% Power Grid Corporation of India Limited (09/03/2030) **</t>
  </si>
  <si>
    <t>INE752E07MK1</t>
  </si>
  <si>
    <t>IRLY325</t>
  </si>
  <si>
    <t>8.23% Indian Railway Finance Corporation Limited (29/03/2029) **</t>
  </si>
  <si>
    <t>INE053F07BE7</t>
  </si>
  <si>
    <t>NHPC124</t>
  </si>
  <si>
    <t>7.5% NHPC Limited (07/10/2027) **</t>
  </si>
  <si>
    <t>INE848E07AQ9</t>
  </si>
  <si>
    <t>HDFC1093</t>
  </si>
  <si>
    <t>8.05% Housing Development Finance Corporation Limited (22/10/2029) **</t>
  </si>
  <si>
    <t>INE001A07SB7</t>
  </si>
  <si>
    <t>GOI2446</t>
  </si>
  <si>
    <t>7.83% State Government Securities (08/04/2030)</t>
  </si>
  <si>
    <t>IN2220200017</t>
  </si>
  <si>
    <t>POWF460</t>
  </si>
  <si>
    <t>7.79% Power Finance Corporation Limited (22/07/2030) **</t>
  </si>
  <si>
    <t>INE134E08KU3</t>
  </si>
  <si>
    <t>PGCI403</t>
  </si>
  <si>
    <t>7.55% Power Grid Corporation of India Limited (20/09/2031) **</t>
  </si>
  <si>
    <t>INE752E07OB6</t>
  </si>
  <si>
    <t>NHPC122</t>
  </si>
  <si>
    <t>7.5% NHPC Limited (06/10/2029) **</t>
  </si>
  <si>
    <t>INE848E07AS5</t>
  </si>
  <si>
    <t>NHAI65</t>
  </si>
  <si>
    <t>7.49% National Highways Auth Of Ind (01/08/2029) **</t>
  </si>
  <si>
    <t>INE906B07HG7</t>
  </si>
  <si>
    <t>POWF464</t>
  </si>
  <si>
    <t>7.4% Power Finance Corporation Limited (08/05/2030) **</t>
  </si>
  <si>
    <t>INE134E08KQ1</t>
  </si>
  <si>
    <t>PGCI363</t>
  </si>
  <si>
    <t>8.20% Power Grid Corporation of India Limited (23/01/2030) **</t>
  </si>
  <si>
    <t>INE752E07MH7</t>
  </si>
  <si>
    <t>IIFC28</t>
  </si>
  <si>
    <t>9.41% India Infrastructure Fin Co Ltd (27/07/2037) **</t>
  </si>
  <si>
    <t>INE787H07057</t>
  </si>
  <si>
    <t>RECL353</t>
  </si>
  <si>
    <t>8.56% REC Limited (29/11/2028) **</t>
  </si>
  <si>
    <t>INE020B08BG8</t>
  </si>
  <si>
    <t>GOI1197</t>
  </si>
  <si>
    <t>8.60% Government of India (02/06/2028)</t>
  </si>
  <si>
    <t>IN0020140011</t>
  </si>
  <si>
    <t>TPOW02</t>
  </si>
  <si>
    <t>Tata Power Company Limited</t>
  </si>
  <si>
    <t>INE245A01021</t>
  </si>
  <si>
    <t>Power</t>
  </si>
  <si>
    <t>MUND02</t>
  </si>
  <si>
    <t>Adani Ports and Special Economic Zone Limited</t>
  </si>
  <si>
    <t>INE742F01042</t>
  </si>
  <si>
    <t>HCLT02</t>
  </si>
  <si>
    <t>HCL Technologies Limited</t>
  </si>
  <si>
    <t>INE860A01027</t>
  </si>
  <si>
    <t>ADAN02</t>
  </si>
  <si>
    <t>Adani Enterprises Limited</t>
  </si>
  <si>
    <t>INE423A01024</t>
  </si>
  <si>
    <t>Minerals/Mining</t>
  </si>
  <si>
    <t>DRRL02</t>
  </si>
  <si>
    <t>Dr. Reddy's Laboratories Limited</t>
  </si>
  <si>
    <t>INE089A01023</t>
  </si>
  <si>
    <t>DLFL01</t>
  </si>
  <si>
    <t>DLF Limited</t>
  </si>
  <si>
    <t>INE271C01023</t>
  </si>
  <si>
    <t>ROLR01</t>
  </si>
  <si>
    <t>Rolex Rings Limited</t>
  </si>
  <si>
    <t>INE645S01016</t>
  </si>
  <si>
    <t>IPPL01</t>
  </si>
  <si>
    <t>Indigo Paints Limited</t>
  </si>
  <si>
    <t>INE09VQ01012</t>
  </si>
  <si>
    <t>JVSL04</t>
  </si>
  <si>
    <t>JSW Steel Limited</t>
  </si>
  <si>
    <t>INE019A01038</t>
  </si>
  <si>
    <t>JSPL03</t>
  </si>
  <si>
    <t>Jindal Steel &amp; Power Limited</t>
  </si>
  <si>
    <t>INE749A01030</t>
  </si>
  <si>
    <t>NACL03</t>
  </si>
  <si>
    <t>National Aluminium Company Limited</t>
  </si>
  <si>
    <t>INE139A01034</t>
  </si>
  <si>
    <t>Non - Ferrous Metals</t>
  </si>
  <si>
    <t>LUPL02</t>
  </si>
  <si>
    <t>Lupin Limited</t>
  </si>
  <si>
    <t>INE326A01037</t>
  </si>
  <si>
    <t>SECH03</t>
  </si>
  <si>
    <t>UPL Limited</t>
  </si>
  <si>
    <t>INE628A01036</t>
  </si>
  <si>
    <t>PEFR01</t>
  </si>
  <si>
    <t>Aditya Birla Fashion and Retail Limited</t>
  </si>
  <si>
    <t>INE647O01011</t>
  </si>
  <si>
    <t>HINI02</t>
  </si>
  <si>
    <t>Hindalco Industries Limited</t>
  </si>
  <si>
    <t>INE038A01020</t>
  </si>
  <si>
    <t>HDLI01</t>
  </si>
  <si>
    <t>HDFC Life Insurance Company Limited</t>
  </si>
  <si>
    <t>INE795G01014</t>
  </si>
  <si>
    <t>IRCT02</t>
  </si>
  <si>
    <t>Indian Railway Catering And Tourism Corporation Limited</t>
  </si>
  <si>
    <t>INE335Y01020</t>
  </si>
  <si>
    <t>RELC01</t>
  </si>
  <si>
    <t>REC Limited</t>
  </si>
  <si>
    <t>INE020B01018</t>
  </si>
  <si>
    <t>BHFO02</t>
  </si>
  <si>
    <t>Bharat Forge Limited</t>
  </si>
  <si>
    <t>INE465A01025</t>
  </si>
  <si>
    <t>GLPH03</t>
  </si>
  <si>
    <t>Glenmark Pharmaceuticals Limited</t>
  </si>
  <si>
    <t>INE935A01035</t>
  </si>
  <si>
    <t>IGAS02</t>
  </si>
  <si>
    <t>Indraprastha Gas Limited</t>
  </si>
  <si>
    <t>INE203G01027</t>
  </si>
  <si>
    <t>Gas</t>
  </si>
  <si>
    <t>LICH02</t>
  </si>
  <si>
    <t>LIC Housing Finance Limited</t>
  </si>
  <si>
    <t>INE115A01026</t>
  </si>
  <si>
    <t>IHOT02</t>
  </si>
  <si>
    <t>The Indian Hotels Company Limited</t>
  </si>
  <si>
    <t>INE053A01029</t>
  </si>
  <si>
    <t>BATA02</t>
  </si>
  <si>
    <t>Bata India Limited</t>
  </si>
  <si>
    <t>INE176A01028</t>
  </si>
  <si>
    <t>NMDC01</t>
  </si>
  <si>
    <t>NMDC Limited</t>
  </si>
  <si>
    <t>INE584A01023</t>
  </si>
  <si>
    <t>ASHL02</t>
  </si>
  <si>
    <t>Ashok Leyland Limited</t>
  </si>
  <si>
    <t>INE208A01029</t>
  </si>
  <si>
    <t>PIDI02</t>
  </si>
  <si>
    <t>Pidilite Industries Limited</t>
  </si>
  <si>
    <t>INE318A01026</t>
  </si>
  <si>
    <t>CANB01</t>
  </si>
  <si>
    <t>Canara Bank</t>
  </si>
  <si>
    <t>INE476A01014</t>
  </si>
  <si>
    <t>STAR01</t>
  </si>
  <si>
    <t>Strides Pharma Science Limited</t>
  </si>
  <si>
    <t>INE939A01011</t>
  </si>
  <si>
    <t>GRAS02</t>
  </si>
  <si>
    <t>Grasim Industries Limited</t>
  </si>
  <si>
    <t>INE047A01021</t>
  </si>
  <si>
    <t>IPLI01</t>
  </si>
  <si>
    <t>ICICI Prudential Life Insurance Company Limited</t>
  </si>
  <si>
    <t>INE726G01019</t>
  </si>
  <si>
    <t>SIEM02</t>
  </si>
  <si>
    <t>Siemens Limited</t>
  </si>
  <si>
    <t>INE003A01024</t>
  </si>
  <si>
    <t>CHEL02</t>
  </si>
  <si>
    <t>Cadila Healthcare Limited</t>
  </si>
  <si>
    <t>INE010B01027</t>
  </si>
  <si>
    <t>NICH02</t>
  </si>
  <si>
    <t>Piramal Enterprises Limited</t>
  </si>
  <si>
    <t>INE140A01024</t>
  </si>
  <si>
    <t>HDAM01</t>
  </si>
  <si>
    <t>HDFC Asset Management Company Limited</t>
  </si>
  <si>
    <t>INE127D01025</t>
  </si>
  <si>
    <t>Capital Markets</t>
  </si>
  <si>
    <t>GRAN02</t>
  </si>
  <si>
    <t>Granules India Limited</t>
  </si>
  <si>
    <t>INE101D01020</t>
  </si>
  <si>
    <t>BALI02</t>
  </si>
  <si>
    <t>Balkrishna Industries Limited</t>
  </si>
  <si>
    <t>INE787D01026</t>
  </si>
  <si>
    <t>Index / Stock Futures</t>
  </si>
  <si>
    <t>BALIMAR22</t>
  </si>
  <si>
    <t>Balkrishna Industries Limited March 2022 Future</t>
  </si>
  <si>
    <t>GRANMAR22</t>
  </si>
  <si>
    <t>Granules India Limited March 2022 Future</t>
  </si>
  <si>
    <t>HDAMMAR22</t>
  </si>
  <si>
    <t>HDFC Asset Management Company Limited March 2022 Future</t>
  </si>
  <si>
    <t>NESTMAR22</t>
  </si>
  <si>
    <t>Nestle India Limited March 2022 Future</t>
  </si>
  <si>
    <t>NICHMAR22</t>
  </si>
  <si>
    <t>Piramal Enterprises Limited March 2022 Future</t>
  </si>
  <si>
    <t>CHELMAR22</t>
  </si>
  <si>
    <t>Cadila Healthcare Limited March 2022 Future</t>
  </si>
  <si>
    <t>SIEMMAR22</t>
  </si>
  <si>
    <t>Siemens Limited March 2022 Future</t>
  </si>
  <si>
    <t>IPLIMAR22</t>
  </si>
  <si>
    <t>ICICI Prudential Life Insurance Company Limited March 2022 Future</t>
  </si>
  <si>
    <t>GRASMAR22</t>
  </si>
  <si>
    <t>Grasim Industries Limited March 2022 Future</t>
  </si>
  <si>
    <t>STARMAR22</t>
  </si>
  <si>
    <t>Strides Pharma Science Limited March 2022 Future</t>
  </si>
  <si>
    <t>CANBMAR22</t>
  </si>
  <si>
    <t>Canara Bank March 2022 Future</t>
  </si>
  <si>
    <t>PIDIMAR22</t>
  </si>
  <si>
    <t>Pidilite Industries Limited March 2022 Future</t>
  </si>
  <si>
    <t>ASHLMAR22</t>
  </si>
  <si>
    <t>Ashok Leyland Limited March 2022 Future</t>
  </si>
  <si>
    <t>SLIFMAR22</t>
  </si>
  <si>
    <t>SBI Life Insurance Company Limited March 2022 Future</t>
  </si>
  <si>
    <t>ACCLMAR22</t>
  </si>
  <si>
    <t>ACC Limited March 2022 Future</t>
  </si>
  <si>
    <t>ULCCMAR22</t>
  </si>
  <si>
    <t>UltraTech Cement Limited March 2022 Future</t>
  </si>
  <si>
    <t>NMDCMAR22</t>
  </si>
  <si>
    <t>NMDC Limited March 2022 Future</t>
  </si>
  <si>
    <t>BATAMAR22</t>
  </si>
  <si>
    <t>Bata India Limited March 2022 Future</t>
  </si>
  <si>
    <t>TCSLMAR22</t>
  </si>
  <si>
    <t>Tata Consultancy Services Limited March 2022 Future</t>
  </si>
  <si>
    <t>IHOTMAR22</t>
  </si>
  <si>
    <t>The Indian Hotels Company Limited March 2022 Future</t>
  </si>
  <si>
    <t>LICHMAR22</t>
  </si>
  <si>
    <t>LIC Housing Finance Limited March 2022 Future</t>
  </si>
  <si>
    <t>IDBKMAR22</t>
  </si>
  <si>
    <t>IDFC First Bank Limited March 2022 Future</t>
  </si>
  <si>
    <t>IGASMAR22</t>
  </si>
  <si>
    <t>Indraprastha Gas Limited March 2022 Future</t>
  </si>
  <si>
    <t>GLPHMAR22</t>
  </si>
  <si>
    <t>Glenmark Pharmaceuticals Limited March 2022 Future</t>
  </si>
  <si>
    <t>BHFOMAR22</t>
  </si>
  <si>
    <t>Bharat Forge Limited March 2022 Future</t>
  </si>
  <si>
    <t>GCPLMAR22</t>
  </si>
  <si>
    <t>Godrej Consumer Products Limited March 2022 Future</t>
  </si>
  <si>
    <t>TEMAMAR22</t>
  </si>
  <si>
    <t>Tech Mahindra Limited March 2022 Future</t>
  </si>
  <si>
    <t>RELCMAR22</t>
  </si>
  <si>
    <t>REC Limited March 2022 Future</t>
  </si>
  <si>
    <t>BFSLMAR22</t>
  </si>
  <si>
    <t>Bajaj Finserv Limited March 2022 Future</t>
  </si>
  <si>
    <t>SPILMAR22</t>
  </si>
  <si>
    <t>Sun Pharmaceutical Industries Limited March 2022 Future</t>
  </si>
  <si>
    <t>IRCTMAR22</t>
  </si>
  <si>
    <t>Indian Railway Catering And Tourism Corporation Limited March 2022 Future</t>
  </si>
  <si>
    <t>TTEAMAR22</t>
  </si>
  <si>
    <t>Tata Consumer Products Limited March 2022 Future</t>
  </si>
  <si>
    <t>INFSMAR22</t>
  </si>
  <si>
    <t>Infosys Limited March 2022 Future</t>
  </si>
  <si>
    <t>HDLIMAR22</t>
  </si>
  <si>
    <t>HDFC Life Insurance Company Limited March 2022 Future</t>
  </si>
  <si>
    <t>DABUMAR22</t>
  </si>
  <si>
    <t>Dabur India Limited March 2022 Future</t>
  </si>
  <si>
    <t>SBAIMAR22</t>
  </si>
  <si>
    <t>State Bank of India March 2022 Future</t>
  </si>
  <si>
    <t>BANDMAR22</t>
  </si>
  <si>
    <t>Bandhan Bank Limited March 2022 Future</t>
  </si>
  <si>
    <t>HINIMAR22</t>
  </si>
  <si>
    <t>Hindalco Industries Limited March 2022 Future</t>
  </si>
  <si>
    <t>PEFRMAR22</t>
  </si>
  <si>
    <t>Aditya Birla Fashion and Retail Limited March 2022 Future</t>
  </si>
  <si>
    <t>SECHMAR22</t>
  </si>
  <si>
    <t>UPL Limited March 2022 Future</t>
  </si>
  <si>
    <t>LUPLMAR22</t>
  </si>
  <si>
    <t>Lupin Limited March 2022 Future</t>
  </si>
  <si>
    <t>EIMLMAR22</t>
  </si>
  <si>
    <t>Eicher Motors Limited March 2022 Future</t>
  </si>
  <si>
    <t>NACLMAR22</t>
  </si>
  <si>
    <t>National Aluminium Company Limited March 2022 Future</t>
  </si>
  <si>
    <t>LARSMAR22</t>
  </si>
  <si>
    <t>Larsen &amp; Toubro Limited March 2022 Future</t>
  </si>
  <si>
    <t>HDFCMAR22</t>
  </si>
  <si>
    <t>Housing Development Finance Corporation Limited March 2022 Future</t>
  </si>
  <si>
    <t>ITCLMAR22</t>
  </si>
  <si>
    <t>ITC Limited March 2022 Future</t>
  </si>
  <si>
    <t>HDFBMAR22</t>
  </si>
  <si>
    <t>HDFC Bank Limited March 2022 Future</t>
  </si>
  <si>
    <t>TWATMAR22</t>
  </si>
  <si>
    <t>Titan Company Limited March 2022 Future</t>
  </si>
  <si>
    <t>MAUDMAR22</t>
  </si>
  <si>
    <t>Maruti Suzuki India Limited March 2022 Future</t>
  </si>
  <si>
    <t>JSPLMAR22</t>
  </si>
  <si>
    <t>Jindal Steel &amp; Power Limited March 2022 Future</t>
  </si>
  <si>
    <t>JVSLMAR22</t>
  </si>
  <si>
    <t>JSW Steel Limited March 2022 Future</t>
  </si>
  <si>
    <t>KMBKMAR22</t>
  </si>
  <si>
    <t>Kotak Mahindra Bank Limited March 2022 Future</t>
  </si>
  <si>
    <t>HLELMAR22</t>
  </si>
  <si>
    <t>Hindustan Unilever Limited March 2022 Future</t>
  </si>
  <si>
    <t>GUAMMAR22</t>
  </si>
  <si>
    <t>Ambuja Cements Limited March 2022 Future</t>
  </si>
  <si>
    <t>DLFLMAR22</t>
  </si>
  <si>
    <t>DLF Limited March 2022 Future</t>
  </si>
  <si>
    <t>HAILMAR22</t>
  </si>
  <si>
    <t>Havells India Limited March 2022 Future</t>
  </si>
  <si>
    <t>DRRLMAR22</t>
  </si>
  <si>
    <t>Dr. Reddy's Laboratories Limited March 2022 Future</t>
  </si>
  <si>
    <t>ADANMAR22</t>
  </si>
  <si>
    <t>Adani Enterprises Limited March 2022 Future</t>
  </si>
  <si>
    <t>DIVIMAR22</t>
  </si>
  <si>
    <t>Divi's Laboratories Limited March 2022 Future</t>
  </si>
  <si>
    <t>MAHIMAR22</t>
  </si>
  <si>
    <t>Mahindra &amp; Mahindra Limited March 2022 Future</t>
  </si>
  <si>
    <t>HCLTMAR22</t>
  </si>
  <si>
    <t>HCL Technologies Limited March 2022 Future</t>
  </si>
  <si>
    <t>ASPAMAR22</t>
  </si>
  <si>
    <t>Asian Paints Limited March 2022 Future</t>
  </si>
  <si>
    <t>IIBLMAR22</t>
  </si>
  <si>
    <t>IndusInd Bank Limited March 2022 Future</t>
  </si>
  <si>
    <t>TISCMAR22</t>
  </si>
  <si>
    <t>Tata Steel Limited March 2022 Future</t>
  </si>
  <si>
    <t>MCSPMAR22</t>
  </si>
  <si>
    <t>United Spirits Limited March 2022 Future</t>
  </si>
  <si>
    <t>MUNDMAR22</t>
  </si>
  <si>
    <t>Adani Ports and Special Economic Zone Limited March 2022 Future</t>
  </si>
  <si>
    <t>BTVLMAR22</t>
  </si>
  <si>
    <t>Bharti Airtel Limited March 2022 Future</t>
  </si>
  <si>
    <t>TPOWMAR22</t>
  </si>
  <si>
    <t>Tata Power Company Limited March 2022 Future</t>
  </si>
  <si>
    <t>BAFLMAR22</t>
  </si>
  <si>
    <t>Bajaj Finance Limited March 2022 Future</t>
  </si>
  <si>
    <t>IBCLMAR22</t>
  </si>
  <si>
    <t>ICICI Bank Limited March 2022 Future</t>
  </si>
  <si>
    <t>ZEETMAR22</t>
  </si>
  <si>
    <t>Zee Entertainment Enterprises Limited March 2022 Future</t>
  </si>
  <si>
    <t>RINDMAR22</t>
  </si>
  <si>
    <t>Reliance Industries Limited March 2022 Future</t>
  </si>
  <si>
    <t>GOI1713</t>
  </si>
  <si>
    <t>7.59% State Government Securities (15/02/2027)</t>
  </si>
  <si>
    <t>IN1920160091</t>
  </si>
  <si>
    <t>POWF452</t>
  </si>
  <si>
    <t>7.86% Power Finance Corporation Limited (12/04/2030) **</t>
  </si>
  <si>
    <t>INE134E08KK4</t>
  </si>
  <si>
    <t>RPAT30</t>
  </si>
  <si>
    <t>6.75% Sikka Ports and Terminals Limited (22/04/2026) **</t>
  </si>
  <si>
    <t>INE941D07208</t>
  </si>
  <si>
    <t>SHEB142</t>
  </si>
  <si>
    <t>7.28% Tata Motors Finance Limited (20/01/2025) **</t>
  </si>
  <si>
    <t>INE601U08291</t>
  </si>
  <si>
    <t>CRISIL AA-</t>
  </si>
  <si>
    <t>NIMA338</t>
  </si>
  <si>
    <t>9.5% Nirma Limited (06/07/2077) **</t>
  </si>
  <si>
    <t>INE091A08149</t>
  </si>
  <si>
    <t>IRLY317</t>
  </si>
  <si>
    <t>8.45% Indian Railway Finance Corporation Limited (04/12/2028) **</t>
  </si>
  <si>
    <t>INE053F07AY7</t>
  </si>
  <si>
    <t>NHPC126</t>
  </si>
  <si>
    <t>7.5% NHPC Limited (07/10/2025) **</t>
  </si>
  <si>
    <t>INE848E07AO4</t>
  </si>
  <si>
    <t>IBCL1054</t>
  </si>
  <si>
    <t>9.15% ICICI Bank Limited (20/06/2023) **</t>
  </si>
  <si>
    <t>INE090A08UB4</t>
  </si>
  <si>
    <t>ICRA AA+</t>
  </si>
  <si>
    <t>NBAR351</t>
  </si>
  <si>
    <t>7.69% National Bank For Agriculture and Rural Development (31/03/2032) **</t>
  </si>
  <si>
    <t>INE261F08832</t>
  </si>
  <si>
    <t>CGPO20</t>
  </si>
  <si>
    <t>9.70% Coastal Gujarat Power Limited (25/08/2023) **</t>
  </si>
  <si>
    <t>INE295J08014</t>
  </si>
  <si>
    <t>IND AA(CE)</t>
  </si>
  <si>
    <t>FDUT897</t>
  </si>
  <si>
    <t>3% Axis Bank Limited (22/07/2022)</t>
  </si>
  <si>
    <t>371</t>
  </si>
  <si>
    <t>FDUT858</t>
  </si>
  <si>
    <t>3% Axis Bank Limited (03/03/2022)</t>
  </si>
  <si>
    <t>366</t>
  </si>
  <si>
    <t>FDUT919</t>
  </si>
  <si>
    <t>2.6% Axis Bank Limited (02/03/2022)</t>
  </si>
  <si>
    <t>97</t>
  </si>
  <si>
    <t>FDUT921</t>
  </si>
  <si>
    <t>2.6% Axis Bank Limited (15/03/2022)</t>
  </si>
  <si>
    <t>FDUT928</t>
  </si>
  <si>
    <t>2.6% Axis Bank Limited (19/04/2022)</t>
  </si>
  <si>
    <t>FDUT929</t>
  </si>
  <si>
    <t>2.6% Axis Bank Limited (06/05/2022)</t>
  </si>
  <si>
    <t>FDUT899</t>
  </si>
  <si>
    <t>3% Axis Bank Limited (28/07/2022)</t>
  </si>
  <si>
    <t>FDUT906</t>
  </si>
  <si>
    <t>3% Axis Bank Limited (22/08/2022)</t>
  </si>
  <si>
    <t>370</t>
  </si>
  <si>
    <t>AUPH03</t>
  </si>
  <si>
    <t>Aurobindo Pharma Limited</t>
  </si>
  <si>
    <t>INE406A01037</t>
  </si>
  <si>
    <t>TOPL01</t>
  </si>
  <si>
    <t>Torrent Power Limited</t>
  </si>
  <si>
    <t>INE813H01021</t>
  </si>
  <si>
    <t>KCUL02</t>
  </si>
  <si>
    <t>Cummins India Limited</t>
  </si>
  <si>
    <t>INE298A01020</t>
  </si>
  <si>
    <t>BKBA02</t>
  </si>
  <si>
    <t>Bank of Baroda</t>
  </si>
  <si>
    <t>INE028A01039</t>
  </si>
  <si>
    <t>AMRA03</t>
  </si>
  <si>
    <t>Amara Raja Batteries Limited</t>
  </si>
  <si>
    <t>INE885A01032</t>
  </si>
  <si>
    <t>HALT01</t>
  </si>
  <si>
    <t>Hindustan Aeronautics Limited</t>
  </si>
  <si>
    <t>INE066F01012</t>
  </si>
  <si>
    <t>GODP02</t>
  </si>
  <si>
    <t>Godrej Properties Limited</t>
  </si>
  <si>
    <t>INE484J01027</t>
  </si>
  <si>
    <t>VSNL01</t>
  </si>
  <si>
    <t>Tata Communications Limited</t>
  </si>
  <si>
    <t>INE151A01013</t>
  </si>
  <si>
    <t>BIOC01</t>
  </si>
  <si>
    <t>Biocon Limited</t>
  </si>
  <si>
    <t>INE376G01013</t>
  </si>
  <si>
    <t>IDFC01</t>
  </si>
  <si>
    <t>IDFC Limited</t>
  </si>
  <si>
    <t>INE043D01016</t>
  </si>
  <si>
    <t>IFEL01</t>
  </si>
  <si>
    <t>Oracle Financial Services Software Limited</t>
  </si>
  <si>
    <t>INE881D01027</t>
  </si>
  <si>
    <t>CANH02</t>
  </si>
  <si>
    <t>Can Fin Homes Limited</t>
  </si>
  <si>
    <t>INE477A01020</t>
  </si>
  <si>
    <t>CHLO02</t>
  </si>
  <si>
    <t>Exide Industries Limited</t>
  </si>
  <si>
    <t>INE302A01020</t>
  </si>
  <si>
    <t>GUJN01</t>
  </si>
  <si>
    <t>Gujarat Narmada Valley Fertilizers and Chemicals Limited</t>
  </si>
  <si>
    <t>INE113A01013</t>
  </si>
  <si>
    <t>SHTR01</t>
  </si>
  <si>
    <t>Shriram Transport Finance Company Limited</t>
  </si>
  <si>
    <t>INE721A01013</t>
  </si>
  <si>
    <t>DENI02</t>
  </si>
  <si>
    <t>Deepak Nitrite Limited</t>
  </si>
  <si>
    <t>INE288B01029</t>
  </si>
  <si>
    <t>MRFL01</t>
  </si>
  <si>
    <t>MRF Limited</t>
  </si>
  <si>
    <t>INE883A01011</t>
  </si>
  <si>
    <t>ALKE01</t>
  </si>
  <si>
    <t>Alkem Laboratories Limited</t>
  </si>
  <si>
    <t>INE540L01014</t>
  </si>
  <si>
    <t>PFIZ01</t>
  </si>
  <si>
    <t>Pfizer Limited</t>
  </si>
  <si>
    <t>INE182A01018</t>
  </si>
  <si>
    <t>PLNG01</t>
  </si>
  <si>
    <t>Petronet LNG Limited</t>
  </si>
  <si>
    <t>INE347G01014</t>
  </si>
  <si>
    <t>LTFL01</t>
  </si>
  <si>
    <t>L&amp;T Finance Holdings Limited</t>
  </si>
  <si>
    <t>INE498L01015</t>
  </si>
  <si>
    <t>IEEL02</t>
  </si>
  <si>
    <t>Indian Energy Exchange Limited</t>
  </si>
  <si>
    <t>INE022Q01020</t>
  </si>
  <si>
    <t>TCHE01</t>
  </si>
  <si>
    <t>Tata Chemicals Limited</t>
  </si>
  <si>
    <t>INE092A01019</t>
  </si>
  <si>
    <t>SBCP01</t>
  </si>
  <si>
    <t>SBI Cards and Payment Services Limited</t>
  </si>
  <si>
    <t>INE018E01016</t>
  </si>
  <si>
    <t>BHAH02</t>
  </si>
  <si>
    <t>Bharat Heavy Electricals Limited</t>
  </si>
  <si>
    <t>INE257A01026</t>
  </si>
  <si>
    <t>KPIT03</t>
  </si>
  <si>
    <t>Birlasoft Limited</t>
  </si>
  <si>
    <t>INE836A01035</t>
  </si>
  <si>
    <t>KPITMAR22</t>
  </si>
  <si>
    <t>Birlasoft Limited March 2022 Future</t>
  </si>
  <si>
    <t>BHAHMAR22</t>
  </si>
  <si>
    <t>Bharat Heavy Electricals Limited March 2022 Future</t>
  </si>
  <si>
    <t>CGCEMAR22</t>
  </si>
  <si>
    <t>Crompton Greaves Consumer Electricals Limited March 2022 Future</t>
  </si>
  <si>
    <t>LAKMMAR22</t>
  </si>
  <si>
    <t>Trent Limited March 2022 Future</t>
  </si>
  <si>
    <t>SBCPMAR22</t>
  </si>
  <si>
    <t>SBI Cards and Payment Services Limited March 2022 Future</t>
  </si>
  <si>
    <t>INAVMAR22</t>
  </si>
  <si>
    <t>InterGlobe Aviation Limited March 2022 Future</t>
  </si>
  <si>
    <t>TCHEMAR22</t>
  </si>
  <si>
    <t>Tata Chemicals Limited March 2022 Future</t>
  </si>
  <si>
    <t>IEELMAR22</t>
  </si>
  <si>
    <t>Indian Energy Exchange Limited March 2022 Future</t>
  </si>
  <si>
    <t>BRITMAR22</t>
  </si>
  <si>
    <t>Britannia Industries Limited March 2022 Future</t>
  </si>
  <si>
    <t>LTFHMAR22</t>
  </si>
  <si>
    <t>L&amp;T Finance Holdings Limited March 2022 Future</t>
  </si>
  <si>
    <t>PLNGMAR22</t>
  </si>
  <si>
    <t>Petronet LNG Limited March 2022 Future</t>
  </si>
  <si>
    <t>PFIZMAR22</t>
  </si>
  <si>
    <t>Pfizer Limited March 2022 Future</t>
  </si>
  <si>
    <t>MRFLMAR22</t>
  </si>
  <si>
    <t>MRF Limited March 2022 Future</t>
  </si>
  <si>
    <t>ALKEMAR22</t>
  </si>
  <si>
    <t>Alkem Laboratories Limited March 2022 Future</t>
  </si>
  <si>
    <t>DENIMAR22</t>
  </si>
  <si>
    <t>Deepak Nitrite Limited March 2022 Future</t>
  </si>
  <si>
    <t>SHTRMAR22</t>
  </si>
  <si>
    <t>Shriram Transport Finance Company Limited March 2022 Future</t>
  </si>
  <si>
    <t>GUJNMAR22</t>
  </si>
  <si>
    <t>Gujarat Narmada Valley Fertilizers and Chemicals Limited March 2022 Future</t>
  </si>
  <si>
    <t>SHCEMAR22</t>
  </si>
  <si>
    <t>Shree Cement Limited March 2022 Future</t>
  </si>
  <si>
    <t>PUBAMAR22</t>
  </si>
  <si>
    <t>Punjab National Bank March 2022 Future</t>
  </si>
  <si>
    <t>CHLOMAR22</t>
  </si>
  <si>
    <t>Exide Industries Limited March 2022 Future</t>
  </si>
  <si>
    <t>CANHMAR22</t>
  </si>
  <si>
    <t>Can Fin Homes Limited March 2022 Future</t>
  </si>
  <si>
    <t>CCOIMAR22</t>
  </si>
  <si>
    <t>Container Corporation of India Limited March 2022 Future</t>
  </si>
  <si>
    <t>IFELMAR22</t>
  </si>
  <si>
    <t>Oracle Financial Services Software Limited March 2022 Future</t>
  </si>
  <si>
    <t>IDFCMAR22</t>
  </si>
  <si>
    <t>IDFC Limited March 2022 Future</t>
  </si>
  <si>
    <t>JUFLMAR22</t>
  </si>
  <si>
    <t>Jubilant Foodworks Limited March 2022 Future</t>
  </si>
  <si>
    <t>IEINMAR22</t>
  </si>
  <si>
    <t>Info Edge (India) Limited March 2022 Future</t>
  </si>
  <si>
    <t>HEROMAR22</t>
  </si>
  <si>
    <t>Hero MotoCorp Limited March 2022 Future</t>
  </si>
  <si>
    <t>BIOCMAR22</t>
  </si>
  <si>
    <t>Biocon Limited March 2022 Future</t>
  </si>
  <si>
    <t>VSNLMAR22</t>
  </si>
  <si>
    <t>Tata Communications Limited March 2022 Future</t>
  </si>
  <si>
    <t>GODPMAR22</t>
  </si>
  <si>
    <t>Godrej Properties Limited March 2022 Future</t>
  </si>
  <si>
    <t>HALTMAR22</t>
  </si>
  <si>
    <t>Hindustan Aeronautics Limited March 2022 Future</t>
  </si>
  <si>
    <t>APOLMAR22</t>
  </si>
  <si>
    <t>Apollo Hospitals Enterprise Limited March 2022 Future</t>
  </si>
  <si>
    <t>FEBAMAR22</t>
  </si>
  <si>
    <t>The Federal Bank  Limited March 2022 Future</t>
  </si>
  <si>
    <t>AMRAMAR22</t>
  </si>
  <si>
    <t>Amara Raja Batteries Limited March 2022 Future</t>
  </si>
  <si>
    <t>RTBKMAR22</t>
  </si>
  <si>
    <t>RBL Bank Limited March 2022 Future</t>
  </si>
  <si>
    <t>BKBAMAR22</t>
  </si>
  <si>
    <t>Bank of Baroda March 2022 Future</t>
  </si>
  <si>
    <t>KCULMAR22</t>
  </si>
  <si>
    <t>Cummins India Limited March 2022 Future</t>
  </si>
  <si>
    <t>TOPLMAR22</t>
  </si>
  <si>
    <t>Torrent Power Limited March 2022 Future</t>
  </si>
  <si>
    <t>LTILMAR22</t>
  </si>
  <si>
    <t>Larsen &amp; Toubro Infotech Limited March 2022 Future</t>
  </si>
  <si>
    <t>AUPHMAR22</t>
  </si>
  <si>
    <t>Aurobindo Pharma Limited March 2022 Future</t>
  </si>
  <si>
    <t>BALNMAR22</t>
  </si>
  <si>
    <t>Bajaj Auto Limited March 2022 Future</t>
  </si>
  <si>
    <t>PIINMAR22</t>
  </si>
  <si>
    <t>PI Industries Limited March 2022 Future</t>
  </si>
  <si>
    <t>MINTMAR22</t>
  </si>
  <si>
    <t>MindTree Limited March 2022 Future</t>
  </si>
  <si>
    <t>MMFS1133</t>
  </si>
  <si>
    <t>6.95% Mahindra &amp; Mahindra Financial Services Limited (16/06/2022) **</t>
  </si>
  <si>
    <t>INE774D07TR7</t>
  </si>
  <si>
    <t>CANB837</t>
  </si>
  <si>
    <t>Canara Bank (22/08/2022) ** #</t>
  </si>
  <si>
    <t>INE476A16ST4</t>
  </si>
  <si>
    <t>NBAR662</t>
  </si>
  <si>
    <t>National Bank For Agriculture and Rural Development (14/02/2023) ** #</t>
  </si>
  <si>
    <t>INE261F16645</t>
  </si>
  <si>
    <t>RICL144</t>
  </si>
  <si>
    <t>Barclays Investments &amp; Loans (India) Private Limited (11/04/2022) **</t>
  </si>
  <si>
    <t>INE704I14EX9</t>
  </si>
  <si>
    <t>KMIL429</t>
  </si>
  <si>
    <t>Kotak Mahindra Investments Limited (10/05/2022) **</t>
  </si>
  <si>
    <t>INE975F14WK0</t>
  </si>
  <si>
    <t>IOIC619</t>
  </si>
  <si>
    <t>Indian Oil Corporation Limited (17/03/2022) **</t>
  </si>
  <si>
    <t>INE242A14VZ6</t>
  </si>
  <si>
    <t>DIIP183</t>
  </si>
  <si>
    <t>Deutsche Investments India Pvt Limited (16/05/2022) **</t>
  </si>
  <si>
    <t>INE144H14EY8</t>
  </si>
  <si>
    <t>ICBR335</t>
  </si>
  <si>
    <t>ICICI Securities Limited (27/05/2022) **</t>
  </si>
  <si>
    <t>INE763G14KW8</t>
  </si>
  <si>
    <t>TBIL1995</t>
  </si>
  <si>
    <t>182 Days Tbill (MD 14/07/2022)</t>
  </si>
  <si>
    <t>IN002021Y445</t>
  </si>
  <si>
    <t>144754</t>
  </si>
  <si>
    <t>INF846K01F40</t>
  </si>
  <si>
    <t>120389</t>
  </si>
  <si>
    <t>Axis Liquid Fund - Direct Plan - Growth Option</t>
  </si>
  <si>
    <t>INF846K01CX4</t>
  </si>
  <si>
    <t>Exchange Traded Funds</t>
  </si>
  <si>
    <t>AXNE51ME</t>
  </si>
  <si>
    <t>Axis Nifty ETF</t>
  </si>
  <si>
    <t>INF846K01W98</t>
  </si>
  <si>
    <t>SJSE01</t>
  </si>
  <si>
    <t>S.J.S. Enterprises Limited</t>
  </si>
  <si>
    <t>INE284S01014</t>
  </si>
  <si>
    <t>VEDF01</t>
  </si>
  <si>
    <t>Vedant Fashions Limited</t>
  </si>
  <si>
    <t>INE825V01034</t>
  </si>
  <si>
    <t>CART01</t>
  </si>
  <si>
    <t>Cartrade Tech Limited</t>
  </si>
  <si>
    <t>INE290S01011</t>
  </si>
  <si>
    <t>SMFP01L</t>
  </si>
  <si>
    <t>Suryoday Small Finance Bank Limited</t>
  </si>
  <si>
    <t>INE428Q01011</t>
  </si>
  <si>
    <t>AIAH21</t>
  </si>
  <si>
    <t>7.39% Air India Assets Holding Limited (22/10/2029) **</t>
  </si>
  <si>
    <t>INE0AED08037</t>
  </si>
  <si>
    <t>TMLF452</t>
  </si>
  <si>
    <t>TMF Holdings Limited (11/11/2022) (ZCB) **</t>
  </si>
  <si>
    <t>INE909H08287</t>
  </si>
  <si>
    <t>ICRA AA-</t>
  </si>
  <si>
    <t>PUBA951</t>
  </si>
  <si>
    <t>7.25% Punjab National Bank (29/07/2030) **</t>
  </si>
  <si>
    <t>INE160A08159</t>
  </si>
  <si>
    <t>CRISIL AA+</t>
  </si>
  <si>
    <t>BKBA281</t>
  </si>
  <si>
    <t>9.14% Bank of Baroda (22/03/2022) **</t>
  </si>
  <si>
    <t>INE028A08091</t>
  </si>
  <si>
    <t>IND AA+</t>
  </si>
  <si>
    <t>DLFL37</t>
  </si>
  <si>
    <t>8.25% DLF Limited (25/03/2024) **</t>
  </si>
  <si>
    <t>INE271C07202</t>
  </si>
  <si>
    <t>TPOW45</t>
  </si>
  <si>
    <t>10.75% Tata Power Company Limited (21/08/2072) **</t>
  </si>
  <si>
    <t>INE245A08042</t>
  </si>
  <si>
    <t>CRISIL AA</t>
  </si>
  <si>
    <t>NBAR471</t>
  </si>
  <si>
    <t>8.22% National Bank For Agriculture and Rural Development (13/12/2028) **</t>
  </si>
  <si>
    <t>INE261F08AV0</t>
  </si>
  <si>
    <t>SESA507</t>
  </si>
  <si>
    <t>8.75% Vedanta Limited (30/06/2022) **</t>
  </si>
  <si>
    <t>INE205A07188</t>
  </si>
  <si>
    <t>VIVL23</t>
  </si>
  <si>
    <t>10.3906% Vivriti Capital Private Limited (30/12/2022) **</t>
  </si>
  <si>
    <t>INE01HV07247</t>
  </si>
  <si>
    <t>CARE A</t>
  </si>
  <si>
    <t>FDUT880</t>
  </si>
  <si>
    <t>3% Axis Bank Limited (17/05/2022)</t>
  </si>
  <si>
    <t>372</t>
  </si>
  <si>
    <t>WIPR02</t>
  </si>
  <si>
    <t>Wipro Limited</t>
  </si>
  <si>
    <t>INE075A01022</t>
  </si>
  <si>
    <t>BTVL03</t>
  </si>
  <si>
    <t>IN9397D01014</t>
  </si>
  <si>
    <t>FDUT927</t>
  </si>
  <si>
    <t>2.6% Axis Bank Limited (18/04/2022)</t>
  </si>
  <si>
    <t>FDUT901</t>
  </si>
  <si>
    <t>3% Axis Bank Limited (01/08/2022)</t>
  </si>
  <si>
    <t>FDUT907</t>
  </si>
  <si>
    <t>3% Axis Bank Limited (24/08/2022)</t>
  </si>
  <si>
    <t>FDUT900</t>
  </si>
  <si>
    <t>3% Axis Bank Limited (29/07/2022)</t>
  </si>
  <si>
    <t>FDUT930</t>
  </si>
  <si>
    <t>2.6% Axis Bank Limited (24/05/2022)</t>
  </si>
  <si>
    <t>FDUT905</t>
  </si>
  <si>
    <t>3% Axis Bank Limited (19/08/2022)</t>
  </si>
  <si>
    <t>RATG01</t>
  </si>
  <si>
    <t>Rategain Travel Technologies Limited</t>
  </si>
  <si>
    <t>INE0CLI01024</t>
  </si>
  <si>
    <t>MARCMAR22</t>
  </si>
  <si>
    <t>Marico Limited March 2022 Future</t>
  </si>
  <si>
    <t>RECL355</t>
  </si>
  <si>
    <t>8.37% REC Limited (07/12/2028) **</t>
  </si>
  <si>
    <t>INE020B08BH6</t>
  </si>
  <si>
    <t>SBAI200</t>
  </si>
  <si>
    <t>8.5% State Bank of India (22/11/2024) **</t>
  </si>
  <si>
    <t>INE062A08223</t>
  </si>
  <si>
    <t>PUBA928</t>
  </si>
  <si>
    <t>8.95% Punjab National Bank (03/03/2022) **</t>
  </si>
  <si>
    <t>INE160A08100</t>
  </si>
  <si>
    <t>GOI2511</t>
  </si>
  <si>
    <t>6.54% State Government Securities (01/07/2030)</t>
  </si>
  <si>
    <t>IN1520200073</t>
  </si>
  <si>
    <t>GOI3108</t>
  </si>
  <si>
    <t>6.76% Government of India (22/02/2061)</t>
  </si>
  <si>
    <t>IN0020200401</t>
  </si>
  <si>
    <t>IBCL1000</t>
  </si>
  <si>
    <t>9.2% ICICI Bank Limited (17/03/2022) **</t>
  </si>
  <si>
    <t>INE090A08TW2</t>
  </si>
  <si>
    <t>GOI2179</t>
  </si>
  <si>
    <t>7.26% Government of India (14/01/2029)</t>
  </si>
  <si>
    <t>IN0020180454</t>
  </si>
  <si>
    <t>GOI1389</t>
  </si>
  <si>
    <t>7.72% Government of India (26/10/2055)</t>
  </si>
  <si>
    <t>IN0020150077</t>
  </si>
  <si>
    <t>FDUT895</t>
  </si>
  <si>
    <t>3% Axis Bank Limited (18/07/2022)</t>
  </si>
  <si>
    <t>FDUT925</t>
  </si>
  <si>
    <t>2.6% Axis Bank Limited (08/04/2022)</t>
  </si>
  <si>
    <t>FDUT924</t>
  </si>
  <si>
    <t>2.6% Axis Bank Limited (31/03/2022)</t>
  </si>
  <si>
    <t>94</t>
  </si>
  <si>
    <t>FDUT920</t>
  </si>
  <si>
    <t>2.6% Axis Bank Limited (10/03/2022)</t>
  </si>
  <si>
    <t>FDUT861</t>
  </si>
  <si>
    <t>3% Axis Bank Limited (07/03/2022)</t>
  </si>
  <si>
    <t>368</t>
  </si>
  <si>
    <t>FDUT862</t>
  </si>
  <si>
    <t>3% Axis Bank Limited (08/03/2022)</t>
  </si>
  <si>
    <t>FDUT856</t>
  </si>
  <si>
    <t>3% Axis Bank Limited (01/03/2022)</t>
  </si>
  <si>
    <t>FDUT870</t>
  </si>
  <si>
    <t>3% Axis Bank Limited (25/04/2022)</t>
  </si>
  <si>
    <t>FDUT871</t>
  </si>
  <si>
    <t>3% Axis Bank Limited (26/04/2022)</t>
  </si>
  <si>
    <t>FDUT875</t>
  </si>
  <si>
    <t>3% Axis Bank Limited (05/05/2022)</t>
  </si>
  <si>
    <t>FDUT932</t>
  </si>
  <si>
    <t>3.75% Axis Bank Limited (03/06/2022)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</si>
  <si>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</si>
  <si>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</si>
  <si>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</si>
  <si>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</si>
  <si>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</si>
  <si>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</si>
  <si>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</si>
  <si>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</si>
  <si>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</si>
  <si>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1002903USD</t>
  </si>
  <si>
    <t>DBS Group Holdings Ltd</t>
  </si>
  <si>
    <t>US23304Y1001</t>
  </si>
  <si>
    <t>Diversified Banks</t>
  </si>
  <si>
    <t>3406783GBP</t>
  </si>
  <si>
    <t>Reckitt Benckiser Group PLC</t>
  </si>
  <si>
    <t>GB00B24CGK77</t>
  </si>
  <si>
    <t>Household Products</t>
  </si>
  <si>
    <t>26124340USD</t>
  </si>
  <si>
    <t>Anthem Inc</t>
  </si>
  <si>
    <t>US0367521038</t>
  </si>
  <si>
    <t>Managed Health Care</t>
  </si>
  <si>
    <t>213743USD</t>
  </si>
  <si>
    <t>Nestle Ltd</t>
  </si>
  <si>
    <t>US6410694060</t>
  </si>
  <si>
    <t>Packaged Foods &amp; Meats</t>
  </si>
  <si>
    <t>976910USD</t>
  </si>
  <si>
    <t>Texas Instruments Inc</t>
  </si>
  <si>
    <t>US8825081040</t>
  </si>
  <si>
    <t>Semiconductors</t>
  </si>
  <si>
    <t>701890USD</t>
  </si>
  <si>
    <t>The Toronto-Dominion Bank</t>
  </si>
  <si>
    <t>CA8911605092</t>
  </si>
  <si>
    <t>982352GBP</t>
  </si>
  <si>
    <t>Astrazeneca PLC</t>
  </si>
  <si>
    <t>GB0009895292</t>
  </si>
  <si>
    <t>40656108USD</t>
  </si>
  <si>
    <t>Booking Holdings Inc</t>
  </si>
  <si>
    <t>US09857L1089</t>
  </si>
  <si>
    <t>Hotels, Resorts &amp; Cruise Lines</t>
  </si>
  <si>
    <t>977576USD</t>
  </si>
  <si>
    <t>Thermo Fisher Scientific Inc</t>
  </si>
  <si>
    <t>US8835561023</t>
  </si>
  <si>
    <t>Life Sciences Tools &amp; Services</t>
  </si>
  <si>
    <t>724641USD</t>
  </si>
  <si>
    <t>Taiwan Semiconductor Manufacturing Co Ltd</t>
  </si>
  <si>
    <t>US8740391003</t>
  </si>
  <si>
    <t>11872025HKD</t>
  </si>
  <si>
    <t>AIA Group Ltd</t>
  </si>
  <si>
    <t>HK0000069689</t>
  </si>
  <si>
    <t>Life &amp; Health Insurance</t>
  </si>
  <si>
    <t>4210789USD</t>
  </si>
  <si>
    <t>Schneider Electric SE</t>
  </si>
  <si>
    <t>US80687P1066</t>
  </si>
  <si>
    <t>Electrical Components &amp; Equipment</t>
  </si>
  <si>
    <t>1078451USD</t>
  </si>
  <si>
    <t>Unitedhealth Group Inc</t>
  </si>
  <si>
    <t>US91324P1021</t>
  </si>
  <si>
    <t>2162847GBP</t>
  </si>
  <si>
    <t>Bunzl PLC</t>
  </si>
  <si>
    <t>GB00B0744B38</t>
  </si>
  <si>
    <t>Trading Companies &amp; Distributors</t>
  </si>
  <si>
    <t>4980572USD</t>
  </si>
  <si>
    <t>Industria De Diseno Textil S.A</t>
  </si>
  <si>
    <t>US4557931098</t>
  </si>
  <si>
    <t>Apparel Retail</t>
  </si>
  <si>
    <t>36959534USD</t>
  </si>
  <si>
    <t>Recruit Holdings Co. Ltd</t>
  </si>
  <si>
    <t>US75629J1016</t>
  </si>
  <si>
    <t>Human Resource &amp; Employment Services</t>
  </si>
  <si>
    <t>10271877USD</t>
  </si>
  <si>
    <t>Bank Central Asia</t>
  </si>
  <si>
    <t>US69368G1058</t>
  </si>
  <si>
    <t>3826452USD</t>
  </si>
  <si>
    <t>Visa Inc</t>
  </si>
  <si>
    <t>US92826C8394</t>
  </si>
  <si>
    <t>Data Processing &amp; Outsourced Services</t>
  </si>
  <si>
    <t>2282206USD</t>
  </si>
  <si>
    <t>Mastercard Incorporated</t>
  </si>
  <si>
    <t>US57636Q1040</t>
  </si>
  <si>
    <t>2888512USD</t>
  </si>
  <si>
    <t>Vestas Wind Systems AS</t>
  </si>
  <si>
    <t>US9254581013</t>
  </si>
  <si>
    <t>Heavy Electrical Equipment</t>
  </si>
  <si>
    <t>52755147USD</t>
  </si>
  <si>
    <t>Trane Technologies Plc</t>
  </si>
  <si>
    <t>IE00BK9ZQ967</t>
  </si>
  <si>
    <t>Building Products</t>
  </si>
  <si>
    <t>224184USD</t>
  </si>
  <si>
    <t>Roche Holding Ltd</t>
  </si>
  <si>
    <t>US7711951043</t>
  </si>
  <si>
    <t>31976317USD</t>
  </si>
  <si>
    <t>Raia Drogasil</t>
  </si>
  <si>
    <t>US7507231089</t>
  </si>
  <si>
    <t>Drug Retail</t>
  </si>
  <si>
    <t>20085930USD</t>
  </si>
  <si>
    <t>ASML Holding NV</t>
  </si>
  <si>
    <t>USN070592100</t>
  </si>
  <si>
    <t>Semiconductor Equipment</t>
  </si>
  <si>
    <t>903472USD</t>
  </si>
  <si>
    <t>Adobe Inc</t>
  </si>
  <si>
    <t>US00724F1012</t>
  </si>
  <si>
    <t>Application Software</t>
  </si>
  <si>
    <t>1626624GBP</t>
  </si>
  <si>
    <t>Kingfisher PLC</t>
  </si>
  <si>
    <t>GB0033195214</t>
  </si>
  <si>
    <t>Home Improvement Retail</t>
  </si>
  <si>
    <t>2588454USD</t>
  </si>
  <si>
    <t>Husqvarna AB</t>
  </si>
  <si>
    <t>US4481031015</t>
  </si>
  <si>
    <t>Agricultural &amp; Farm Machinery</t>
  </si>
  <si>
    <t>2107726USD</t>
  </si>
  <si>
    <t>Dexcom Inc</t>
  </si>
  <si>
    <t>US2521311074</t>
  </si>
  <si>
    <t>Health Care Equipment</t>
  </si>
  <si>
    <t>12082173USD</t>
  </si>
  <si>
    <t>First Republic Bank</t>
  </si>
  <si>
    <t>US33616C1009</t>
  </si>
  <si>
    <t>Regional Banks</t>
  </si>
  <si>
    <t>52408119USD</t>
  </si>
  <si>
    <t>Vertiv Holdings Co</t>
  </si>
  <si>
    <t>US92537N1081</t>
  </si>
  <si>
    <t>10020730GBP</t>
  </si>
  <si>
    <t>Greggs PLC</t>
  </si>
  <si>
    <t>GB00B63QSB39</t>
  </si>
  <si>
    <t>Restaurants</t>
  </si>
  <si>
    <t>27712419GBP</t>
  </si>
  <si>
    <t>Spirax-Sarco Engineering PLC</t>
  </si>
  <si>
    <t>GB00BWFGQN14</t>
  </si>
  <si>
    <t>Industrial Machinery</t>
  </si>
  <si>
    <t>56044337USD</t>
  </si>
  <si>
    <t>Oak Street Health Inc</t>
  </si>
  <si>
    <t>US67181A1079</t>
  </si>
  <si>
    <t>Health Care Services</t>
  </si>
  <si>
    <t>FDUT877</t>
  </si>
  <si>
    <t>3% Axis Bank Limited (10/05/2022)</t>
  </si>
  <si>
    <t>FDUT883</t>
  </si>
  <si>
    <t>3% Axis Bank Limited (24/05/2022)</t>
  </si>
  <si>
    <t>FDUT872</t>
  </si>
  <si>
    <t>3% Axis Bank Limited (29/04/2022)</t>
  </si>
  <si>
    <t>FDUT873</t>
  </si>
  <si>
    <t>3% Axis Bank Limited (02/05/2022)</t>
  </si>
  <si>
    <t>FDUT884</t>
  </si>
  <si>
    <t>3% Axis Bank Limited (25/05/2022)</t>
  </si>
  <si>
    <t>FDUT923</t>
  </si>
  <si>
    <t>2.6% Axis Bank Limited (29/03/2022)</t>
  </si>
  <si>
    <t>FDUT882</t>
  </si>
  <si>
    <t>3% Axis Bank Limited (19/05/2022)</t>
  </si>
  <si>
    <t>FDUT885</t>
  </si>
  <si>
    <t>3% Axis Bank Limited (26/05/2022)</t>
  </si>
  <si>
    <t>IRS579541FX</t>
  </si>
  <si>
    <t>IRS620861FX</t>
  </si>
  <si>
    <t>IRS701328FX</t>
  </si>
  <si>
    <t>IRS580774FX</t>
  </si>
  <si>
    <t>IRS580885FX</t>
  </si>
  <si>
    <t>IRS580004FX</t>
  </si>
  <si>
    <t>MUFL355</t>
  </si>
  <si>
    <t>7.1% Muthoot Finance Limited (20/06/2024) **</t>
  </si>
  <si>
    <t>INE414G07FT8</t>
  </si>
  <si>
    <t>POWF453</t>
  </si>
  <si>
    <t>6.98% Power Finance Corporation Limited (20/04/2023) **</t>
  </si>
  <si>
    <t>INE134E08KN8</t>
  </si>
  <si>
    <t>TCFS604</t>
  </si>
  <si>
    <t>4.67% Tata Capital Financial Services Limited (02/08/2024) (FRN) **</t>
  </si>
  <si>
    <t>INE306N07MJ9</t>
  </si>
  <si>
    <t>HDFC1163</t>
  </si>
  <si>
    <t>4.13% Housing Development Finance Corporation Limited (30/09/2024) (FRN) **</t>
  </si>
  <si>
    <t>INE001A07TC3</t>
  </si>
  <si>
    <t>SWPL20</t>
  </si>
  <si>
    <t>6.1% Sundew Properties Limited (28/06/2024) **</t>
  </si>
  <si>
    <t>INE424L07018</t>
  </si>
  <si>
    <t>SHEB132</t>
  </si>
  <si>
    <t>6.3% Tata Motors Finance Limited (31/05/2024) (FRN) **</t>
  </si>
  <si>
    <t>INE601U08234</t>
  </si>
  <si>
    <t>MRHF91</t>
  </si>
  <si>
    <t>5.55% Mahindra Rural Housing Finance Limited (17/06/2024) (FRN) **</t>
  </si>
  <si>
    <t>INE950O08246</t>
  </si>
  <si>
    <t>BHHX33</t>
  </si>
  <si>
    <t>5.9% Bharti Hexacom Limited (30/04/2024) **</t>
  </si>
  <si>
    <t>INE343G08026</t>
  </si>
  <si>
    <t>TMLF463</t>
  </si>
  <si>
    <t>5.93% TMF Holdings Limited (18/11/2024) (FRN) **</t>
  </si>
  <si>
    <t>INE909H08410</t>
  </si>
  <si>
    <t>HLFL70</t>
  </si>
  <si>
    <t>7.8% Hinduja Leyland Finance Limited (29/12/2023) **</t>
  </si>
  <si>
    <t>INE146O07466</t>
  </si>
  <si>
    <t>CARE AA-</t>
  </si>
  <si>
    <t>POWF455</t>
  </si>
  <si>
    <t>6.83% Power Finance Corporation Limited (24/04/2023) **</t>
  </si>
  <si>
    <t>INE134E08KO6</t>
  </si>
  <si>
    <t>FBRT28</t>
  </si>
  <si>
    <t>First Business Receivables Trust (01/04/2022) **</t>
  </si>
  <si>
    <t>INE0BTV15097</t>
  </si>
  <si>
    <t>FBRT30</t>
  </si>
  <si>
    <t>First Business Receivables Trust (01/10/2022) **</t>
  </si>
  <si>
    <t>INE0BTV15113</t>
  </si>
  <si>
    <t>SIDB455</t>
  </si>
  <si>
    <t>Small Industries Dev Bank of India (15/02/2023) ** #</t>
  </si>
  <si>
    <t>INE556F16929</t>
  </si>
  <si>
    <t>AFGL304</t>
  </si>
  <si>
    <t>L&amp;T Finance Limited (02/09/2022) **</t>
  </si>
  <si>
    <t>INE027E14LO8</t>
  </si>
  <si>
    <t>PHFL82</t>
  </si>
  <si>
    <t>Piramal Capital &amp; Housing Finance Limited (16/03/2022) **</t>
  </si>
  <si>
    <t>INE516Y14BD2</t>
  </si>
  <si>
    <t>RUPL37</t>
  </si>
  <si>
    <t>Jamnagar Utilities &amp; Power Private Limited (21/06/2022) **</t>
  </si>
  <si>
    <t>INE936D14097</t>
  </si>
  <si>
    <t>SESA520</t>
  </si>
  <si>
    <t>Vedanta Limited (25/04/2022) **</t>
  </si>
  <si>
    <t>INE205A14VY6</t>
  </si>
  <si>
    <t>SESA517</t>
  </si>
  <si>
    <t>Vedanta Limited (21/07/2022) **</t>
  </si>
  <si>
    <t>INE205A14VT6</t>
  </si>
  <si>
    <t>Aggregate Investments by other schemes as on February 28, 2022 RS 11051.92 Lakh's</t>
  </si>
  <si>
    <t>International  Mutual Fund Units</t>
  </si>
  <si>
    <t>110017585USD</t>
  </si>
  <si>
    <t>Schroder ISF Greater China Class X Acc</t>
  </si>
  <si>
    <t>LU2289884996</t>
  </si>
  <si>
    <t>SCHR01USD</t>
  </si>
  <si>
    <t>Schroder ISF Global Equity Alpha Class X1 Acc</t>
  </si>
  <si>
    <t>LU2225036040</t>
  </si>
  <si>
    <t>Gold</t>
  </si>
  <si>
    <t>GOLD100</t>
  </si>
  <si>
    <t>GOLD .995 1KG BAR</t>
  </si>
  <si>
    <t>Aggregate Investments by other schemes as on February 28, 2022 RS 44367.7 Lakh's</t>
  </si>
  <si>
    <t>111854105USD</t>
  </si>
  <si>
    <t>Schroder ISF Global Disruption Class X Acc</t>
  </si>
  <si>
    <t>LU2340194146</t>
  </si>
  <si>
    <t>AXGE02</t>
  </si>
  <si>
    <t>INF846K01W80</t>
  </si>
  <si>
    <t>TAEL01</t>
  </si>
  <si>
    <t>Tata Elxsi Limited</t>
  </si>
  <si>
    <t>INE670A01012</t>
  </si>
  <si>
    <t>CROM02</t>
  </si>
  <si>
    <t>CG Power and Industrial Solutions Limited</t>
  </si>
  <si>
    <t>INE067A01029</t>
  </si>
  <si>
    <t>AVHF01</t>
  </si>
  <si>
    <t>Aptus Value Housing Finance India Limited</t>
  </si>
  <si>
    <t>INE852O01025</t>
  </si>
  <si>
    <t>MASP01</t>
  </si>
  <si>
    <t>Vardhman Textiles Limited</t>
  </si>
  <si>
    <t>INE825A01012</t>
  </si>
  <si>
    <t>Textiles - Cotton</t>
  </si>
  <si>
    <t>CDSL01</t>
  </si>
  <si>
    <t>Central Depository Services (India) Limited</t>
  </si>
  <si>
    <t>INE736A01011</t>
  </si>
  <si>
    <t>BOCL01</t>
  </si>
  <si>
    <t>Linde India Limited</t>
  </si>
  <si>
    <t>INE473A01011</t>
  </si>
  <si>
    <t>LATE01</t>
  </si>
  <si>
    <t>Latent View Analytics Limited</t>
  </si>
  <si>
    <t>INE0I7C01011</t>
  </si>
  <si>
    <t>BSLM02</t>
  </si>
  <si>
    <t>Aditya Birla Sun Life AMC Limited</t>
  </si>
  <si>
    <t>INE404A01024</t>
  </si>
  <si>
    <t>BLDA01</t>
  </si>
  <si>
    <t>Blue Dart Express Limited</t>
  </si>
  <si>
    <t>INE233B01017</t>
  </si>
  <si>
    <t>PHMI02</t>
  </si>
  <si>
    <t>The Phoenix Mills Limited</t>
  </si>
  <si>
    <t>INE211B01039</t>
  </si>
  <si>
    <t>ICBR01</t>
  </si>
  <si>
    <t>ICICI Securities Limited</t>
  </si>
  <si>
    <t>INE763G01038</t>
  </si>
  <si>
    <t>CSBL01</t>
  </si>
  <si>
    <t>CSB Bank Limited</t>
  </si>
  <si>
    <t>INE679A01013</t>
  </si>
  <si>
    <t>645156USD</t>
  </si>
  <si>
    <t>Amazon Com Inc</t>
  </si>
  <si>
    <t>US0231351067</t>
  </si>
  <si>
    <t>Internet &amp; Direct Marketing Retail</t>
  </si>
  <si>
    <t>906153USD</t>
  </si>
  <si>
    <t>American Express Co</t>
  </si>
  <si>
    <t>US0258161092</t>
  </si>
  <si>
    <t>Consumer Finance</t>
  </si>
  <si>
    <t>963896USD</t>
  </si>
  <si>
    <t>Procter &amp; Gamble Co</t>
  </si>
  <si>
    <t>US7427181091</t>
  </si>
  <si>
    <t>1161460USD</t>
  </si>
  <si>
    <t>JP Morgan Chase &amp; Co</t>
  </si>
  <si>
    <t>US46625H1005</t>
  </si>
  <si>
    <t>10683053USD</t>
  </si>
  <si>
    <t>Merck &amp; Co. Inc</t>
  </si>
  <si>
    <t>US58933Y1055</t>
  </si>
  <si>
    <t>979840USD</t>
  </si>
  <si>
    <t>Union Pacific Ord</t>
  </si>
  <si>
    <t>US9078181081</t>
  </si>
  <si>
    <t>Railroads</t>
  </si>
  <si>
    <t>837159GBP</t>
  </si>
  <si>
    <t>Diageo PLC</t>
  </si>
  <si>
    <t>GB0002374006</t>
  </si>
  <si>
    <t>Distillers &amp; Vintners</t>
  </si>
  <si>
    <t>1065343USD</t>
  </si>
  <si>
    <t>Edwards Lifesciences Corp</t>
  </si>
  <si>
    <t>US28176E1082</t>
  </si>
  <si>
    <t>910125USD</t>
  </si>
  <si>
    <t>Autozone Inc</t>
  </si>
  <si>
    <t>US0533321024</t>
  </si>
  <si>
    <t>Automotive Retail</t>
  </si>
  <si>
    <t>948564USD</t>
  </si>
  <si>
    <t>Lowes Cos Inc</t>
  </si>
  <si>
    <t>US5486611073</t>
  </si>
  <si>
    <t>14971609USD</t>
  </si>
  <si>
    <t>Facebook Inc</t>
  </si>
  <si>
    <t>US30303M1027</t>
  </si>
  <si>
    <t>32786609USD</t>
  </si>
  <si>
    <t>Fortive Corp</t>
  </si>
  <si>
    <t>US34959J1088</t>
  </si>
  <si>
    <t>24409862USD</t>
  </si>
  <si>
    <t>Alibaba Group Holding Ltd</t>
  </si>
  <si>
    <t>US01609W1027</t>
  </si>
  <si>
    <t>LAUR02</t>
  </si>
  <si>
    <t>Laurus Labs Limited</t>
  </si>
  <si>
    <t>INE947Q01028</t>
  </si>
  <si>
    <t>TOPH02</t>
  </si>
  <si>
    <t>Torrent Pharmaceuticals Limited</t>
  </si>
  <si>
    <t>INE685A01028</t>
  </si>
  <si>
    <t>DLPL01</t>
  </si>
  <si>
    <t>Dr. Lal Path Labs Limited</t>
  </si>
  <si>
    <t>INE600L01024</t>
  </si>
  <si>
    <t>METR01</t>
  </si>
  <si>
    <t>Metropolis Healthcare Limited</t>
  </si>
  <si>
    <t>INE112L01020</t>
  </si>
  <si>
    <t>ALPM01</t>
  </si>
  <si>
    <t>Alembic Pharmaceuticals Limited</t>
  </si>
  <si>
    <t>INE901L01018</t>
  </si>
  <si>
    <t>GODP178</t>
  </si>
  <si>
    <t>7.5% Godrej Properties Limited (31/07/2023) **</t>
  </si>
  <si>
    <t>INE484J08022</t>
  </si>
  <si>
    <t>ICRA AA</t>
  </si>
  <si>
    <t>PSEP22</t>
  </si>
  <si>
    <t>8.41% Pune Solapur Expressway Pvt Ltd (30/03/2029) **</t>
  </si>
  <si>
    <t>INE598K08019</t>
  </si>
  <si>
    <t>ICRA AA(CE)</t>
  </si>
  <si>
    <t>TENL20</t>
  </si>
  <si>
    <t>5.35% Telesonic Networks Limited (28/04/2023) **</t>
  </si>
  <si>
    <t>INE308O08015</t>
  </si>
  <si>
    <t>PPPD20</t>
  </si>
  <si>
    <t>8.9% Prestige Projects Private Limited (05/01/2026) **</t>
  </si>
  <si>
    <t>INE757O07015</t>
  </si>
  <si>
    <t>ICRA A+(CE)</t>
  </si>
  <si>
    <t>ICFP127</t>
  </si>
  <si>
    <t>6.5% IndoStar Capital Finance Limited (04/07/2022) (FRN) **</t>
  </si>
  <si>
    <t>INE896L08031</t>
  </si>
  <si>
    <t>DCCD20</t>
  </si>
  <si>
    <t>6.7% DLF Cyber City Developers Limited (30/09/2024) **</t>
  </si>
  <si>
    <t>INE186K07049</t>
  </si>
  <si>
    <t>GOI2143</t>
  </si>
  <si>
    <t>8.53% State Government Securities (20/11/2028)</t>
  </si>
  <si>
    <t>IN1520180192</t>
  </si>
  <si>
    <t>JFCS90</t>
  </si>
  <si>
    <t>10% JM Financial Credit Solution Limited (23/07/2024) (FRN) **</t>
  </si>
  <si>
    <t>INE651J07739</t>
  </si>
  <si>
    <t>GRIF30</t>
  </si>
  <si>
    <t>7.27% G R Infraprojects Limited (05/12/2025) **</t>
  </si>
  <si>
    <t>INE201P08134</t>
  </si>
  <si>
    <t>GOI1622</t>
  </si>
  <si>
    <t>7.84% State Government Securities (13/07/2026)</t>
  </si>
  <si>
    <t>IN3120160061</t>
  </si>
  <si>
    <t>RIND336</t>
  </si>
  <si>
    <t>6.95% Reliance Industries Limited (15/03/2023) **</t>
  </si>
  <si>
    <t>INE002A08641</t>
  </si>
  <si>
    <t>MUFL367</t>
  </si>
  <si>
    <t>5.35% Muthoot Finance Limited (26/08/2024) (FRN) **</t>
  </si>
  <si>
    <t>INE414G07FZ5</t>
  </si>
  <si>
    <t>NCCL29</t>
  </si>
  <si>
    <t>7.25% Nuvoco Vistas Corporation Limited (25/09/2023) **</t>
  </si>
  <si>
    <t>INE118D07179</t>
  </si>
  <si>
    <t>PUBA952</t>
  </si>
  <si>
    <t>7.25% Punjab National Bank (14/10/2030) **</t>
  </si>
  <si>
    <t>INE160A08167</t>
  </si>
  <si>
    <t>JKCE46</t>
  </si>
  <si>
    <t>7.36% JK Cement Limited (23/07/2024) **</t>
  </si>
  <si>
    <t>INE823G07201</t>
  </si>
  <si>
    <t>CARE AA+</t>
  </si>
  <si>
    <t>VIVL21</t>
  </si>
  <si>
    <t>10.7085% Vivriti Capital Private Limited (05/07/2022) **</t>
  </si>
  <si>
    <t>INE01HV07163</t>
  </si>
  <si>
    <t>ICRA A-</t>
  </si>
  <si>
    <t>NFPL20</t>
  </si>
  <si>
    <t>9.1792% Navi Finserve Private Limited (05/04/2023) **</t>
  </si>
  <si>
    <t>INE342T07106</t>
  </si>
  <si>
    <t>IND A</t>
  </si>
  <si>
    <t>FIPL20</t>
  </si>
  <si>
    <t>7.15% Flometallic India Private Limited (20/06/2025) **</t>
  </si>
  <si>
    <t>INE0I3K07044</t>
  </si>
  <si>
    <t>INDI22</t>
  </si>
  <si>
    <t>6.5% IndInfravit Trust (09/03/2038) **</t>
  </si>
  <si>
    <t>INE790Z07046</t>
  </si>
  <si>
    <t>ONBH34</t>
  </si>
  <si>
    <t>8.28% Oriental Nagpur Betul Highway Limited (30/03/2024) **</t>
  </si>
  <si>
    <t>INE105N07159</t>
  </si>
  <si>
    <t>MSPG20</t>
  </si>
  <si>
    <t>6.49% Malwa Solar Power Generation Private Limited (01/07/2024) **</t>
  </si>
  <si>
    <t>INE999X07014</t>
  </si>
  <si>
    <t>INBK355</t>
  </si>
  <si>
    <t>8.44% Indian Bank (08/12/2025) **</t>
  </si>
  <si>
    <t>INE562A08057</t>
  </si>
  <si>
    <t>GOSL237</t>
  </si>
  <si>
    <t>6.92% Godrej Industries Limited (14/05/2025) **</t>
  </si>
  <si>
    <t>INE233A08048</t>
  </si>
  <si>
    <t>GRIL20</t>
  </si>
  <si>
    <t>7.78% Greenlam Industries Limited (28/02/2025)</t>
  </si>
  <si>
    <t>INE544R07028</t>
  </si>
  <si>
    <t>GRIF31</t>
  </si>
  <si>
    <t>7.15% G R Infraprojects Limited (31/05/2024) **</t>
  </si>
  <si>
    <t>INE201P08142</t>
  </si>
  <si>
    <t>AAHF81</t>
  </si>
  <si>
    <t>8.2% Aadhar Housing Finance Limited (01/09/2023) **</t>
  </si>
  <si>
    <t>INE883F07199</t>
  </si>
  <si>
    <t>CARE AA</t>
  </si>
  <si>
    <t>TRIF90</t>
  </si>
  <si>
    <t>8.4% TATA Realty &amp; Infrastructure Limited (06/06/2022) **</t>
  </si>
  <si>
    <t>INE371K08144</t>
  </si>
  <si>
    <t>ESSP34</t>
  </si>
  <si>
    <t>6.5% EPL Limited (14/06/2023) **</t>
  </si>
  <si>
    <t>INE255A08AY7</t>
  </si>
  <si>
    <t>RSOP20</t>
  </si>
  <si>
    <t>6.49% RattanIndia Solar 2 Private Limited (01/07/2024) **</t>
  </si>
  <si>
    <t>INE935V07012</t>
  </si>
  <si>
    <t>NCCL35</t>
  </si>
  <si>
    <t>9.65% Nuvoco Vistas Corporation Limited (06/07/2077) **</t>
  </si>
  <si>
    <t>INE118D08052</t>
  </si>
  <si>
    <t>ONBH35</t>
  </si>
  <si>
    <t>8.28% Oriental Nagpur Betul Highway Limited (30/09/2024) **</t>
  </si>
  <si>
    <t>INE105N07167</t>
  </si>
  <si>
    <t>GOI4067</t>
  </si>
  <si>
    <t>7.17% State Government Securities (02/03/2032)</t>
  </si>
  <si>
    <t>IN3420210269</t>
  </si>
  <si>
    <t>BHHX27</t>
  </si>
  <si>
    <t>6% Bharti Hexacom Limited (19/01/2024) **</t>
  </si>
  <si>
    <t>INE343G08018</t>
  </si>
  <si>
    <t>ESSP35</t>
  </si>
  <si>
    <t>6.5% EPL Limited (14/06/2022) **</t>
  </si>
  <si>
    <t>INE255A08AW1</t>
  </si>
  <si>
    <t>NHAI60</t>
  </si>
  <si>
    <t>8.37% National Highways Auth Of Ind (20/01/2029) **</t>
  </si>
  <si>
    <t>INE906B07GN5</t>
  </si>
  <si>
    <t>NHPC125</t>
  </si>
  <si>
    <t>7.5% NHPC Limited (07/10/2026) **</t>
  </si>
  <si>
    <t>INE848E07AP1</t>
  </si>
  <si>
    <t>INBK357</t>
  </si>
  <si>
    <t>8.44% Indian Bank (30/12/2025) **</t>
  </si>
  <si>
    <t>INE562A08073</t>
  </si>
  <si>
    <t>ICFP125</t>
  </si>
  <si>
    <t>9.1% IndoStar Capital Finance Limited (02/05/2023) (FRN) **</t>
  </si>
  <si>
    <t>INE896L07561</t>
  </si>
  <si>
    <t>ESSP33</t>
  </si>
  <si>
    <t>6.5% EPL Limited (14/12/2022) **</t>
  </si>
  <si>
    <t>INE255A08AX9</t>
  </si>
  <si>
    <t>RECL272</t>
  </si>
  <si>
    <t>8.57% REC Limited (21/12/2024) **</t>
  </si>
  <si>
    <t>INE020B08880</t>
  </si>
  <si>
    <t>POWF286</t>
  </si>
  <si>
    <t>9.39% Power Finance Corporation Limited (27/08/2024) **</t>
  </si>
  <si>
    <t>INE134E08GG0</t>
  </si>
  <si>
    <t>HINI107</t>
  </si>
  <si>
    <t>9.60% Hindalco Industries Limited (02/08/2022) **</t>
  </si>
  <si>
    <t>INE038A07274</t>
  </si>
  <si>
    <t>TAPR26</t>
  </si>
  <si>
    <t>8.45% Tata Power Renewable Energy Limited (25/05/2022) **</t>
  </si>
  <si>
    <t>INE607M08048</t>
  </si>
  <si>
    <t>CARE AA(CE)</t>
  </si>
  <si>
    <t>GOI1291</t>
  </si>
  <si>
    <t>7.88% Government of India (19/03/2030)</t>
  </si>
  <si>
    <t>IN0020150028</t>
  </si>
  <si>
    <t>IOIC609</t>
  </si>
  <si>
    <t>5.6% Indian Oil Corporation Limited (23/01/2026) **</t>
  </si>
  <si>
    <t>INE242A08494</t>
  </si>
  <si>
    <t>RECL405</t>
  </si>
  <si>
    <t>5.85% REC Limited (20/12/2025)</t>
  </si>
  <si>
    <t>INE020B08DF6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</si>
  <si>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</si>
  <si>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</si>
  <si>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</si>
  <si>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</si>
  <si>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</si>
  <si>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</si>
  <si>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NWEL21</t>
  </si>
  <si>
    <t>9.95% Narmada Wind Energy Private Limited (31/03/2023) ** #</t>
  </si>
  <si>
    <t>INE209W07028</t>
  </si>
  <si>
    <t>CARE A+(CE)</t>
  </si>
  <si>
    <t>FBRT38</t>
  </si>
  <si>
    <t>First Business Receivables Trust (01/10/2024) **</t>
  </si>
  <si>
    <t>INE0BTV15196</t>
  </si>
  <si>
    <t>PHFL80</t>
  </si>
  <si>
    <t>Piramal Capital &amp; Housing Finance Limited (10/03/2022) **</t>
  </si>
  <si>
    <t>INE516Y14BG5</t>
  </si>
  <si>
    <t>NICH968</t>
  </si>
  <si>
    <t>Piramal Enterprises Limited (20/07/2022) **</t>
  </si>
  <si>
    <t>INE140A14Q32</t>
  </si>
  <si>
    <t>FRN - Floating Rate Note , ZCB - Zero Coupon Bond</t>
  </si>
  <si>
    <t>Aggregate Investments by other schemes as on February 28, 2022 RS 1809.23 Lakh's</t>
  </si>
  <si>
    <t>PEFR111</t>
  </si>
  <si>
    <t>Aditya Birla Fashion and Retail Limited (11/11/2022) (ZCB) **</t>
  </si>
  <si>
    <t>INE647O08081</t>
  </si>
  <si>
    <t>BCIP66</t>
  </si>
  <si>
    <t>9% Bahadur Chand Investments Pvt Limited (01/03/2024) **</t>
  </si>
  <si>
    <t>INE087M08050</t>
  </si>
  <si>
    <t>SCOL20</t>
  </si>
  <si>
    <t>6.49% Sepset Constructions Limited (01/07/2024) **</t>
  </si>
  <si>
    <t>INE961M07017</t>
  </si>
  <si>
    <t>SHEB136</t>
  </si>
  <si>
    <t>7.15% Tata Motors Finance Limited (25/06/2024) **</t>
  </si>
  <si>
    <t>INE601U08259</t>
  </si>
  <si>
    <t>ONBH31</t>
  </si>
  <si>
    <t>8.28% Oriental Nagpur Betul Highway Limited (30/09/2022) **</t>
  </si>
  <si>
    <t>INE105N07126</t>
  </si>
  <si>
    <t>HUTE31</t>
  </si>
  <si>
    <t>Tata Teleservices (Maharashtra) Limited (21/11/2022) **</t>
  </si>
  <si>
    <t>INE517B14859</t>
  </si>
  <si>
    <t>Aggregate Investments by other schemes as on February 28, 2022 RS 2077.45 Lakh's</t>
  </si>
  <si>
    <t>INOF01</t>
  </si>
  <si>
    <t>Gujarat Fluorochemicals Limited</t>
  </si>
  <si>
    <t>INE09N301011</t>
  </si>
  <si>
    <t>NECH01PE</t>
  </si>
  <si>
    <t>MINC01</t>
  </si>
  <si>
    <t>Minda Corporation Limited</t>
  </si>
  <si>
    <t>INE842C01021</t>
  </si>
  <si>
    <t>BHAT46</t>
  </si>
  <si>
    <t>6.42% Bharti Telecom Limited (18/10/2024) **</t>
  </si>
  <si>
    <t>INE403D08108</t>
  </si>
  <si>
    <t>SIDB438</t>
  </si>
  <si>
    <t>4.58% Small Industries Dev Bank of India (18/12/2023) **</t>
  </si>
  <si>
    <t>INE556F08JR2</t>
  </si>
  <si>
    <t>GOI1437</t>
  </si>
  <si>
    <t>8.29% State Government Securities (13/01/2026)</t>
  </si>
  <si>
    <t>IN1020150117</t>
  </si>
  <si>
    <t>GOI2923</t>
  </si>
  <si>
    <t>6.80% Government of India (15/06/2027)</t>
  </si>
  <si>
    <t>IN000627C058</t>
  </si>
  <si>
    <t>GOI2922</t>
  </si>
  <si>
    <t>6.80% Government of India (15/12/2027)</t>
  </si>
  <si>
    <t>IN001227C056</t>
  </si>
  <si>
    <t>GOI1468</t>
  </si>
  <si>
    <t>8.76% State Government Securities (24/02/2026)</t>
  </si>
  <si>
    <t>IN2120150106</t>
  </si>
  <si>
    <t>BKBA286</t>
  </si>
  <si>
    <t>8.99% Bank of Baroda (18/12/2024) **</t>
  </si>
  <si>
    <t>INE028A08182</t>
  </si>
  <si>
    <t>GOI1538</t>
  </si>
  <si>
    <t>8.21% State Government Securities (31/03/2023)</t>
  </si>
  <si>
    <t>IN2920150421</t>
  </si>
  <si>
    <t>RECL201</t>
  </si>
  <si>
    <t>9.02% REC Limited (19/11/2022) **</t>
  </si>
  <si>
    <t>INE020B08807</t>
  </si>
  <si>
    <t>POWF409</t>
  </si>
  <si>
    <t>7.99% Power Finance Corporation Limited (20/12/2022) **</t>
  </si>
  <si>
    <t>INE134E08JO8</t>
  </si>
  <si>
    <t>HDFC1081</t>
  </si>
  <si>
    <t>8.05% Housing Development Finance Corporation Limited (20/06/2022) **</t>
  </si>
  <si>
    <t>INE001A07RU9</t>
  </si>
  <si>
    <t>LICH409</t>
  </si>
  <si>
    <t>7.42% LIC Housing Finance Limited (15/07/2022) **</t>
  </si>
  <si>
    <t>INE115A07MG7</t>
  </si>
  <si>
    <t>MRHF87</t>
  </si>
  <si>
    <t>7.35% Mahindra Rural Housing Finance Limited (12/08/2022) **</t>
  </si>
  <si>
    <t>INE950O08170</t>
  </si>
  <si>
    <t>CHOL946</t>
  </si>
  <si>
    <t>5.8539% Cholamandalam Investment and Finance Company Limited (21/03/2023) **</t>
  </si>
  <si>
    <t>INE121A07PO2</t>
  </si>
  <si>
    <t>SIDB445</t>
  </si>
  <si>
    <t>5.24% Small Industries Dev Bank of India (26/03/2024) **</t>
  </si>
  <si>
    <t>INE556F08JS0</t>
  </si>
  <si>
    <t>GOI3618</t>
  </si>
  <si>
    <t>8.3% Government of India (02/01/2024)</t>
  </si>
  <si>
    <t>IN000124C015</t>
  </si>
  <si>
    <t>MUFL187</t>
  </si>
  <si>
    <t>9% Muthoot Finance Limited (24/04/2022) **</t>
  </si>
  <si>
    <t>INE414G07CD9</t>
  </si>
  <si>
    <t>Axis Midcap Fund</t>
  </si>
  <si>
    <t>GGLT02</t>
  </si>
  <si>
    <t>Gujarat Gas Limited</t>
  </si>
  <si>
    <t>INE844O01030</t>
  </si>
  <si>
    <t>JKCE01</t>
  </si>
  <si>
    <t>JK Cement Limited</t>
  </si>
  <si>
    <t>INE823G01014</t>
  </si>
  <si>
    <t>ASEA02</t>
  </si>
  <si>
    <t>ABB India Limited</t>
  </si>
  <si>
    <t>INE117A01022</t>
  </si>
  <si>
    <t>COFE03</t>
  </si>
  <si>
    <t>Coromandel International Limited</t>
  </si>
  <si>
    <t>INE169A01031</t>
  </si>
  <si>
    <t>Fertilisers</t>
  </si>
  <si>
    <t>GRIN02</t>
  </si>
  <si>
    <t>Grindwell Norton Limited</t>
  </si>
  <si>
    <t>INE536A01023</t>
  </si>
  <si>
    <t>GSPL01</t>
  </si>
  <si>
    <t>Gujarat State Petronet Limited</t>
  </si>
  <si>
    <t>INE246F01010</t>
  </si>
  <si>
    <t>BIRM01</t>
  </si>
  <si>
    <t>3M India Limited</t>
  </si>
  <si>
    <t>INE470A01017</t>
  </si>
  <si>
    <t>BOOT01</t>
  </si>
  <si>
    <t>Abbott India Limited</t>
  </si>
  <si>
    <t>INE358A01014</t>
  </si>
  <si>
    <t>FAGP02</t>
  </si>
  <si>
    <t>Schaeffler India Limited</t>
  </si>
  <si>
    <t>INE513A01022</t>
  </si>
  <si>
    <t>KPRM03</t>
  </si>
  <si>
    <t>K.P.R. Mill Limited</t>
  </si>
  <si>
    <t>INE930H01031</t>
  </si>
  <si>
    <t>CARU03</t>
  </si>
  <si>
    <t>Carborundum Universal Limited</t>
  </si>
  <si>
    <t>INE120A01034</t>
  </si>
  <si>
    <t>SAEL02</t>
  </si>
  <si>
    <t>TVS Motor Company Limited</t>
  </si>
  <si>
    <t>INE494B01023</t>
  </si>
  <si>
    <t>MEDP01</t>
  </si>
  <si>
    <t>MedPlus Health Services Limited</t>
  </si>
  <si>
    <t>INE804L01022</t>
  </si>
  <si>
    <t>IMIN01</t>
  </si>
  <si>
    <t>Indiamart Intermesh Limited</t>
  </si>
  <si>
    <t>INE933S01016</t>
  </si>
  <si>
    <t>FDUT869</t>
  </si>
  <si>
    <t>3% Axis Bank Limited (22/04/2022)</t>
  </si>
  <si>
    <t>FDUT896</t>
  </si>
  <si>
    <t>3% Axis Bank Limited (19/07/2022)</t>
  </si>
  <si>
    <t>FDUT893</t>
  </si>
  <si>
    <t>3% Axis Bank Limited (06/07/2022)</t>
  </si>
  <si>
    <t>FDUT898</t>
  </si>
  <si>
    <t>3% Axis Bank Limited (25/07/2022)</t>
  </si>
  <si>
    <t>FDUT894</t>
  </si>
  <si>
    <t>3% Axis Bank Limited (12/07/2022)</t>
  </si>
  <si>
    <t>Axis Multicap Fund</t>
  </si>
  <si>
    <t>OREL01</t>
  </si>
  <si>
    <t>Orient Electric Limited</t>
  </si>
  <si>
    <t>INE142Z01019</t>
  </si>
  <si>
    <t>NAHR01</t>
  </si>
  <si>
    <t>Narayana Hrudayalaya Limited</t>
  </si>
  <si>
    <t>INE410P01011</t>
  </si>
  <si>
    <t>BLUS03</t>
  </si>
  <si>
    <t>Blue Star Limited</t>
  </si>
  <si>
    <t>INE472A01039</t>
  </si>
  <si>
    <t>FOIL01</t>
  </si>
  <si>
    <t>Fine Organic Industries Limited</t>
  </si>
  <si>
    <t>INE686Y01026</t>
  </si>
  <si>
    <t>DPIL01</t>
  </si>
  <si>
    <t>Data Patterns (India) Limited</t>
  </si>
  <si>
    <t>INE0IX101010</t>
  </si>
  <si>
    <t>FDUT922</t>
  </si>
  <si>
    <t>2.6% Axis Bank Limited (17/03/2022)</t>
  </si>
  <si>
    <t>93</t>
  </si>
  <si>
    <t>Axis Flexi Cap Fund</t>
  </si>
  <si>
    <t>TATC01</t>
  </si>
  <si>
    <t>Tatva Chintan Pharma Chem Limited</t>
  </si>
  <si>
    <t>INE0GK401011</t>
  </si>
  <si>
    <t>FRHL01</t>
  </si>
  <si>
    <t>Fortis Healthcare Limited</t>
  </si>
  <si>
    <t>INE061F01013</t>
  </si>
  <si>
    <t>MTAR01</t>
  </si>
  <si>
    <t>FDUT902</t>
  </si>
  <si>
    <t>3% Axis Bank Limited (04/08/2022)</t>
  </si>
  <si>
    <t>FDUT926</t>
  </si>
  <si>
    <t>2.6% Axis Bank Limited (12/04/2022)</t>
  </si>
  <si>
    <t>FDUT904</t>
  </si>
  <si>
    <t>3% Axis Bank Limited (18/08/2022)</t>
  </si>
  <si>
    <t>Axis Money Market Fund</t>
  </si>
  <si>
    <t>IRS641748FX</t>
  </si>
  <si>
    <t>IRS639022FX</t>
  </si>
  <si>
    <t>IRS638654FX</t>
  </si>
  <si>
    <t>IRS700807FX</t>
  </si>
  <si>
    <t>IRS700543FX</t>
  </si>
  <si>
    <t>GOI279</t>
  </si>
  <si>
    <t>8.35% Government of India (14/05/2022)</t>
  </si>
  <si>
    <t>IN0020020072</t>
  </si>
  <si>
    <t>GOI911</t>
  </si>
  <si>
    <t>8.92% State Government Securities (08/08/2022)</t>
  </si>
  <si>
    <t>IN2120120018</t>
  </si>
  <si>
    <t>HDFB807</t>
  </si>
  <si>
    <t>HDFC Bank Limited (10/02/2023) ** #</t>
  </si>
  <si>
    <t>INE040A16CV8</t>
  </si>
  <si>
    <t>CANB834</t>
  </si>
  <si>
    <t>Canara Bank (08/07/2022) ** #</t>
  </si>
  <si>
    <t>INE476A16SQ0</t>
  </si>
  <si>
    <t>SIDB447</t>
  </si>
  <si>
    <t>Small Industries Dev Bank of India (02/06/2022) ** #</t>
  </si>
  <si>
    <t>INE556F16879</t>
  </si>
  <si>
    <t>BKBA343</t>
  </si>
  <si>
    <t>Bank of Baroda (11/04/2022) ** #</t>
  </si>
  <si>
    <t>INE028A16CJ8</t>
  </si>
  <si>
    <t>HDFB803</t>
  </si>
  <si>
    <t>HDFC Bank Limited (24/05/2022) ** #</t>
  </si>
  <si>
    <t>INE040A16CQ8</t>
  </si>
  <si>
    <t>KMBK777</t>
  </si>
  <si>
    <t>Kotak Mahindra Bank Limited (15/06/2022) ** #</t>
  </si>
  <si>
    <t>INE237A162N8</t>
  </si>
  <si>
    <t>HDFB806</t>
  </si>
  <si>
    <t>HDFC Bank Limited (27/12/2022) ** #</t>
  </si>
  <si>
    <t>INE040A16CU0</t>
  </si>
  <si>
    <t>NBAR663</t>
  </si>
  <si>
    <t>National Bank For Agriculture and Rural Development (16/02/2023) ** #</t>
  </si>
  <si>
    <t>INE261F16652</t>
  </si>
  <si>
    <t>BKBA345</t>
  </si>
  <si>
    <t>Bank of Baroda (12/01/2023) ** #</t>
  </si>
  <si>
    <t>INE028A16CL4</t>
  </si>
  <si>
    <t>KMBK772</t>
  </si>
  <si>
    <t>Kotak Mahindra Bank Limited (03/06/2022) #</t>
  </si>
  <si>
    <t>INE237A167M9</t>
  </si>
  <si>
    <t>RRVL54</t>
  </si>
  <si>
    <t>Reliance Retail Ventures Limited (14/03/2022) **</t>
  </si>
  <si>
    <t>INE929O14487</t>
  </si>
  <si>
    <t>ICBR334</t>
  </si>
  <si>
    <t>ICICI Securities Limited (19/04/2022) **</t>
  </si>
  <si>
    <t>INE763G14KV0</t>
  </si>
  <si>
    <t>INBS430</t>
  </si>
  <si>
    <t>Reliance Jio Infocomm Limited (20/06/2022) **</t>
  </si>
  <si>
    <t>INE110L14QI8</t>
  </si>
  <si>
    <t>AFGL305</t>
  </si>
  <si>
    <t>L&amp;T Finance Limited (05/09/2022) **</t>
  </si>
  <si>
    <t>INE027E14LN0</t>
  </si>
  <si>
    <t>RICL147</t>
  </si>
  <si>
    <t>Barclays Investments &amp; Loans (India) Private Limited (08/06/2022) **</t>
  </si>
  <si>
    <t>INE704I14FA4</t>
  </si>
  <si>
    <t>TCHF357</t>
  </si>
  <si>
    <t>Tata Capital Housing Finance Limited (28/06/2022) **</t>
  </si>
  <si>
    <t>INE033L14LP8</t>
  </si>
  <si>
    <t>TISC206</t>
  </si>
  <si>
    <t>Tata Steel Limited (24/03/2022) **</t>
  </si>
  <si>
    <t>INE081A14CE3</t>
  </si>
  <si>
    <t>SUHF233</t>
  </si>
  <si>
    <t>Sundaram Home Finance Limited (28/04/2022) **</t>
  </si>
  <si>
    <t>INE667F14FP7</t>
  </si>
  <si>
    <t>MMFS1144</t>
  </si>
  <si>
    <t>Mahindra &amp; Mahindra Financial Services Limited (25/05/2022) **</t>
  </si>
  <si>
    <t>INE774D14QY5</t>
  </si>
  <si>
    <t>TELC615</t>
  </si>
  <si>
    <t>Tata Motors Limited (31/05/2022) **</t>
  </si>
  <si>
    <t>INE155A14SI2</t>
  </si>
  <si>
    <t>RRVL58</t>
  </si>
  <si>
    <t>Reliance Retail Ventures Limited (20/06/2022) **</t>
  </si>
  <si>
    <t>INE929O14529</t>
  </si>
  <si>
    <t>RIND431</t>
  </si>
  <si>
    <t>Reliance Industries Limited (27/06/2022) **</t>
  </si>
  <si>
    <t>INE002A14IN7</t>
  </si>
  <si>
    <t>BHFL83</t>
  </si>
  <si>
    <t>Bajaj Housing Finance Limited (17/02/2023) **</t>
  </si>
  <si>
    <t>INE377Y14967</t>
  </si>
  <si>
    <t>BHHX35</t>
  </si>
  <si>
    <t>Bharti Hexacom Limited (17/06/2022) **</t>
  </si>
  <si>
    <t>INE343G14396</t>
  </si>
  <si>
    <t>LICH613</t>
  </si>
  <si>
    <t>LIC Housing Finance Limited (12/09/2022) **</t>
  </si>
  <si>
    <t>INE115A14DL2</t>
  </si>
  <si>
    <t>BHHX32</t>
  </si>
  <si>
    <t>Bharti Hexacom Limited (21/03/2022) **</t>
  </si>
  <si>
    <t>INE343G14339</t>
  </si>
  <si>
    <t>BCIP78</t>
  </si>
  <si>
    <t>Bahadur Chand Investments Pvt Limited (07/07/2022) **</t>
  </si>
  <si>
    <t>INE087M14AH2</t>
  </si>
  <si>
    <t>DIIP187</t>
  </si>
  <si>
    <t>Deutsche Investments India Pvt Limited (12/08/2022) **</t>
  </si>
  <si>
    <t>INE144H14FE7</t>
  </si>
  <si>
    <t>HHFL179</t>
  </si>
  <si>
    <t>Hero Fincorp Limited (23/02/2023) **</t>
  </si>
  <si>
    <t>INE957N14FU6</t>
  </si>
  <si>
    <t>RICL148</t>
  </si>
  <si>
    <t>Barclays Investments &amp; Loans (India) Private Limited (29/04/2022) **</t>
  </si>
  <si>
    <t>INE704I14EV3</t>
  </si>
  <si>
    <t>HUTE27</t>
  </si>
  <si>
    <t>Tata Teleservices (Maharashtra) Limited (11/03/2022) **</t>
  </si>
  <si>
    <t>INE517B14800</t>
  </si>
  <si>
    <t>MFPL143</t>
  </si>
  <si>
    <t>Infina Finance Private Limited (10/03/2022) **</t>
  </si>
  <si>
    <t>INE879F14DK4</t>
  </si>
  <si>
    <t>ICFP129</t>
  </si>
  <si>
    <t>IndoStar Capital Finance Limited (10/03/2022) **</t>
  </si>
  <si>
    <t>INE896L14CW3</t>
  </si>
  <si>
    <t>MFPL146</t>
  </si>
  <si>
    <t>Infina Finance Private Limited (13/05/2022) **</t>
  </si>
  <si>
    <t>INE879F14DT5</t>
  </si>
  <si>
    <t>HUTE28</t>
  </si>
  <si>
    <t>Tata Teleservices (Maharashtra) Limited (18/05/2022) **</t>
  </si>
  <si>
    <t>INE517B14826</t>
  </si>
  <si>
    <t>TATE56</t>
  </si>
  <si>
    <t>Tata Teleservices Limited (29/11/2022) **</t>
  </si>
  <si>
    <t>INE037E14AE1</t>
  </si>
  <si>
    <t>AFGL309</t>
  </si>
  <si>
    <t>L&amp;T Finance Limited (30/05/2022) **</t>
  </si>
  <si>
    <t>INE027E14LZ4</t>
  </si>
  <si>
    <t>TBIL1989</t>
  </si>
  <si>
    <t>182 Days Tbill (MD 30/06/2022)</t>
  </si>
  <si>
    <t>IN002021Y403</t>
  </si>
  <si>
    <t>TBIL1874</t>
  </si>
  <si>
    <t>364 Days Tbill (MD 24/03/2022)</t>
  </si>
  <si>
    <t>IN002020Z519</t>
  </si>
  <si>
    <t>TBIL2005</t>
  </si>
  <si>
    <t>91 Days Tbill (MD 05/05/2022)</t>
  </si>
  <si>
    <t>IN002021X512</t>
  </si>
  <si>
    <t>REP_29648</t>
  </si>
  <si>
    <t>Aggregate Investments by other schemes as on February 28, 2022 RS 124880.33 Lakh's</t>
  </si>
  <si>
    <t>Axis Nifty 50 Index Fund</t>
  </si>
  <si>
    <t>PGCI01</t>
  </si>
  <si>
    <t>Power Grid Corporation of India Limited</t>
  </si>
  <si>
    <t>INE752E01010</t>
  </si>
  <si>
    <t>NTPC01</t>
  </si>
  <si>
    <t>NTPC Limited</t>
  </si>
  <si>
    <t>INE733E01010</t>
  </si>
  <si>
    <t>ONGC02</t>
  </si>
  <si>
    <t>Oil &amp; Natural Gas Corporation Limited</t>
  </si>
  <si>
    <t>INE213A01029</t>
  </si>
  <si>
    <t>Oil</t>
  </si>
  <si>
    <t>COAL01</t>
  </si>
  <si>
    <t>Coal India Limited</t>
  </si>
  <si>
    <t>INE522F01014</t>
  </si>
  <si>
    <t>BPCL01</t>
  </si>
  <si>
    <t>Bharat Petroleum Corporation Limited</t>
  </si>
  <si>
    <t>INE029A01011</t>
  </si>
  <si>
    <t>IOIC01</t>
  </si>
  <si>
    <t>Indian Oil Corporation Limited</t>
  </si>
  <si>
    <t>INE242A01010</t>
  </si>
  <si>
    <t>YESB03A</t>
  </si>
  <si>
    <t>$0.00</t>
  </si>
  <si>
    <t>BRIT32</t>
  </si>
  <si>
    <t>5.50% Britannia Industries Limited (03/06/2024) **</t>
  </si>
  <si>
    <t>INE216A08027</t>
  </si>
  <si>
    <t>Aggregate Investments by other schemes as on February 28, 2022 RS 1147.75 Lakh's</t>
  </si>
  <si>
    <t>Axis Nifty 100 Index Fund</t>
  </si>
  <si>
    <t>AGEL01</t>
  </si>
  <si>
    <t>Adani Green Energy Limited</t>
  </si>
  <si>
    <t>INE364U01010</t>
  </si>
  <si>
    <t>ADTL01</t>
  </si>
  <si>
    <t>Adani Transmission Limited</t>
  </si>
  <si>
    <t>INE931S01010</t>
  </si>
  <si>
    <t>SESA02</t>
  </si>
  <si>
    <t>Vedanta Limited</t>
  </si>
  <si>
    <t>INE205A01025</t>
  </si>
  <si>
    <t>ILOM01</t>
  </si>
  <si>
    <t>ICICI Lombard General Insurance Company Limited</t>
  </si>
  <si>
    <t>INE765G01017</t>
  </si>
  <si>
    <t>GAIL01</t>
  </si>
  <si>
    <t>GAIL (India) Limited</t>
  </si>
  <si>
    <t>INE129A01019</t>
  </si>
  <si>
    <t>BAJA01</t>
  </si>
  <si>
    <t>Bajaj Holdings &amp; Investment Limited</t>
  </si>
  <si>
    <t>INE118A01012</t>
  </si>
  <si>
    <t>HPEC01</t>
  </si>
  <si>
    <t>Hindustan Petroleum Corporation Limited</t>
  </si>
  <si>
    <t>INE094A01015</t>
  </si>
  <si>
    <t>BINL01</t>
  </si>
  <si>
    <t>Indus Towers Limited</t>
  </si>
  <si>
    <t>INE121J01017</t>
  </si>
  <si>
    <t>YESB03</t>
  </si>
  <si>
    <t>Yes Bank Limited</t>
  </si>
  <si>
    <t>INE528G01035</t>
  </si>
  <si>
    <t>MUFL01</t>
  </si>
  <si>
    <t>Muthoot Finance Limited</t>
  </si>
  <si>
    <t>INE414G01012</t>
  </si>
  <si>
    <t>PROG01</t>
  </si>
  <si>
    <t>Procter &amp; Gamble Hygiene and Health Care Limited</t>
  </si>
  <si>
    <t>INE179A01014</t>
  </si>
  <si>
    <t>SAIL01</t>
  </si>
  <si>
    <t>Steel Authority of India Limited</t>
  </si>
  <si>
    <t>INE114A01011</t>
  </si>
  <si>
    <t>MOTI02</t>
  </si>
  <si>
    <t>Bosch Limited</t>
  </si>
  <si>
    <t>INE323A01026</t>
  </si>
  <si>
    <t>Axis Nifty Next 50 Index Fund</t>
  </si>
  <si>
    <t>Axis Overnight Fund</t>
  </si>
  <si>
    <t>TBIL1941</t>
  </si>
  <si>
    <t>182 Days Tbill (MD 10/03/2022)</t>
  </si>
  <si>
    <t>IN002021Y247</t>
  </si>
  <si>
    <t>REP_28003</t>
  </si>
  <si>
    <t>REP_28000</t>
  </si>
  <si>
    <t>REP_27999</t>
  </si>
  <si>
    <t>REP_28002</t>
  </si>
  <si>
    <t>REP_28005</t>
  </si>
  <si>
    <t>REP_28004</t>
  </si>
  <si>
    <t>REP_28001</t>
  </si>
  <si>
    <t>Axis Quant Fund</t>
  </si>
  <si>
    <t>CAMS01</t>
  </si>
  <si>
    <t>Computer Age Management Services Limited</t>
  </si>
  <si>
    <t>INE596I01012</t>
  </si>
  <si>
    <t>POCA01</t>
  </si>
  <si>
    <t>Polycab India Limited</t>
  </si>
  <si>
    <t>INE455K01017</t>
  </si>
  <si>
    <t>EMAM02</t>
  </si>
  <si>
    <t>Emami Limited</t>
  </si>
  <si>
    <t>INE548C01032</t>
  </si>
  <si>
    <t>ECLE01</t>
  </si>
  <si>
    <t>eClerx Services Limited</t>
  </si>
  <si>
    <t>INE738I01010</t>
  </si>
  <si>
    <t>SOSO03</t>
  </si>
  <si>
    <t>Sonata Software Limited</t>
  </si>
  <si>
    <t>INE269A01021</t>
  </si>
  <si>
    <t>UTIA01</t>
  </si>
  <si>
    <t>UTI Asset Management Company Limited</t>
  </si>
  <si>
    <t>INE094J01016</t>
  </si>
  <si>
    <t>THER02</t>
  </si>
  <si>
    <t>Thermax Limited</t>
  </si>
  <si>
    <t>INE152A01029</t>
  </si>
  <si>
    <t>MOFS03</t>
  </si>
  <si>
    <t>Motilal Oswal Financial Services Limited</t>
  </si>
  <si>
    <t>INE338I01027</t>
  </si>
  <si>
    <t>SKFB02</t>
  </si>
  <si>
    <t>SKF India Limited</t>
  </si>
  <si>
    <t>INE640A01023</t>
  </si>
  <si>
    <t>IIFM01</t>
  </si>
  <si>
    <t>IIFL Wealth Management Limited</t>
  </si>
  <si>
    <t>INE466L01020</t>
  </si>
  <si>
    <t>TIIN01</t>
  </si>
  <si>
    <t>Timken India Limited</t>
  </si>
  <si>
    <t>INE325A01013</t>
  </si>
  <si>
    <t>Axis Retirement Savings Fund - Aggressive Plan</t>
  </si>
  <si>
    <t>VGIL02</t>
  </si>
  <si>
    <t>V-Guard Industries Limited</t>
  </si>
  <si>
    <t>INE951I01027</t>
  </si>
  <si>
    <t>BKBA322</t>
  </si>
  <si>
    <t>7.84% Bank of Baroda (15/01/2035) **</t>
  </si>
  <si>
    <t>INE028A08208</t>
  </si>
  <si>
    <t>BKBA316</t>
  </si>
  <si>
    <t>7.75% Bank of Baroda (11/09/2034) **</t>
  </si>
  <si>
    <t>INE028A08166</t>
  </si>
  <si>
    <t>Axis Retirement Savings Fund - Conservative Plan</t>
  </si>
  <si>
    <t>AFFI02</t>
  </si>
  <si>
    <t>Affle (India) Limited</t>
  </si>
  <si>
    <t>INE00WC01027</t>
  </si>
  <si>
    <t>Axis Retirement Savings Fund - Dynamic Plan</t>
  </si>
  <si>
    <t>N22C18000P</t>
  </si>
  <si>
    <t>Nifty 50 Index 18000 Put March 2022 Option</t>
  </si>
  <si>
    <t>N22C17800P</t>
  </si>
  <si>
    <t>Nifty 50 Index 17800 Put March 2022 Option</t>
  </si>
  <si>
    <t>Axis Small Cap Fund</t>
  </si>
  <si>
    <t>ORRE01</t>
  </si>
  <si>
    <t>RHI Magnesita India Limited</t>
  </si>
  <si>
    <t>INE743M01012</t>
  </si>
  <si>
    <t>AHCO01</t>
  </si>
  <si>
    <t>Ahluwalia Contracts (India) Limited</t>
  </si>
  <si>
    <t>INE758C01029</t>
  </si>
  <si>
    <t>PNCI02</t>
  </si>
  <si>
    <t>PNC Infratech Limited</t>
  </si>
  <si>
    <t>INE195J01029</t>
  </si>
  <si>
    <t>KPEL01</t>
  </si>
  <si>
    <t>KPIT Technologies Limited</t>
  </si>
  <si>
    <t>INE04I401011</t>
  </si>
  <si>
    <t>KNRC02</t>
  </si>
  <si>
    <t>KNR Constructions Limited</t>
  </si>
  <si>
    <t>INE634I01029</t>
  </si>
  <si>
    <t>DEFE01</t>
  </si>
  <si>
    <t>Deepak Fertilizers and Petrochemicals Corporation Limited</t>
  </si>
  <si>
    <t>INE501A01019</t>
  </si>
  <si>
    <t>EMCL02</t>
  </si>
  <si>
    <t>Alicon Castalloy Limited</t>
  </si>
  <si>
    <t>INE062D01024</t>
  </si>
  <si>
    <t>MFSL01</t>
  </si>
  <si>
    <t>Mas Financial Services Limited</t>
  </si>
  <si>
    <t>INE348L01012</t>
  </si>
  <si>
    <t>VESU01</t>
  </si>
  <si>
    <t>Vesuvius India Limited</t>
  </si>
  <si>
    <t>INE386A01015</t>
  </si>
  <si>
    <t>MYCE01</t>
  </si>
  <si>
    <t>HeidelbergCement India Limited</t>
  </si>
  <si>
    <t>INE578A01017</t>
  </si>
  <si>
    <t>VSTI01</t>
  </si>
  <si>
    <t>VST Industries Limited</t>
  </si>
  <si>
    <t>INE710A01016</t>
  </si>
  <si>
    <t>JMFL02</t>
  </si>
  <si>
    <t>JM Financial Limited</t>
  </si>
  <si>
    <t>INE780C01023</t>
  </si>
  <si>
    <t>BALC02</t>
  </si>
  <si>
    <t>Balrampur Chini Mills Limited</t>
  </si>
  <si>
    <t>INE119A01028</t>
  </si>
  <si>
    <t>MCEX01</t>
  </si>
  <si>
    <t>Multi Commodity Exchange of India Limited</t>
  </si>
  <si>
    <t>INE745G01035</t>
  </si>
  <si>
    <t>DPIL01L</t>
  </si>
  <si>
    <t>TLSL01</t>
  </si>
  <si>
    <t>TeamLease Services Limited</t>
  </si>
  <si>
    <t>INE985S01024</t>
  </si>
  <si>
    <t>Commercial Services</t>
  </si>
  <si>
    <t>SMFP01</t>
  </si>
  <si>
    <t>ESSP02</t>
  </si>
  <si>
    <t>EPL Limited</t>
  </si>
  <si>
    <t>INE255A01020</t>
  </si>
  <si>
    <t>BEFS01</t>
  </si>
  <si>
    <t>Mrs. Bectors Food Specialities Limited</t>
  </si>
  <si>
    <t>INE495P01012</t>
  </si>
  <si>
    <t>JAAU03</t>
  </si>
  <si>
    <t>Jamna Auto Industries Limited</t>
  </si>
  <si>
    <t>INE039C01032</t>
  </si>
  <si>
    <t>CGIM01</t>
  </si>
  <si>
    <t>Igarashi Motors India Limited</t>
  </si>
  <si>
    <t>INE188B01013</t>
  </si>
  <si>
    <t>Axis AAA Bond Plus SDL ETF - 2026 Maturity FOF</t>
  </si>
  <si>
    <t>148926</t>
  </si>
  <si>
    <t>Axis AAA Bond Plus SDL ETF - 2026</t>
  </si>
  <si>
    <t>INF846K01Z04</t>
  </si>
  <si>
    <t>Axis Special Situations Fund</t>
  </si>
  <si>
    <t>908440USD</t>
  </si>
  <si>
    <t>Apple Inc</t>
  </si>
  <si>
    <t>US0378331005</t>
  </si>
  <si>
    <t>Technology Hardware, Storage &amp; Peripherals</t>
  </si>
  <si>
    <t>115606002GBP</t>
  </si>
  <si>
    <t>Shell Plc</t>
  </si>
  <si>
    <t>GB00BP6MXD84</t>
  </si>
  <si>
    <t>Integrated Oil &amp; Gas</t>
  </si>
  <si>
    <t>37962490USD</t>
  </si>
  <si>
    <t>Linde PLC</t>
  </si>
  <si>
    <t>IE00BZ12WP82</t>
  </si>
  <si>
    <t>Industrial Gases</t>
  </si>
  <si>
    <t>22339711USD</t>
  </si>
  <si>
    <t>Intercontinental Exchange Inc</t>
  </si>
  <si>
    <t>US45866F1049</t>
  </si>
  <si>
    <t>Financial Exchanges &amp; Data</t>
  </si>
  <si>
    <t>647943USD</t>
  </si>
  <si>
    <t>Amphenol Corp</t>
  </si>
  <si>
    <t>US0320951017</t>
  </si>
  <si>
    <t>Electronic Components</t>
  </si>
  <si>
    <t>55256713HKD</t>
  </si>
  <si>
    <t>JD.com Inc</t>
  </si>
  <si>
    <t>KYG8208B1014</t>
  </si>
  <si>
    <t>923916USD</t>
  </si>
  <si>
    <t>Danaher Corp</t>
  </si>
  <si>
    <t>US2358511028</t>
  </si>
  <si>
    <t>11363205USD</t>
  </si>
  <si>
    <t>NextEra Energy Inc</t>
  </si>
  <si>
    <t>US65339F1012</t>
  </si>
  <si>
    <t>Electric Utilities</t>
  </si>
  <si>
    <t>947556USD</t>
  </si>
  <si>
    <t>Eli Lilly 
&amp; Co</t>
  </si>
  <si>
    <t>US5324571083</t>
  </si>
  <si>
    <t>112491USD</t>
  </si>
  <si>
    <t>West Pharmaceutical Services Inc</t>
  </si>
  <si>
    <t>US9553061055</t>
  </si>
  <si>
    <t>42290USD</t>
  </si>
  <si>
    <t>SAP SE</t>
  </si>
  <si>
    <t>US8030542042</t>
  </si>
  <si>
    <t>41774718USD</t>
  </si>
  <si>
    <t>Wyndham Hotels &amp; Resorts Inc</t>
  </si>
  <si>
    <t>US98311A1051</t>
  </si>
  <si>
    <t>903618USD</t>
  </si>
  <si>
    <t>Costco Wholesale Corp</t>
  </si>
  <si>
    <t>US22160K1051</t>
  </si>
  <si>
    <t>Hypermarkets and Supercenters</t>
  </si>
  <si>
    <t>27212611USD</t>
  </si>
  <si>
    <t>Solaredge Technologies Inc</t>
  </si>
  <si>
    <t>US83417M1045</t>
  </si>
  <si>
    <t>1839211USD</t>
  </si>
  <si>
    <t>Domino's Pizza Inc</t>
  </si>
  <si>
    <t>US25754A2015</t>
  </si>
  <si>
    <t>58382412USD</t>
  </si>
  <si>
    <t>Airbnb Inc</t>
  </si>
  <si>
    <t>US0090661010</t>
  </si>
  <si>
    <t>47976949USD</t>
  </si>
  <si>
    <t>Crowdstrike Holdings Inc</t>
  </si>
  <si>
    <t>US22788C1053</t>
  </si>
  <si>
    <t>1508590USD</t>
  </si>
  <si>
    <t>Comcast Corp - Class A</t>
  </si>
  <si>
    <t>US20030N1019</t>
  </si>
  <si>
    <t>Cable &amp; Satellite</t>
  </si>
  <si>
    <t>3518624USD</t>
  </si>
  <si>
    <t>MSCI Inc</t>
  </si>
  <si>
    <t>US55354G1004</t>
  </si>
  <si>
    <t>940695USD</t>
  </si>
  <si>
    <t>IDEXX Laboratories Inc</t>
  </si>
  <si>
    <t>US45168D1046</t>
  </si>
  <si>
    <t>1755645USD</t>
  </si>
  <si>
    <t>Salesforce.Com Inc</t>
  </si>
  <si>
    <t>US79466L3024</t>
  </si>
  <si>
    <t>40434003USD</t>
  </si>
  <si>
    <t>Sensata Technologies Holding PLC</t>
  </si>
  <si>
    <t>GB00BFMBMT84</t>
  </si>
  <si>
    <t>13748167USD</t>
  </si>
  <si>
    <t>Fortune Brands Home &amp; Security Inc</t>
  </si>
  <si>
    <t>US34964C1062</t>
  </si>
  <si>
    <t>681997USD</t>
  </si>
  <si>
    <t>AMETEK Inc</t>
  </si>
  <si>
    <t>US0311001004</t>
  </si>
  <si>
    <t>60141USD</t>
  </si>
  <si>
    <t>Intuit Inc</t>
  </si>
  <si>
    <t>US4612021034</t>
  </si>
  <si>
    <t>428238USD</t>
  </si>
  <si>
    <t>NICE Ltd</t>
  </si>
  <si>
    <t>US6536561086</t>
  </si>
  <si>
    <t>549204USD</t>
  </si>
  <si>
    <t>Rockwell Automation Inc</t>
  </si>
  <si>
    <t>US7739031091</t>
  </si>
  <si>
    <t>987800USD</t>
  </si>
  <si>
    <t>Zebra Technologies Corp</t>
  </si>
  <si>
    <t>US9892071054</t>
  </si>
  <si>
    <t>Electronic Equipment &amp; Instruments</t>
  </si>
  <si>
    <t>Axis Short Term Fund</t>
  </si>
  <si>
    <t>MRHF90</t>
  </si>
  <si>
    <t>6.7% Mahindra Rural Housing Finance Limited (28/05/2024) **</t>
  </si>
  <si>
    <t>INE950O08238</t>
  </si>
  <si>
    <t>HHFL170</t>
  </si>
  <si>
    <t>5.31% Hero Fincorp Limited (20/05/2024) (FRN) **</t>
  </si>
  <si>
    <t>INE957N07609</t>
  </si>
  <si>
    <t>HHFL172</t>
  </si>
  <si>
    <t>5.16% Hero Fincorp Limited (19/07/2024) (FRN) **</t>
  </si>
  <si>
    <t>INE957N07625</t>
  </si>
  <si>
    <t>CHOL966</t>
  </si>
  <si>
    <t>5.7% Cholamandalam Investment and Finance Company Limited (11/05/2023) **</t>
  </si>
  <si>
    <t>INE121A07QA9</t>
  </si>
  <si>
    <t>HDFC1106</t>
  </si>
  <si>
    <t>6.99% Housing Development Finance Corporation Limited (13/02/2023) **</t>
  </si>
  <si>
    <t>INE001A07SH4</t>
  </si>
  <si>
    <t>LICH587</t>
  </si>
  <si>
    <t>5.35% LIC Housing Finance Limited (20/03/2023)</t>
  </si>
  <si>
    <t>INE115A07PC9</t>
  </si>
  <si>
    <t>LICH614</t>
  </si>
  <si>
    <t>5.75% LIC Housing Finance Limited (14/06/2024) **</t>
  </si>
  <si>
    <t>INE115A07PS5</t>
  </si>
  <si>
    <t>RPAT26</t>
  </si>
  <si>
    <t>7.20% Sikka Ports and Terminals Limited (16/06/2023) **</t>
  </si>
  <si>
    <t>INE941D07190</t>
  </si>
  <si>
    <t>TMLF465</t>
  </si>
  <si>
    <t>7.7% TMF Holdings Limited (25/02/2025) **</t>
  </si>
  <si>
    <t>INE909H08444</t>
  </si>
  <si>
    <t>GOI2850</t>
  </si>
  <si>
    <t>8.14% State Government Securities (13/11/2025)</t>
  </si>
  <si>
    <t>IN2920150207</t>
  </si>
  <si>
    <t>NBAR525</t>
  </si>
  <si>
    <t>7.69% National Bank For Agriculture and Rural Development (29/05/2024) **</t>
  </si>
  <si>
    <t>INE261F08BK1</t>
  </si>
  <si>
    <t>GOI2333</t>
  </si>
  <si>
    <t>7.97% State Government Securities (05/12/2022)</t>
  </si>
  <si>
    <t>IN1920180099</t>
  </si>
  <si>
    <t>LICH559</t>
  </si>
  <si>
    <t>7.45% LIC Housing Finance Limited (10/02/2023) **</t>
  </si>
  <si>
    <t>INE115A07OQ2</t>
  </si>
  <si>
    <t>LICH431</t>
  </si>
  <si>
    <t>7.45% LIC Housing Finance Limited (17/10/2022) **</t>
  </si>
  <si>
    <t>INE115A07MO1</t>
  </si>
  <si>
    <t>KOMP1640</t>
  </si>
  <si>
    <t>6% Kotak Mahindra Prime Limited (15/03/2024) **</t>
  </si>
  <si>
    <t>INE916DA7QX2</t>
  </si>
  <si>
    <t>GOI3519</t>
  </si>
  <si>
    <t>6.79% State Government Securities (30/06/2028)</t>
  </si>
  <si>
    <t>IN3420210046</t>
  </si>
  <si>
    <t>LICH609</t>
  </si>
  <si>
    <t>5.9943% LIC Housing Finance Limited (12/03/2025) **</t>
  </si>
  <si>
    <t>INE115A07PQ9</t>
  </si>
  <si>
    <t>IOIC622</t>
  </si>
  <si>
    <t>6.14% Indian Oil Corporation Limited (18/02/2027) **</t>
  </si>
  <si>
    <t>INE242A08502</t>
  </si>
  <si>
    <t>BAFL760</t>
  </si>
  <si>
    <t>5.05% Bajaj Finance Limited (10/05/2023) **</t>
  </si>
  <si>
    <t>INE296A07RT7</t>
  </si>
  <si>
    <t>BHAT47</t>
  </si>
  <si>
    <t>5.85% Bharti Telecom Limited (20/10/2023) **</t>
  </si>
  <si>
    <t>INE403D08090</t>
  </si>
  <si>
    <t>GOI3124</t>
  </si>
  <si>
    <t>6.76% Government of India (22/02/2029)</t>
  </si>
  <si>
    <t>IN000229C020</t>
  </si>
  <si>
    <t>GOI2383</t>
  </si>
  <si>
    <t>6.80% Government of India (15/06/2025)</t>
  </si>
  <si>
    <t>IN000625C052</t>
  </si>
  <si>
    <t>RUPL24</t>
  </si>
  <si>
    <t>7.7% Jamnagar Utilities &amp; Power Private Limited (29/06/2023) **</t>
  </si>
  <si>
    <t>INE936D07166</t>
  </si>
  <si>
    <t>YIPL20</t>
  </si>
  <si>
    <t>6.49% Yarrow Infrastructure Private Limited (01/07/2024) **</t>
  </si>
  <si>
    <t>INE001W07011</t>
  </si>
  <si>
    <t>LICH495</t>
  </si>
  <si>
    <t>9.19% LIC Housing Finance Limited (06/06/2023) **</t>
  </si>
  <si>
    <t>INE115A07NI1</t>
  </si>
  <si>
    <t>IILD55</t>
  </si>
  <si>
    <t>8% India Infradebt Limited (19/11/2025) **</t>
  </si>
  <si>
    <t>INE537P07547</t>
  </si>
  <si>
    <t>RUPL22</t>
  </si>
  <si>
    <t>8.95% Jamnagar Utilities &amp; Power Private Limited (26/04/2023) **</t>
  </si>
  <si>
    <t>INE936D07067</t>
  </si>
  <si>
    <t>HDFC1104</t>
  </si>
  <si>
    <t>7.35% Housing Development Finance Corporation Limited (10/02/2025) **</t>
  </si>
  <si>
    <t>INE001A07SG6</t>
  </si>
  <si>
    <t>MMFS1132</t>
  </si>
  <si>
    <t>7.25% Mahindra &amp; Mahindra Financial Services Limited (16/06/2023) **</t>
  </si>
  <si>
    <t>INE774D07TS5</t>
  </si>
  <si>
    <t>IBCL1100</t>
  </si>
  <si>
    <t>8.55% ICICI Bank Limited (04/10/2022) **</t>
  </si>
  <si>
    <t>INE090A08UA6</t>
  </si>
  <si>
    <t>GRAS186</t>
  </si>
  <si>
    <t>6.65% Grasim Industries Limited (17/02/2023) **</t>
  </si>
  <si>
    <t>INE047A08166</t>
  </si>
  <si>
    <t>LARS375</t>
  </si>
  <si>
    <t>7% Larsen &amp; Toubro Limited (25/04/2022) **</t>
  </si>
  <si>
    <t>INE018A08AX1</t>
  </si>
  <si>
    <t>MRHF89</t>
  </si>
  <si>
    <t>5.95% Mahindra Rural Housing Finance Limited (19/05/2023) (FRN) **</t>
  </si>
  <si>
    <t>INE950O08212</t>
  </si>
  <si>
    <t>NBAR613</t>
  </si>
  <si>
    <t>5.44% National Bank For Agriculture and Rural Development (05/02/2024)</t>
  </si>
  <si>
    <t>INE261F08CU8</t>
  </si>
  <si>
    <t>LICH581</t>
  </si>
  <si>
    <t>5.23% LIC Housing Finance Limited (26/07/2023) **</t>
  </si>
  <si>
    <t>INE115A07PA3</t>
  </si>
  <si>
    <t>GOI2927</t>
  </si>
  <si>
    <t>6.80% Government of India (15/12/2022)</t>
  </si>
  <si>
    <t>IN001222C057</t>
  </si>
  <si>
    <t>KMIL414</t>
  </si>
  <si>
    <t>Kotak Mahindra Investments Limited (19/10/2023) (ZCB) **</t>
  </si>
  <si>
    <t>INE975F07HI9</t>
  </si>
  <si>
    <t>POWF479</t>
  </si>
  <si>
    <t>6.35% Power Finance Corporation Limited (30/06/2025) **</t>
  </si>
  <si>
    <t>INE134E08LF2</t>
  </si>
  <si>
    <t>GOI1999</t>
  </si>
  <si>
    <t>8.34% State Government Securities (28/02/2028)</t>
  </si>
  <si>
    <t>IN3120170136</t>
  </si>
  <si>
    <t>GOI2025</t>
  </si>
  <si>
    <t>8.15% State Government Securities (27/03/2028)</t>
  </si>
  <si>
    <t>IN3520170090</t>
  </si>
  <si>
    <t>GOI2040</t>
  </si>
  <si>
    <t>7.37% Government of India (16/04/2023)</t>
  </si>
  <si>
    <t>IN0020180025</t>
  </si>
  <si>
    <t>BAFL724</t>
  </si>
  <si>
    <t>7.35% Bajaj Finance Limited (10/11/2022) **</t>
  </si>
  <si>
    <t>INE296A07QX1</t>
  </si>
  <si>
    <t>LARS348</t>
  </si>
  <si>
    <t>7.87% Larsen &amp; Toubro Limited (18/04/2022) **</t>
  </si>
  <si>
    <t>INE018A08AR3</t>
  </si>
  <si>
    <t>GOI2491</t>
  </si>
  <si>
    <t>5.22% Government of India (15/06/2025)</t>
  </si>
  <si>
    <t>IN0020200112</t>
  </si>
  <si>
    <t>GOI1578</t>
  </si>
  <si>
    <t>8.05% State Government Securities (15/06/2026)</t>
  </si>
  <si>
    <t>IN1520160053</t>
  </si>
  <si>
    <t>GOI3117</t>
  </si>
  <si>
    <t>6.76% Government of India (22/08/2025)</t>
  </si>
  <si>
    <t>IN000825C025</t>
  </si>
  <si>
    <t>GOI3479</t>
  </si>
  <si>
    <t>8.22% State Government Securities (13/05/2025)</t>
  </si>
  <si>
    <t>IN3120150039</t>
  </si>
  <si>
    <t>GOI3522</t>
  </si>
  <si>
    <t>6.24% State Government Securities (30/06/2026)</t>
  </si>
  <si>
    <t>IN2920210183</t>
  </si>
  <si>
    <t>RECL379</t>
  </si>
  <si>
    <t>7.55% REC Limited (26/09/2023) **</t>
  </si>
  <si>
    <t>INE020B08CC5</t>
  </si>
  <si>
    <t>RUPL25</t>
  </si>
  <si>
    <t>7.65% Jamnagar Utilities &amp; Power Private Limited (29/12/2022) **</t>
  </si>
  <si>
    <t>INE936D07141</t>
  </si>
  <si>
    <t>RIND200</t>
  </si>
  <si>
    <t>7.17% Reliance Industries Limited (08/11/2022) **</t>
  </si>
  <si>
    <t>INE002A08500</t>
  </si>
  <si>
    <t>GOI2357</t>
  </si>
  <si>
    <t>6.80% Government of India (15/06/2029)</t>
  </si>
  <si>
    <t>IN000629C054</t>
  </si>
  <si>
    <t>GOI1308</t>
  </si>
  <si>
    <t>8.13% Government of India (22/06/2045)</t>
  </si>
  <si>
    <t>IN0020150044</t>
  </si>
  <si>
    <t>GOI1434</t>
  </si>
  <si>
    <t>8.27% State Government Securities (13/01/2026)</t>
  </si>
  <si>
    <t>IN1520150104</t>
  </si>
  <si>
    <t>GOI1260</t>
  </si>
  <si>
    <t>8.13% State Government Securities (14/01/2025)</t>
  </si>
  <si>
    <t>IN3120140188</t>
  </si>
  <si>
    <t>GOI3499</t>
  </si>
  <si>
    <t>8.83% Government of India (12/12/2022)</t>
  </si>
  <si>
    <t>IN001222C040</t>
  </si>
  <si>
    <t>GOI3077</t>
  </si>
  <si>
    <t>9.23% Government of India (23/12/2022)</t>
  </si>
  <si>
    <t>IN001222C065</t>
  </si>
  <si>
    <t>GOI3588</t>
  </si>
  <si>
    <t>6.67% Government of India (15/12/2035)</t>
  </si>
  <si>
    <t>IN0020210152</t>
  </si>
  <si>
    <t>GOI3564</t>
  </si>
  <si>
    <t>6.43% State Government Securities (18/08/2027)</t>
  </si>
  <si>
    <t>IN2220210222</t>
  </si>
  <si>
    <t>EXIM515</t>
  </si>
  <si>
    <t>8.18% Export Import Bank of India (07/12/2025) **</t>
  </si>
  <si>
    <t>INE514E08EU9</t>
  </si>
  <si>
    <t>IOIC535</t>
  </si>
  <si>
    <t>5.50% Indian Oil Corporation Limited (20/10/2025) **</t>
  </si>
  <si>
    <t>INE242A08486</t>
  </si>
  <si>
    <t>GOI1089</t>
  </si>
  <si>
    <t>9.20% Government of India (30/09/2030)</t>
  </si>
  <si>
    <t>IN0020130053</t>
  </si>
  <si>
    <t>GOI1609</t>
  </si>
  <si>
    <t>8.65% State Government Securities (24/02/2026)</t>
  </si>
  <si>
    <t>IN2920150256</t>
  </si>
  <si>
    <t>GOI1453</t>
  </si>
  <si>
    <t>8.39% State Government Securities (27/01/2026)</t>
  </si>
  <si>
    <t>IN2120150098</t>
  </si>
  <si>
    <t>PGCI373</t>
  </si>
  <si>
    <t>8.40% Power Grid Corporation of India Limited (27/05/2025) **</t>
  </si>
  <si>
    <t>INE752E07MR6</t>
  </si>
  <si>
    <t>LICH267</t>
  </si>
  <si>
    <t>8.5% LIC Housing Finance Limited (24/02/2025) **</t>
  </si>
  <si>
    <t>INE115A07GS4</t>
  </si>
  <si>
    <t>GOI1370</t>
  </si>
  <si>
    <t>7.98% State Government Securities (14/10/2025)</t>
  </si>
  <si>
    <t>IN1920150019</t>
  </si>
  <si>
    <t>GOI3653</t>
  </si>
  <si>
    <t>8.02% State Government Securities (25/05/2026)</t>
  </si>
  <si>
    <t>IN3320160036</t>
  </si>
  <si>
    <t>GOI2231</t>
  </si>
  <si>
    <t>8.05% State Government Securities (27/03/2029)</t>
  </si>
  <si>
    <t>IN1520180341</t>
  </si>
  <si>
    <t>GOI2186</t>
  </si>
  <si>
    <t>7.32% Government of India (28/01/2024)</t>
  </si>
  <si>
    <t>IN0020180488</t>
  </si>
  <si>
    <t>GOI2947</t>
  </si>
  <si>
    <t>6.99% State Government Securities (31/03/2026)</t>
  </si>
  <si>
    <t>IN1520190233</t>
  </si>
  <si>
    <t>RUPL26</t>
  </si>
  <si>
    <t>7.67% Jamnagar Utilities &amp; Power Private Limited (28/02/2023) **</t>
  </si>
  <si>
    <t>INE936D07158</t>
  </si>
  <si>
    <t>MMFS1134</t>
  </si>
  <si>
    <t>6.55% Mahindra &amp; Mahindra Financial Services Limited (28/06/2022) **</t>
  </si>
  <si>
    <t>INE774D07TT3</t>
  </si>
  <si>
    <t>EXIM524</t>
  </si>
  <si>
    <t>8.02% Export Import Bank of India (29/10/2025) **</t>
  </si>
  <si>
    <t>INE514E08EQ7</t>
  </si>
  <si>
    <t>GOI2738</t>
  </si>
  <si>
    <t>6.69% State Government Securities (23/09/2030)</t>
  </si>
  <si>
    <t>IN3120200297</t>
  </si>
  <si>
    <t>POWF477</t>
  </si>
  <si>
    <t>6.35% Power Finance Corporation Limited (30/06/2027)</t>
  </si>
  <si>
    <t>INE134E08LH8</t>
  </si>
  <si>
    <t>GOI1566</t>
  </si>
  <si>
    <t>8.08% State Government Securities (15/06/2026)</t>
  </si>
  <si>
    <t>IN2220160013</t>
  </si>
  <si>
    <t>GOI1364</t>
  </si>
  <si>
    <t>7.73% Government of India (19/12/2034)</t>
  </si>
  <si>
    <t>IN0020150051</t>
  </si>
  <si>
    <t>GOI3358</t>
  </si>
  <si>
    <t>8.31% State Government Securities (13/01/2026)</t>
  </si>
  <si>
    <t>IN3420150127</t>
  </si>
  <si>
    <t>GOI3102</t>
  </si>
  <si>
    <t>6.64% Government of India (16/06/2035)</t>
  </si>
  <si>
    <t>IN0020210020</t>
  </si>
  <si>
    <t>NTPC206</t>
  </si>
  <si>
    <t>5.45% NTPC Limited (15/10/2025) **</t>
  </si>
  <si>
    <t>INE733E08163</t>
  </si>
  <si>
    <t>GOI1584</t>
  </si>
  <si>
    <t>8.27% State Government Securities (23/06/2022)</t>
  </si>
  <si>
    <t>IN2920160081</t>
  </si>
  <si>
    <t>GOI1627</t>
  </si>
  <si>
    <t>7.98% State Government Securities (25/05/2026)</t>
  </si>
  <si>
    <t>IN1520160046</t>
  </si>
  <si>
    <t>GOI1474</t>
  </si>
  <si>
    <t>8.51% State Government Securities (09/03/2026)</t>
  </si>
  <si>
    <t>IN2220150204</t>
  </si>
  <si>
    <t>GOI1636</t>
  </si>
  <si>
    <t>8.03% State Government Securities (11/05/2026)</t>
  </si>
  <si>
    <t>IN3320160028</t>
  </si>
  <si>
    <t>GOI2470</t>
  </si>
  <si>
    <t>5.95% State Government Securities (13/05/2025)</t>
  </si>
  <si>
    <t>IN3120200057</t>
  </si>
  <si>
    <t>GOI1531</t>
  </si>
  <si>
    <t>7.98% State Government Securities (11/05/2026)</t>
  </si>
  <si>
    <t>IN1520160038</t>
  </si>
  <si>
    <t>GOI3573</t>
  </si>
  <si>
    <t>8.1% State Government Securities (23/03/2026)</t>
  </si>
  <si>
    <t>IN3420150176</t>
  </si>
  <si>
    <t>GOI860</t>
  </si>
  <si>
    <t>8.94% State Government Securities (07/03/2022)</t>
  </si>
  <si>
    <t>IN1520110124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</si>
  <si>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</si>
  <si>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</si>
  <si>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</si>
  <si>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</si>
  <si>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</si>
  <si>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</si>
  <si>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GOI1747</t>
  </si>
  <si>
    <t>8.61% State Government Securities (21/03/2022)</t>
  </si>
  <si>
    <t>IN3320150540</t>
  </si>
  <si>
    <t>GOI886</t>
  </si>
  <si>
    <t>9.12% State Government Securities (23/05/2022)</t>
  </si>
  <si>
    <t>IN1520120024</t>
  </si>
  <si>
    <t>GOI966</t>
  </si>
  <si>
    <t>8.90% State Government Securities (19/12/2022)</t>
  </si>
  <si>
    <t>IN1920120079</t>
  </si>
  <si>
    <t>GOI838</t>
  </si>
  <si>
    <t>8.97% Government of India (05/12/2030)</t>
  </si>
  <si>
    <t>IN0020110055</t>
  </si>
  <si>
    <t>GOI892</t>
  </si>
  <si>
    <t>8.15% Government of India (11/06/2022)</t>
  </si>
  <si>
    <t>IN0020120013</t>
  </si>
  <si>
    <t>GOI869</t>
  </si>
  <si>
    <t>9.23% State Government Securities (30/03/2022)</t>
  </si>
  <si>
    <t>IN1520110140</t>
  </si>
  <si>
    <t>FBRT36</t>
  </si>
  <si>
    <t>First Business Receivables Trust (01/04/2024) **</t>
  </si>
  <si>
    <t>INE0BTV15170</t>
  </si>
  <si>
    <t>FBRT37</t>
  </si>
  <si>
    <t>First Business Receivables Trust (01/07/2024) **</t>
  </si>
  <si>
    <t>INE0BTV15188</t>
  </si>
  <si>
    <t>FBRT32</t>
  </si>
  <si>
    <t>First Business Receivables Trust (01/04/2023) **</t>
  </si>
  <si>
    <t>INE0BTV15139</t>
  </si>
  <si>
    <t>FBRT33</t>
  </si>
  <si>
    <t>First Business Receivables Trust (01/07/2023) **</t>
  </si>
  <si>
    <t>INE0BTV15147</t>
  </si>
  <si>
    <t>FBRT29</t>
  </si>
  <si>
    <t>First Business Receivables Trust (01/07/2022) **</t>
  </si>
  <si>
    <t>INE0BTV15105</t>
  </si>
  <si>
    <t>KMIL436</t>
  </si>
  <si>
    <t>Kotak Mahindra Investments Limited (03/06/2022) **</t>
  </si>
  <si>
    <t>INE975F14WW5</t>
  </si>
  <si>
    <t>RPAT39</t>
  </si>
  <si>
    <t>Sikka Ports and Terminals Limited (10/06/2022) **</t>
  </si>
  <si>
    <t>INE941D14170</t>
  </si>
  <si>
    <t>149753</t>
  </si>
  <si>
    <t>INF846K015F2</t>
  </si>
  <si>
    <t>149873</t>
  </si>
  <si>
    <t>INF846K017G6</t>
  </si>
  <si>
    <t>Axis Treasury Advantage Fund</t>
  </si>
  <si>
    <t>IRS688926FX</t>
  </si>
  <si>
    <t>IRS687086FX</t>
  </si>
  <si>
    <t>HLFL69</t>
  </si>
  <si>
    <t>7.95% Hinduja Leyland Finance Limited (14/02/2023) **</t>
  </si>
  <si>
    <t>INE146O07441</t>
  </si>
  <si>
    <t>GOI2522</t>
  </si>
  <si>
    <t>5.09% Government of India (13/04/2022)</t>
  </si>
  <si>
    <t>IN0020200021</t>
  </si>
  <si>
    <t>SHEB129</t>
  </si>
  <si>
    <t>7% Tata Motors Finance Limited (27/02/2023) **</t>
  </si>
  <si>
    <t>INE601U08200</t>
  </si>
  <si>
    <t>SHEB123</t>
  </si>
  <si>
    <t>6.75% Tata Motors Finance Limited (28/04/2022) **</t>
  </si>
  <si>
    <t>INE601U07236</t>
  </si>
  <si>
    <t>MUFL354</t>
  </si>
  <si>
    <t>6.6% Muthoot Finance Limited (20/06/2023) **</t>
  </si>
  <si>
    <t>INE414G07FS0</t>
  </si>
  <si>
    <t>POWF450</t>
  </si>
  <si>
    <t>7.04% Power Finance Corporation Limited (14/04/2023) **</t>
  </si>
  <si>
    <t>INE134E08KJ6</t>
  </si>
  <si>
    <t>SHTR467</t>
  </si>
  <si>
    <t>6.75% Shriram Transport Finance Company Limited (28/04/2023) **</t>
  </si>
  <si>
    <t>INE721A07QH1</t>
  </si>
  <si>
    <t>NBAR625</t>
  </si>
  <si>
    <t>5% National Bank For Agriculture and Rural Development (11/03/2024) **</t>
  </si>
  <si>
    <t>INE261F08CY0</t>
  </si>
  <si>
    <t>IILD61</t>
  </si>
  <si>
    <t>5.75% India Infradebt Limited (15/09/2023) **</t>
  </si>
  <si>
    <t>INE537P07604</t>
  </si>
  <si>
    <t>GOI3111</t>
  </si>
  <si>
    <t>6.76% Government of India (22/08/2022)</t>
  </si>
  <si>
    <t>IN000822C030</t>
  </si>
  <si>
    <t>TMLF457</t>
  </si>
  <si>
    <t>TMF Holdings Limited (28/03/2022) (ZCB) **</t>
  </si>
  <si>
    <t>INE909H08279</t>
  </si>
  <si>
    <t>CHOL964</t>
  </si>
  <si>
    <t>7.2% Cholamandalam Investment and Finance Company Limited (17/06/2022) **</t>
  </si>
  <si>
    <t>INE121A07PK0</t>
  </si>
  <si>
    <t>GOI1537</t>
  </si>
  <si>
    <t>8.21% State Government Securities (31/03/2022)</t>
  </si>
  <si>
    <t>IN2920150413</t>
  </si>
  <si>
    <t>GOI1023</t>
  </si>
  <si>
    <t>8.56% State Government Securities (23/01/2023)</t>
  </si>
  <si>
    <t>IN2920120135</t>
  </si>
  <si>
    <t>MRHF88</t>
  </si>
  <si>
    <t>7.15% Mahindra Rural Housing Finance Limited (15/09/2023) **</t>
  </si>
  <si>
    <t>INE950O07370</t>
  </si>
  <si>
    <t>GOI2393</t>
  </si>
  <si>
    <t>6.80% Government of India (15/12/2023)</t>
  </si>
  <si>
    <t>IN001223C055</t>
  </si>
  <si>
    <t>GOI3584</t>
  </si>
  <si>
    <t>8.83% Government of India (12/12/2023)</t>
  </si>
  <si>
    <t>IN001223C048</t>
  </si>
  <si>
    <t>GOI1049</t>
  </si>
  <si>
    <t>8.62% State Government Securities (06/03/2023)</t>
  </si>
  <si>
    <t>IN2220120116</t>
  </si>
  <si>
    <t>GOI1539</t>
  </si>
  <si>
    <t>IN1620150152</t>
  </si>
  <si>
    <t>TCFS505</t>
  </si>
  <si>
    <t>9.4756% Tata Capital Financial Services Limited (08/04/2022) **</t>
  </si>
  <si>
    <t>INE306N07KG9</t>
  </si>
  <si>
    <t>GOI861</t>
  </si>
  <si>
    <t>8.95% State Government Securities (07/03/2022)</t>
  </si>
  <si>
    <t>IN2220110117</t>
  </si>
  <si>
    <t>CHOL952</t>
  </si>
  <si>
    <t>5.48% Cholamandalam Investment and Finance Company Limited (30/12/2022) **</t>
  </si>
  <si>
    <t>INE121A07PW5</t>
  </si>
  <si>
    <t>GOI3075</t>
  </si>
  <si>
    <t>9.23% Government of India (23/12/2023)</t>
  </si>
  <si>
    <t>IN001223C063</t>
  </si>
  <si>
    <t>PGCI201</t>
  </si>
  <si>
    <t>9.2% Power Grid Corporation of India Limited (12/03/2022) **</t>
  </si>
  <si>
    <t>INE752E07FP4</t>
  </si>
  <si>
    <t>BKBA344</t>
  </si>
  <si>
    <t>Bank of Baroda (18/04/2022) ** #</t>
  </si>
  <si>
    <t>INE028A16CK6</t>
  </si>
  <si>
    <t>IDBK432</t>
  </si>
  <si>
    <t>IDFC First Bank Limited (12/08/2022) ** #</t>
  </si>
  <si>
    <t>INE092T16QX5</t>
  </si>
  <si>
    <t>KMBK776</t>
  </si>
  <si>
    <t>Kotak Mahindra Bank Limited (18/01/2023) ** #</t>
  </si>
  <si>
    <t>INE237A164N4</t>
  </si>
  <si>
    <t>LARS398</t>
  </si>
  <si>
    <t>Larsen &amp; Toubro Limited (29/03/2022) **</t>
  </si>
  <si>
    <t>INE018A14IK9</t>
  </si>
  <si>
    <t>RIND410</t>
  </si>
  <si>
    <t>Reliance Industries Limited (14/03/2022) **</t>
  </si>
  <si>
    <t>INE002A14IQ0</t>
  </si>
  <si>
    <t>HDFS75</t>
  </si>
  <si>
    <t>HDFC Securities Limited (10/06/2022) **</t>
  </si>
  <si>
    <t>INE700G14AS9</t>
  </si>
  <si>
    <t>SCIN269</t>
  </si>
  <si>
    <t>Standard Chartered Capital Limited (20/12/2022) **</t>
  </si>
  <si>
    <t>INE403G14PE8</t>
  </si>
  <si>
    <t>MFPL155</t>
  </si>
  <si>
    <t>Infina Finance Private Limited (28/06/2022) **</t>
  </si>
  <si>
    <t>INE879F14EE5</t>
  </si>
  <si>
    <t>HDFC1158</t>
  </si>
  <si>
    <t>Housing Development Finance Corporation Limited (24/08/2022) **</t>
  </si>
  <si>
    <t>INE001A14XT5</t>
  </si>
  <si>
    <t>NICH969</t>
  </si>
  <si>
    <t>Piramal Enterprises Limited (25/08/2022) **</t>
  </si>
  <si>
    <t>INE140A14Q81</t>
  </si>
  <si>
    <t>HDFC1152</t>
  </si>
  <si>
    <t>Housing Development Finance Corporation Limited (10/06/2022)</t>
  </si>
  <si>
    <t>INE001A14XP3</t>
  </si>
  <si>
    <t>TBIL1988</t>
  </si>
  <si>
    <t>182 Days Tbill (MD 14/04/2022)</t>
  </si>
  <si>
    <t>IN002021Y296</t>
  </si>
  <si>
    <t>TBIL1987</t>
  </si>
  <si>
    <t>91 Days Tbill (MD 31/03/2022)</t>
  </si>
  <si>
    <t>IN002021X421</t>
  </si>
  <si>
    <t>TBIL1996</t>
  </si>
  <si>
    <t>364 Days Tbill (MD 12/01/2023)</t>
  </si>
  <si>
    <t>IN002021Z434</t>
  </si>
  <si>
    <t>Axis Triple Advantage Fund</t>
  </si>
  <si>
    <t>FDUT903</t>
  </si>
  <si>
    <t>3% Axis Bank Limited (16/08/2022)</t>
  </si>
  <si>
    <t>Axis Technology ETF</t>
  </si>
  <si>
    <t>Axis Long Term Equity Fund</t>
  </si>
  <si>
    <t>TTKH01</t>
  </si>
  <si>
    <t>TTK Healthcare Limited</t>
  </si>
  <si>
    <t>INE910C01018</t>
  </si>
  <si>
    <t>Axis Ultra Short Term Fund</t>
  </si>
  <si>
    <t>IRS700741FX</t>
  </si>
  <si>
    <t>IRS700541FX</t>
  </si>
  <si>
    <t>GOI914</t>
  </si>
  <si>
    <t>8.92% State Government Securities (05/09/2022)</t>
  </si>
  <si>
    <t>IN3120120057</t>
  </si>
  <si>
    <t>MALE569</t>
  </si>
  <si>
    <t>9% Poonawalla Fincorp Limited (05/04/2024) **</t>
  </si>
  <si>
    <t>INE511C07599</t>
  </si>
  <si>
    <t>SESA514</t>
  </si>
  <si>
    <t>7.5% Vedanta Limited (17/03/2022) **</t>
  </si>
  <si>
    <t>INE205A07204</t>
  </si>
  <si>
    <t>BHAT45</t>
  </si>
  <si>
    <t>5.1% Bharti Telecom Limited (20/10/2022) **</t>
  </si>
  <si>
    <t>INE403D08082</t>
  </si>
  <si>
    <t>TRIF92</t>
  </si>
  <si>
    <t>6.5% TATA Realty &amp; Infrastructure Limited (23/09/2022) **</t>
  </si>
  <si>
    <t>INE371K08177</t>
  </si>
  <si>
    <t>MALE568</t>
  </si>
  <si>
    <t>9% Poonawalla Fincorp Limited (13/02/2024) **</t>
  </si>
  <si>
    <t>INE511C07581</t>
  </si>
  <si>
    <t>ABHF91</t>
  </si>
  <si>
    <t>8% Aditya Birla Housing Finance Limited (07/06/2022) **</t>
  </si>
  <si>
    <t>INE831R07169</t>
  </si>
  <si>
    <t>MUFL307</t>
  </si>
  <si>
    <t>9.5% Muthoot Finance Limited (11/03/2022) **</t>
  </si>
  <si>
    <t>INE414G07EP9</t>
  </si>
  <si>
    <t>ICFP126</t>
  </si>
  <si>
    <t>8.3% IndoStar Capital Finance Limited (13/04/2022) **</t>
  </si>
  <si>
    <t>INE896L07751</t>
  </si>
  <si>
    <t>SIDB444</t>
  </si>
  <si>
    <t>Small Industries Dev Bank of India (25/03/2022) #</t>
  </si>
  <si>
    <t>INE556F16861</t>
  </si>
  <si>
    <t>SESA516</t>
  </si>
  <si>
    <t>Vedanta Limited (25/03/2022) **</t>
  </si>
  <si>
    <t>INE205A14VR0</t>
  </si>
  <si>
    <t>AFGL315</t>
  </si>
  <si>
    <t>L&amp;T Finance Limited (27/05/2022) **</t>
  </si>
  <si>
    <t>INE027E14LM2</t>
  </si>
  <si>
    <t>NBAR651</t>
  </si>
  <si>
    <t>National Bank For Agriculture and Rural Development (13/04/2022) **</t>
  </si>
  <si>
    <t>INE261F14IK4</t>
  </si>
  <si>
    <t>PHOX24</t>
  </si>
  <si>
    <t>Phoenix Arc Pvt Limited (18/04/2022) **</t>
  </si>
  <si>
    <t>INE163K14093</t>
  </si>
  <si>
    <t>JMFP860</t>
  </si>
  <si>
    <t>JM Financial Products  Limited (20/07/2022) **</t>
  </si>
  <si>
    <t>INE523H14Y73</t>
  </si>
  <si>
    <t>DIIP179</t>
  </si>
  <si>
    <t>Deutsche Investments India Pvt Limited (11/03/2022) **</t>
  </si>
  <si>
    <t>INE144H14EI1</t>
  </si>
  <si>
    <t>HUTE33</t>
  </si>
  <si>
    <t>Tata Teleservices (Maharashtra) Limited (29/11/2022) **</t>
  </si>
  <si>
    <t>INE517B14867</t>
  </si>
  <si>
    <t>TBIL2003</t>
  </si>
  <si>
    <t>182 Days Tbill (MD 28/07/2022)</t>
  </si>
  <si>
    <t>IN002021Y460</t>
  </si>
  <si>
    <t>TBIL1918</t>
  </si>
  <si>
    <t>364 Days Tbill (MD 30/06/2022)</t>
  </si>
  <si>
    <t>IN002021Z137</t>
  </si>
  <si>
    <t>Aggregate Investments by other schemes as on February 28, 2022 RS 38467.16 Lakh's</t>
  </si>
  <si>
    <t>Axis Value Fund</t>
  </si>
  <si>
    <t>MAFS02</t>
  </si>
  <si>
    <t>Mahindra &amp; Mahindra Financial Services Limited</t>
  </si>
  <si>
    <t>INE774D01024</t>
  </si>
  <si>
    <t>SUEN02</t>
  </si>
  <si>
    <t>Suprajit Engineering Limited</t>
  </si>
  <si>
    <t>INE399C01030</t>
  </si>
  <si>
    <t>AXISMCF</t>
  </si>
  <si>
    <t>AXISMLC</t>
  </si>
  <si>
    <t>AXISMLF</t>
  </si>
  <si>
    <t>AXISMMF</t>
  </si>
  <si>
    <t>AXISN50</t>
  </si>
  <si>
    <t>AXISNETF</t>
  </si>
  <si>
    <t>AXISNIF</t>
  </si>
  <si>
    <t>AXISNNF</t>
  </si>
  <si>
    <t>AXISONF</t>
  </si>
  <si>
    <t>AXISQUA</t>
  </si>
  <si>
    <t>AXISRAP</t>
  </si>
  <si>
    <t>AXISRCP</t>
  </si>
  <si>
    <t>AXISRDP</t>
  </si>
  <si>
    <t>AXISSCF</t>
  </si>
  <si>
    <t>AXISSDL</t>
  </si>
  <si>
    <t>AXISSETF</t>
  </si>
  <si>
    <t>Axis AAA Bond Plus SDL ETF - 2026 Maturity</t>
  </si>
  <si>
    <t>AXISSSF</t>
  </si>
  <si>
    <t>AXISSTF</t>
  </si>
  <si>
    <t>AXISTAA</t>
  </si>
  <si>
    <t>AXISTAF</t>
  </si>
  <si>
    <t>AXISTETF</t>
  </si>
  <si>
    <t>AXISTSF</t>
  </si>
  <si>
    <t>AXISUSF</t>
  </si>
  <si>
    <t>AXISVAL</t>
  </si>
  <si>
    <t>^ YTC represents Yield to Call provided by valuation agencies as on February 28 , 2022.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</si>
  <si>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AXISLFA</t>
  </si>
  <si>
    <t>Axis Liquid Fund</t>
  </si>
  <si>
    <t>GOI561</t>
  </si>
  <si>
    <t>LTIF366</t>
  </si>
  <si>
    <t>7.6653% L&amp;T Finance Limited (18/03/2022) **</t>
  </si>
  <si>
    <t>INE691I07EQ6</t>
  </si>
  <si>
    <t>HDFB804</t>
  </si>
  <si>
    <t>INE040A16CR6</t>
  </si>
  <si>
    <t>RRVL51</t>
  </si>
  <si>
    <t>HDFC1146</t>
  </si>
  <si>
    <t>MREL201</t>
  </si>
  <si>
    <t>Chennai Petroleum Corporation Limited (03/03/2022) **</t>
  </si>
  <si>
    <t>INE178A14HD8</t>
  </si>
  <si>
    <t>TISC204</t>
  </si>
  <si>
    <t>Tata Steel Limited (11/03/2022) **</t>
  </si>
  <si>
    <t>INE081A14CA1</t>
  </si>
  <si>
    <t>ULCC141</t>
  </si>
  <si>
    <t>UltraTech Cement Limited (21/04/2022) **</t>
  </si>
  <si>
    <t>INE481G14DG5</t>
  </si>
  <si>
    <t>RECL420</t>
  </si>
  <si>
    <t>RRVL53</t>
  </si>
  <si>
    <t>Reliance Retail Ventures Limited (07/03/2022) **</t>
  </si>
  <si>
    <t>INE929O14479</t>
  </si>
  <si>
    <t>NBAR653</t>
  </si>
  <si>
    <t>INE261F14IN8</t>
  </si>
  <si>
    <t>EXIM717</t>
  </si>
  <si>
    <t>Export Import Bank of India (06/04/2022) **</t>
  </si>
  <si>
    <t>INE514E14QD7</t>
  </si>
  <si>
    <t>BGHP66</t>
  </si>
  <si>
    <t>Birla Group Holdings Private Limited (17/03/2022) **</t>
  </si>
  <si>
    <t>INE09OL14946</t>
  </si>
  <si>
    <t>MMFS1142</t>
  </si>
  <si>
    <t>EXIM712</t>
  </si>
  <si>
    <t>INE514E14PX7</t>
  </si>
  <si>
    <t>MFPL176</t>
  </si>
  <si>
    <t>ULCC138</t>
  </si>
  <si>
    <t>INBS427</t>
  </si>
  <si>
    <t>BGFL999</t>
  </si>
  <si>
    <t>INBS431</t>
  </si>
  <si>
    <t>Reliance Jio Infocomm Limited (11/04/2022) **</t>
  </si>
  <si>
    <t>INE110L14QM0</t>
  </si>
  <si>
    <t>INBS428</t>
  </si>
  <si>
    <t>MUND249</t>
  </si>
  <si>
    <t>Adani Ports and Special Economic Zone Limited (25/03/2022) **</t>
  </si>
  <si>
    <t>INE742F14QA7</t>
  </si>
  <si>
    <t>SAIL304</t>
  </si>
  <si>
    <t>Steel Authority of India Limited (29/03/2022) **</t>
  </si>
  <si>
    <t>INE114A14KM8</t>
  </si>
  <si>
    <t>BGHP70</t>
  </si>
  <si>
    <t>Birla Group Holdings Private Limited (28/04/2022) **</t>
  </si>
  <si>
    <t>INE09OL14987</t>
  </si>
  <si>
    <t>RRVL52</t>
  </si>
  <si>
    <t>NTPC225</t>
  </si>
  <si>
    <t>NTPC Limited (15/03/2022) **</t>
  </si>
  <si>
    <t>INE733E14AO4</t>
  </si>
  <si>
    <t>MREL204</t>
  </si>
  <si>
    <t>Chennai Petroleum Corporation Limited (31/03/2022) **</t>
  </si>
  <si>
    <t>INE178A14HG1</t>
  </si>
  <si>
    <t>HDFS67</t>
  </si>
  <si>
    <t>HDFC Securities Limited (05/04/2022) **</t>
  </si>
  <si>
    <t>INE700G14AT7</t>
  </si>
  <si>
    <t>ICBR352</t>
  </si>
  <si>
    <t>ICICI Securities Limited (12/04/2022) **</t>
  </si>
  <si>
    <t>INE763G14KT4</t>
  </si>
  <si>
    <t>CALC116</t>
  </si>
  <si>
    <t>CESC Limited (19/04/2022) **</t>
  </si>
  <si>
    <t>INE486A14EQ4</t>
  </si>
  <si>
    <t>EXIM716</t>
  </si>
  <si>
    <t>Export Import Bank of India (23/03/2022) **</t>
  </si>
  <si>
    <t>INE514E14QB1</t>
  </si>
  <si>
    <t>SHKL43</t>
  </si>
  <si>
    <t>Sharekhan Limited (22/03/2022) **</t>
  </si>
  <si>
    <t>INE211H14245</t>
  </si>
  <si>
    <t>SHKL45</t>
  </si>
  <si>
    <t>Sharekhan Limited (18/04/2022) **</t>
  </si>
  <si>
    <t>INE211H14286</t>
  </si>
  <si>
    <t>BGHP62</t>
  </si>
  <si>
    <t>ULCC139</t>
  </si>
  <si>
    <t>RICL145</t>
  </si>
  <si>
    <t>RIND430</t>
  </si>
  <si>
    <t>BELM22</t>
  </si>
  <si>
    <t>SHCE189</t>
  </si>
  <si>
    <t>Shree Cement Limited (07/03/2022) **</t>
  </si>
  <si>
    <t>INE070A14554</t>
  </si>
  <si>
    <t>ULCC135</t>
  </si>
  <si>
    <t>UltraTech Cement Limited (16/03/2022) **</t>
  </si>
  <si>
    <t>INE481G14CW4</t>
  </si>
  <si>
    <t>ICBR351</t>
  </si>
  <si>
    <t>ICICI Securities Limited (22/03/2022) **</t>
  </si>
  <si>
    <t>INE763G14LI5</t>
  </si>
  <si>
    <t>NCCL36</t>
  </si>
  <si>
    <t>Nuvoco Vistas Corporation Limited (29/03/2022) **</t>
  </si>
  <si>
    <t>INE118D14597</t>
  </si>
  <si>
    <t>NXTR24</t>
  </si>
  <si>
    <t>INE0BTN14048</t>
  </si>
  <si>
    <t>SHKL44</t>
  </si>
  <si>
    <t>Sharekhan Limited (25/03/2022) **</t>
  </si>
  <si>
    <t>INE211H14252</t>
  </si>
  <si>
    <t>MUND250</t>
  </si>
  <si>
    <t>Adani Ports and Special Economic Zone Limited (30/03/2022) **</t>
  </si>
  <si>
    <t>INE742F14QB5</t>
  </si>
  <si>
    <t>ICBR349</t>
  </si>
  <si>
    <t>ICICI Securities Limited (05/04/2022) **</t>
  </si>
  <si>
    <t>INE763G14LS4</t>
  </si>
  <si>
    <t>BELM24</t>
  </si>
  <si>
    <t>Bharti Enterprises Limited (19/04/2022) **</t>
  </si>
  <si>
    <t>INE396J14125</t>
  </si>
  <si>
    <t>JBCI92</t>
  </si>
  <si>
    <t>Julius Baer Capital India Pvt Ltd. (27/04/2022) **</t>
  </si>
  <si>
    <t>INE824H14GS2</t>
  </si>
  <si>
    <t>GOSL260</t>
  </si>
  <si>
    <t>Godrej Industries Limited (12/04/2022) **</t>
  </si>
  <si>
    <t>INE233A14TT2</t>
  </si>
  <si>
    <t>GOSL255</t>
  </si>
  <si>
    <t>Godrej Industries Limited (02/03/2022) **</t>
  </si>
  <si>
    <t>INE233A14TM7</t>
  </si>
  <si>
    <t>GOSL253</t>
  </si>
  <si>
    <t>TMLF464</t>
  </si>
  <si>
    <t>DIIP182</t>
  </si>
  <si>
    <t>BELM23</t>
  </si>
  <si>
    <t>Bharti Enterprises Limited (11/03/2022) **</t>
  </si>
  <si>
    <t>INE396J14117</t>
  </si>
  <si>
    <t>JBCI91</t>
  </si>
  <si>
    <t>Julius Baer Capital India Pvt Ltd. (28/03/2022) **</t>
  </si>
  <si>
    <t>INE824H14GL7</t>
  </si>
  <si>
    <t>ICBR350</t>
  </si>
  <si>
    <t>ICICI Securities Limited (08/04/2022) **</t>
  </si>
  <si>
    <t>INE763G14LT2</t>
  </si>
  <si>
    <t>JKCE48</t>
  </si>
  <si>
    <t>JK Cement Limited (14/03/2022) **</t>
  </si>
  <si>
    <t>INE823G14637</t>
  </si>
  <si>
    <t>GHFL21</t>
  </si>
  <si>
    <t>Godrej Housing Finance Limited (25/03/2022) **</t>
  </si>
  <si>
    <t>INE02JD14021</t>
  </si>
  <si>
    <t>BGHP68</t>
  </si>
  <si>
    <t>Birla Group Holdings Private Limited (25/03/2022) **</t>
  </si>
  <si>
    <t>INE09OL14961</t>
  </si>
  <si>
    <t>SKFS71</t>
  </si>
  <si>
    <t>Sharekhan BNP Paribas Financial Services Limited (18/04/2022) **</t>
  </si>
  <si>
    <t>INE550X14839</t>
  </si>
  <si>
    <t>NXTR25</t>
  </si>
  <si>
    <t>Nxtra Data Ltd (17/03/2022)</t>
  </si>
  <si>
    <t>INE0BTN14063</t>
  </si>
  <si>
    <t>TBIL2000</t>
  </si>
  <si>
    <t>91 Days Tbill (MD 21/04/2022)</t>
  </si>
  <si>
    <t>IN002021X496</t>
  </si>
  <si>
    <t>TBIL1983</t>
  </si>
  <si>
    <t>91 Days Tbill (MD 24/03/2022)</t>
  </si>
  <si>
    <t>IN002021X413</t>
  </si>
  <si>
    <t>TBIL1962</t>
  </si>
  <si>
    <t>TBIL1997</t>
  </si>
  <si>
    <t>91 Days Tbill (MD 14/04/2022)</t>
  </si>
  <si>
    <t>IN002021X488</t>
  </si>
  <si>
    <t>TBIL1890</t>
  </si>
  <si>
    <t>364 Days Tbill (MD 21/04/2022)</t>
  </si>
  <si>
    <t>IN002021Z038</t>
  </si>
  <si>
    <t>TBIL2001</t>
  </si>
  <si>
    <t>91 Days Tbill (MD 28/04/2022)</t>
  </si>
  <si>
    <t>IN002021X504</t>
  </si>
  <si>
    <t>TBIL1855</t>
  </si>
  <si>
    <t>TBIL1969</t>
  </si>
  <si>
    <t>TBIL1973</t>
  </si>
  <si>
    <t>91 Days Tbill (MD 03/03/2022)</t>
  </si>
  <si>
    <t>IN002021X389</t>
  </si>
  <si>
    <t>TBIL1977</t>
  </si>
  <si>
    <t>91 Days Tbill (MD 10/03/2022)</t>
  </si>
  <si>
    <t>IN002021X397</t>
  </si>
  <si>
    <t>FITCH A1+</t>
  </si>
  <si>
    <t>INE476A16SO5</t>
  </si>
  <si>
    <t>INE476A16SU2</t>
  </si>
  <si>
    <t>INE171A16JI3</t>
  </si>
  <si>
    <t>INE860H14W35</t>
  </si>
  <si>
    <t>INE481G14DH3</t>
  </si>
  <si>
    <t>INE445L14CD9</t>
  </si>
  <si>
    <t>INE094A14IJ2</t>
  </si>
  <si>
    <t>INE849D14GW0</t>
  </si>
  <si>
    <t>INE261F14IP3</t>
  </si>
  <si>
    <t>INE371K14AW3</t>
  </si>
  <si>
    <t>INE118D14605</t>
  </si>
  <si>
    <t>INE028E14JQ5</t>
  </si>
  <si>
    <t>INE729N14GE1</t>
  </si>
  <si>
    <t>INE121A14TJ0</t>
  </si>
  <si>
    <t>INE929O14537</t>
  </si>
  <si>
    <t>INE261F14IM0</t>
  </si>
  <si>
    <t>INE824H14GW4</t>
  </si>
  <si>
    <t>INE396J14133</t>
  </si>
  <si>
    <t>INE09OL14AC7</t>
  </si>
  <si>
    <t>INE09OL14AB9</t>
  </si>
  <si>
    <t>INE929O14503</t>
  </si>
  <si>
    <t>INE087M14991</t>
  </si>
  <si>
    <t>INE211H14294</t>
  </si>
  <si>
    <t>INE763G14LF1</t>
  </si>
  <si>
    <t>INE211H14278</t>
  </si>
  <si>
    <t>INE550X14862</t>
  </si>
  <si>
    <t>91 Days Tbill (MD 26/05/2022)</t>
  </si>
  <si>
    <t>IN002021X546</t>
  </si>
  <si>
    <t>91 Days Tbill (MD 12/05/2022)</t>
  </si>
  <si>
    <t>IN002021X520</t>
  </si>
  <si>
    <t>364 Days Tbill (MD 14/04/2022)</t>
  </si>
  <si>
    <t>IN002021Z020</t>
  </si>
  <si>
    <t>TRP_070322</t>
  </si>
  <si>
    <t>TRP_110322</t>
  </si>
  <si>
    <t>TRP_040322</t>
  </si>
  <si>
    <t>TRP_080322</t>
  </si>
  <si>
    <t>REP_27966</t>
  </si>
  <si>
    <t>Aggregate Investments by other schemes as on February 28, 2022 RS 26744.83 Lakh's</t>
  </si>
  <si>
    <t>HDFC Bank Limited (28/04/2022) ** #</t>
  </si>
  <si>
    <t>Canara Bank (17/05/2022)  #</t>
  </si>
  <si>
    <t>Canara Bank (24/05/2022) ** #</t>
  </si>
  <si>
    <t>The Federal Bank  Limited (04/03/2022) ** #</t>
  </si>
  <si>
    <t>Aditya Birla Finance Limited (10/05/2022) **</t>
  </si>
  <si>
    <t>UltraTech Cement Limited (19/05/2022) **</t>
  </si>
  <si>
    <t>Export Import Bank of India (17/03/2022)</t>
  </si>
  <si>
    <t>Nabha Power Limited (28/03/2022) **</t>
  </si>
  <si>
    <t>Hindustan Petroleum Corporation Limited (12/04/2022) **</t>
  </si>
  <si>
    <t>ICICI Sec Primary Dealership Limited (12/04/2022) **</t>
  </si>
  <si>
    <t>National Bank For Agriculture and Rural Development (25/05/2022) **</t>
  </si>
  <si>
    <t>TATA Realty &amp; Infrastructure Limited (25/05/2022) **</t>
  </si>
  <si>
    <t>Nuvoco Vistas Corporation Limited (30/03/2022) **</t>
  </si>
  <si>
    <t>Kotak Securities Limited (13/05/2022) **</t>
  </si>
  <si>
    <t>TVS Credit Services Limited (25/05/2022) **</t>
  </si>
  <si>
    <t>Cholamandalam Investment and Finance Company Ltd (26/04/2022) **</t>
  </si>
  <si>
    <t>Reliance Retail Ventures Limited (17/05/2022) **</t>
  </si>
  <si>
    <t>National Bank For Agriculture and Rural Development (19/05/2022)</t>
  </si>
  <si>
    <t>Julius Baer Capital India Pvt Ltd (10/05/2022) **</t>
  </si>
  <si>
    <t>Bharti Enterprises Limited (17/05/2022) **</t>
  </si>
  <si>
    <t>Birla Group Holdings Private Limited (11/05/2022) **</t>
  </si>
  <si>
    <t>Birla Group Holdings Private Limited (13/05/2022) **</t>
  </si>
  <si>
    <t>Reliance Retail Ventures Limited (25/03/2022) **</t>
  </si>
  <si>
    <t>Bahadur Chand Investments Pvt Limited (22/04/2022) **</t>
  </si>
  <si>
    <t>Sharekhan Limited (06/05/2022) **</t>
  </si>
  <si>
    <t>ICICI Securities Limited (26/04/2022) **</t>
  </si>
  <si>
    <t>Sharekhan Limited (23/05/2022) **</t>
  </si>
  <si>
    <t>Sharekhan BNP Paribas Financial Services Limited (06/05/2022) **</t>
  </si>
  <si>
    <t>AXISM10</t>
  </si>
  <si>
    <t>Axis Gilt Fund</t>
  </si>
  <si>
    <t>GOI1991</t>
  </si>
  <si>
    <t>8.27% State Government Securities (21/02/2028)</t>
  </si>
  <si>
    <t>IN2020170121</t>
  </si>
  <si>
    <t>364 Days Tbill (MD 03/03/2022)</t>
  </si>
  <si>
    <t>IN002020Z485</t>
  </si>
  <si>
    <t>182 Days Tbill (MD 03/03/2022)</t>
  </si>
  <si>
    <t>IN002021Y239</t>
  </si>
  <si>
    <t/>
  </si>
  <si>
    <t>GOI1604</t>
  </si>
  <si>
    <t>7.96% State Government Securities(MD 29/06/2026)</t>
  </si>
  <si>
    <t>IN2220160021</t>
  </si>
  <si>
    <t>GOI1478</t>
  </si>
  <si>
    <t>8.57% State Government Securities (09/03/2026)</t>
  </si>
  <si>
    <t>IN3420150168</t>
  </si>
  <si>
    <t>NTPC105</t>
  </si>
  <si>
    <t>8.19% NTPC Ltd (MD 15/12/2025) **</t>
  </si>
  <si>
    <t>INE733E07JX0</t>
  </si>
  <si>
    <t>GOI1415</t>
  </si>
  <si>
    <t>8.24% State Government Securities (09/09/2025)</t>
  </si>
  <si>
    <t>IN3120150104</t>
  </si>
  <si>
    <t>GOI1599</t>
  </si>
  <si>
    <t>7.83% State Government Securities(MD 13/07/2026)</t>
  </si>
  <si>
    <t>IN1520160061</t>
  </si>
  <si>
    <t>HDFC1124</t>
  </si>
  <si>
    <t>6.43% HDFC Ltd (MD 29/09/2025) **</t>
  </si>
  <si>
    <t>INE001A07SR3</t>
  </si>
  <si>
    <t>GOI1464</t>
  </si>
  <si>
    <t>8.83% State Government Securities (24/02/2026)</t>
  </si>
  <si>
    <t>IN3320150383</t>
  </si>
  <si>
    <t>GOI1445</t>
  </si>
  <si>
    <t>8.36% State Government Securities (27/01/2026)</t>
  </si>
  <si>
    <t>IN2220150170</t>
  </si>
  <si>
    <t>GOI2941</t>
  </si>
  <si>
    <t>8.34% State Government Securities (MD 13/01/2026)</t>
  </si>
  <si>
    <t>IN3320150359</t>
  </si>
  <si>
    <t>8.22% State Government Securities (MD 09/12/2025)</t>
  </si>
  <si>
    <t>GOI2772</t>
  </si>
  <si>
    <t>8.51% State Government Securities (10/02/2026)</t>
  </si>
  <si>
    <t>IN3420150143</t>
  </si>
  <si>
    <t>8.02% State Government Securities (MD 25/05/2026)</t>
  </si>
  <si>
    <t>GOI3668</t>
  </si>
  <si>
    <t>7.6% State Government Securities (MD 09/08/2026)</t>
  </si>
  <si>
    <t>IN1520160087</t>
  </si>
  <si>
    <t>8.08% State Government Securities(MD 15/06/2026)</t>
  </si>
  <si>
    <t>GOI3740</t>
  </si>
  <si>
    <t>7.86% West Bangal SDL (MD 13/07/2026)</t>
  </si>
  <si>
    <t>IN3420160027</t>
  </si>
  <si>
    <t>GOI1475</t>
  </si>
  <si>
    <t>8.88% State Government Securities (24/02/2026)</t>
  </si>
  <si>
    <t>IN3420150150</t>
  </si>
  <si>
    <t>GOI1462</t>
  </si>
  <si>
    <t>8.67% State Government Securities (24/02/2026)</t>
  </si>
  <si>
    <t>IN2220150196</t>
  </si>
  <si>
    <t>Aggregate Investments by other schemes as on February 28, 2022 RS 9339.96 Lakh's</t>
  </si>
  <si>
    <t>IN3320150391</t>
  </si>
  <si>
    <t>IN2720150043</t>
  </si>
  <si>
    <t>GOI3568</t>
  </si>
  <si>
    <t>GOI3613</t>
  </si>
  <si>
    <t>8.58% State Government Securities (09/03/2026)</t>
  </si>
  <si>
    <t>8.38% State Government Securities (27/01/2026)</t>
  </si>
  <si>
    <t>MTAR Technologies Limited - Lock in Shares</t>
  </si>
  <si>
    <t>Suryoday Small Finance Bank Limited - Lock in Shares</t>
  </si>
  <si>
    <t>Data Patterns (India) Limited - Lock in Shares</t>
  </si>
  <si>
    <t>Neogen Chemicals Limited - Lock in Shares</t>
  </si>
  <si>
    <t>Neogen Chemicals Limited - Lock In Shares</t>
  </si>
  <si>
    <t>IDFC Gilt 2027 Index Fund - Direct Plan - Growth Option</t>
  </si>
  <si>
    <t>Axis Floater Fund - Direct Plan - Growth Option</t>
  </si>
  <si>
    <t>HDFC Credit Risk Debt Fund- Direct Plan - Growth Option</t>
  </si>
  <si>
    <t>Axis Credit Risk Fund - Direct Plan - Growth Option</t>
  </si>
  <si>
    <t>Axis Strategic Bond Fund-Direct Plan - Growth Option</t>
  </si>
  <si>
    <t>ICICI Prudential Credit Risk Fund - Direct Plan - Growth Option</t>
  </si>
  <si>
    <t>HDFC Medium Term Debt Fund-Direct Plan - Growth Option</t>
  </si>
  <si>
    <t>ICICI Prudential Floating Interest F-Direct Plan - Growth Option</t>
  </si>
  <si>
    <t>ICICI Prudential Gilt Fund - Direct Plan - Growth Option</t>
  </si>
  <si>
    <t>ICICI Pru Medium Term Bond Fund - Direct Plan - Growth Option</t>
  </si>
  <si>
    <t>SBI Credit Risk Fund -Direct Plan - Growth Option</t>
  </si>
  <si>
    <t>Axis Money Market Fund - Direct Plan - Growth Option</t>
  </si>
  <si>
    <t>Axis Ultra Short Term Fund - Direct Plan - Growth Option</t>
  </si>
  <si>
    <t>Interest Rate Swaps Pay Fix Receive Floating - HSBC Bank(03/02/2022) (FV 2500 Lacs)</t>
  </si>
  <si>
    <t>Interest Rate Swaps Pay Fix Receive Floating - IDFC Bank (30/07/2022) (FV 2500 Lacs)</t>
  </si>
  <si>
    <t>Interest Rate Swaps Pay Fix Receive Floating - HSBC Bank(03/05/2022) (FV 5000 Lacs)</t>
  </si>
  <si>
    <t>Interest Rate Swaps Pay Fix Receive Floating - Axis Bank (03/05/2022) (FV 5000 Lacs)</t>
  </si>
  <si>
    <t>Interest Rate Swaps Pay Fix Receive Floating - ICICI SECPD (02/08/2022) (FV 7500 Lacs)</t>
  </si>
  <si>
    <t>Interest Rate Swaps Pay Fix Receive Floating - HSBC Bank(13/10/2022) (FV 2500 Lacs)</t>
  </si>
  <si>
    <t>Interest Rate Swaps</t>
  </si>
  <si>
    <t>Interest Rate Swaps Pay Floating Receive Fix - ICICI SECPD.(22/05/2022) (FV 10000 Lacs)</t>
  </si>
  <si>
    <t>Interest Rate Swaps Pay Floating Receive Fix - ICICI SECPD.(16/05/2022) (FV 5000 Lacs)</t>
  </si>
  <si>
    <t>Interest Rate Swaps Pay Floating Receive Fix - ICICI SECPD.(15/05/2022) (FV 5000 Lacs)</t>
  </si>
  <si>
    <t>Interest Rate Swaps Pay Fix Receive Floating - IDFC Bank (02/08/2022) (FV 5000 Lacs)</t>
  </si>
  <si>
    <t>Interest Rate Swaps Pay Fix Receive Floating - HSBC Bank (02/08/2022) (FV 5000 Lacs)</t>
  </si>
  <si>
    <t xml:space="preserve">Yes Bank Limited (Reconstituted Portfolio - Lock in for 3 years)* </t>
  </si>
  <si>
    <t>*Any realisation beyond the carrying value shall be distributed to the set of investors existing the unit holders’ register /BENPOS as on March 13, 2020.</t>
  </si>
  <si>
    <t>Axis CRISIL SDL 2027 Debt Index Fund - Direct Plan - Growth Option</t>
  </si>
  <si>
    <t>Axis CPSE Plus SDL2025 70 30 Debt Index - Direct Plan - Growth Option</t>
  </si>
  <si>
    <t>Interest Rate Swaps Pay Fix Receive Floating - HSBC Bank(19/01/2024) (FV 5000 Lacs)</t>
  </si>
  <si>
    <t>Interest Rate Swaps Pay Fix Receive Floating - HSBC Bank(20/01/2022) (FV 5000 Lacs)</t>
  </si>
  <si>
    <t>Interest Rate Swaps Pay Fix Receive Floating - HSBC Bank(02/08/2022) (FV 15000 Lacs)</t>
  </si>
  <si>
    <t>Interest Rate Swaps Pay Fix Receive Floating - IDFC Bank(02/08/2022) (FV 15000 Lacs)</t>
  </si>
  <si>
    <t>Bharti Airtel Limited - Partly paid Shares</t>
  </si>
  <si>
    <t xml:space="preserve">5.85% REC Limited (20/12/2025) </t>
  </si>
  <si>
    <t>Nxtra Data Ltd (24/03/2022) **</t>
  </si>
  <si>
    <t>National Bank For Agriculture and Rural Development (20/04/2022) **</t>
  </si>
  <si>
    <t>Scheme Risk-O-Meter</t>
  </si>
  <si>
    <t>Benchmark Risk-O-Meter</t>
  </si>
  <si>
    <t>Benchmark Name - 50% CRISIL COMPOSITE BOND FUND INDEX + 50% CRISIL SHORT TERM BOND FUND INDEX</t>
  </si>
  <si>
    <t>Benchmark Name - CRISIL ULTRA SHORT TERM DEBT INDEX</t>
  </si>
  <si>
    <t>Benchmark Name - NIFTY COMPOSITE DEBT INDEX</t>
  </si>
  <si>
    <t>Benchmark Name - NIFTY BANKING &amp; PSU DEBT INDEX</t>
  </si>
  <si>
    <t>Benchmark Name - NIFTY BANK TRI</t>
  </si>
  <si>
    <t>Benchmark Name - NIFTY 500 INDEX</t>
  </si>
  <si>
    <t>Benchmark Name - NIFTY INDIA CONSUMPTION TRI INDEX</t>
  </si>
  <si>
    <t>Benchmark Name - NIFTY 50 HYBRID COMPOSITE DEBT 65:35 INDEX</t>
  </si>
  <si>
    <t>Benchmark Name - NIFTY CORPORATE BOND INDEX</t>
  </si>
  <si>
    <t>Benchmark Name - CRISIL IBX 70:30 CPSE PLUS SDL – APRIL 2025</t>
  </si>
  <si>
    <t>Benchmark Name - CRISIL IBX SDL INDEX - MAY 2027</t>
  </si>
  <si>
    <t>Benchmark Name - NIFTY 50 HYBRID COMPOSITE DEBT 50:50 INDEX</t>
  </si>
  <si>
    <t>Benchmark Name - NIFTY 50 ARBITRAGE INDEX</t>
  </si>
  <si>
    <t>Benchmark Name - NIFTY 500 TRI</t>
  </si>
  <si>
    <t>Benchmark Name - CRISIL HYBRID 35+65 - AGGRESSIVE INDEX</t>
  </si>
  <si>
    <t>Benchmark Name - S&amp;P BSE 100 - TRI</t>
  </si>
  <si>
    <t>Benchmark Name - NIFTY EQUITY SAVINGS INDEX</t>
  </si>
  <si>
    <t>Benchmark Name - NIFTY 100 ESG TRI</t>
  </si>
  <si>
    <t>Benchmark Name - CRISIL LOW DURATION DEBT INDEX</t>
  </si>
  <si>
    <t>Benchmark Name - MSCI GOLDEN DRAGON (INR)</t>
  </si>
  <si>
    <t>Benchmark Name - MSCI WORLD NET TOTAL RETURN INDEX</t>
  </si>
  <si>
    <t>Benchmark Name - DOMESTIC PRICE OF GOLD</t>
  </si>
  <si>
    <t>Benchmark Name - MSCI ACWI INDEX (INR)</t>
  </si>
  <si>
    <t>Benchmark Name - NIFTY LARGE MIDCAP 250 TRI</t>
  </si>
  <si>
    <t>Benchmark Name - NIFTY HEALTHCARE TRI</t>
  </si>
  <si>
    <t>Benchmark Name - NIFTY MEDIUM DURATION DEBT INDEX</t>
  </si>
  <si>
    <t>Benchmark Name - NIFTY CREDIT RISK BOND INDEX</t>
  </si>
  <si>
    <t>Benchmark Name - NIFTY 50 HYBRID COMPOSITE DEBT 15:85 INDEX</t>
  </si>
  <si>
    <t>Benchmark Name - NIFTY LIQUID INDEX</t>
  </si>
  <si>
    <t>Benchmark Name - NIFTY ALL DURATION G-SEC INDEX</t>
  </si>
  <si>
    <t>Benchmark Name - S&amp;P BSE MIDCAP 150 TRI</t>
  </si>
  <si>
    <t>Benchmark Name - NIFTY 500 MULTICAP 50:25:25 INDEX</t>
  </si>
  <si>
    <t>Benchmark Name - NIFTY MONEY MARKET INDEX</t>
  </si>
  <si>
    <t>Benchmark Name - NIFTY 50 INDEX TRI</t>
  </si>
  <si>
    <t>Benchmark Name - NIFTY 50 TRI</t>
  </si>
  <si>
    <t>Benchmark Name - NIFTY 100 TRI</t>
  </si>
  <si>
    <t>Benchmark Name - NIFTY NEXT 50 INDEX TRI</t>
  </si>
  <si>
    <t>Benchmark Name - NIFTY 1D RATE INDEX</t>
  </si>
  <si>
    <t>Benchmark Name - S&amp;P BSE 200 TRI</t>
  </si>
  <si>
    <t>Benchmark Name - NIFTY 50 HYBRID COMPOSITE DEBT 70:30 INDEX</t>
  </si>
  <si>
    <t>Benchmark Name - NIFTY 50 HYBRID SHORT DURATION DEBT 25:75 INDEX</t>
  </si>
  <si>
    <t>Benchmark Name - NIFTY SMALLCAP 250 TRI</t>
  </si>
  <si>
    <t>Benchmark Name - NIFTY AAA BOND PLUS SDL APR 2026 50:50 INDEX</t>
  </si>
  <si>
    <t>Benchmark Name - NIFTY SHORT DURATION DEBT INDEX</t>
  </si>
  <si>
    <t>Benchmark Name - NIFTY LOW DURATION DEBT INDEX</t>
  </si>
  <si>
    <t>Benchmark Name - 65% OF NIFTY 50 TRI + 20% OF NIFTY COMPOSITE DEBT INDEX + 15% OF INR PRICE OF GOLD</t>
  </si>
  <si>
    <t>Benchmark Name - NIFTY IT TRI</t>
  </si>
  <si>
    <t>Benchmark Name - NIFTY ULTRA SHORT DURATION DEBT INDEX</t>
  </si>
  <si>
    <t>Benchmark Name - NIFTY500 VALUE 50 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</si>
</sst>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\(#,##0.00\)"/>
    <numFmt numFmtId="165" formatCode="#,##0.00%;\(#,##0.00\)%"/>
    <numFmt numFmtId="166" formatCode="#,##0.00%"/>
    <numFmt numFmtId="167" formatCode="#,##0;\(#,##0\)"/>
    <numFmt numFmtId="168" formatCode="\(dd/mm/yyyy\)"/>
  </numFmts>
  <fonts count="19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indexed="72"/>
      <name val="Arial"/>
      <family val="2"/>
    </font>
    <font>
      <sz val="10"/>
      <name val="SansSerif"/>
    </font>
    <font>
      <sz val="9"/>
      <color indexed="72"/>
      <name val="Arial"/>
      <family val="2"/>
    </font>
    <font>
      <sz val="10"/>
      <color indexed="72"/>
      <name val="SansSerif"/>
    </font>
    <font>
      <sz val="9"/>
      <color indexed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41" borderId="6"/>
    <xf numFmtId="9" fontId="7" fillId="0" borderId="0" applyFont="0" applyFill="0" applyBorder="0" applyAlignment="0" applyProtection="0"/>
    <xf numFmtId="0" fontId="9" fillId="41" borderId="6" applyNumberFormat="0" applyFill="0" applyBorder="0" applyAlignment="0" applyProtection="0"/>
    <xf numFmtId="0" fontId="7" fillId="41" borderId="6"/>
    <xf numFmtId="0" fontId="9" fillId="0" borderId="0" applyNumberFormat="0" applyFill="0" applyBorder="0" applyAlignment="0" applyProtection="0"/>
    <xf numFmtId="0" fontId="7" fillId="41" borderId="6"/>
    <xf numFmtId="0" fontId="11" fillId="41" borderId="6" applyNumberFormat="0" applyFont="0" applyFill="0" applyBorder="0" applyAlignment="0" applyProtection="0"/>
    <xf numFmtId="0" fontId="18" fillId="41" borderId="6" applyNumberFormat="0" applyFill="0" applyBorder="0" applyAlignment="0" applyProtection="0"/>
    <xf numFmtId="0" fontId="9" fillId="41" borderId="6" applyNumberFormat="0" applyFill="0" applyBorder="0" applyAlignment="0" applyProtection="0"/>
  </cellStyleXfs>
  <cellXfs count="238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2" fillId="5" borderId="2" xfId="0" applyNumberFormat="1" applyFont="1" applyFill="1" applyBorder="1" applyAlignment="1" applyProtection="1">
      <alignment horizontal="center" vertical="top" wrapText="1"/>
    </xf>
    <xf numFmtId="0" fontId="1" fillId="6" borderId="2" xfId="0" applyNumberFormat="1" applyFont="1" applyFill="1" applyBorder="1" applyAlignment="1" applyProtection="1">
      <alignment horizontal="left" vertical="top" wrapText="1"/>
    </xf>
    <xf numFmtId="0" fontId="3" fillId="7" borderId="2" xfId="0" applyNumberFormat="1" applyFont="1" applyFill="1" applyBorder="1" applyAlignment="1" applyProtection="1">
      <alignment horizontal="left" vertical="top" wrapText="1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9" borderId="4" xfId="0" applyNumberFormat="1" applyFont="1" applyFill="1" applyBorder="1" applyAlignment="1" applyProtection="1">
      <alignment horizontal="left" vertical="center" wrapText="1"/>
    </xf>
    <xf numFmtId="0" fontId="2" fillId="10" borderId="4" xfId="0" applyNumberFormat="1" applyFont="1" applyFill="1" applyBorder="1" applyAlignment="1" applyProtection="1">
      <alignment horizontal="center" vertical="center" wrapText="1"/>
    </xf>
    <xf numFmtId="0" fontId="2" fillId="11" borderId="5" xfId="0" applyNumberFormat="1" applyFont="1" applyFill="1" applyBorder="1" applyAlignment="1" applyProtection="1">
      <alignment horizontal="center" vertical="center" wrapText="1"/>
    </xf>
    <xf numFmtId="0" fontId="4" fillId="12" borderId="6" xfId="0" applyNumberFormat="1" applyFont="1" applyFill="1" applyBorder="1" applyAlignment="1" applyProtection="1">
      <alignment horizontal="justify" vertical="top" wrapText="1"/>
    </xf>
    <xf numFmtId="0" fontId="2" fillId="13" borderId="7" xfId="0" applyNumberFormat="1" applyFont="1" applyFill="1" applyBorder="1" applyAlignment="1" applyProtection="1">
      <alignment horizontal="left" vertical="top" wrapText="1"/>
    </xf>
    <xf numFmtId="0" fontId="1" fillId="14" borderId="8" xfId="0" applyNumberFormat="1" applyFont="1" applyFill="1" applyBorder="1" applyAlignment="1" applyProtection="1">
      <alignment horizontal="left" vertical="top" wrapText="1"/>
    </xf>
    <xf numFmtId="0" fontId="5" fillId="15" borderId="9" xfId="0" applyNumberFormat="1" applyFont="1" applyFill="1" applyBorder="1" applyAlignment="1" applyProtection="1">
      <alignment horizontal="right" vertical="top" wrapText="1"/>
    </xf>
    <xf numFmtId="0" fontId="5" fillId="16" borderId="10" xfId="0" applyNumberFormat="1" applyFont="1" applyFill="1" applyBorder="1" applyAlignment="1" applyProtection="1">
      <alignment horizontal="right" vertical="top" wrapText="1"/>
    </xf>
    <xf numFmtId="0" fontId="6" fillId="17" borderId="6" xfId="0" applyNumberFormat="1" applyFont="1" applyFill="1" applyBorder="1" applyAlignment="1" applyProtection="1">
      <alignment horizontal="left" vertical="top" wrapText="1"/>
    </xf>
    <xf numFmtId="0" fontId="1" fillId="18" borderId="7" xfId="0" applyNumberFormat="1" applyFont="1" applyFill="1" applyBorder="1" applyAlignment="1" applyProtection="1">
      <alignment horizontal="left" vertical="top" wrapText="1"/>
    </xf>
    <xf numFmtId="3" fontId="1" fillId="19" borderId="8" xfId="0" applyNumberFormat="1" applyFont="1" applyFill="1" applyBorder="1" applyAlignment="1" applyProtection="1">
      <alignment horizontal="right" vertical="top" wrapText="1"/>
    </xf>
    <xf numFmtId="164" fontId="1" fillId="20" borderId="9" xfId="0" applyNumberFormat="1" applyFont="1" applyFill="1" applyBorder="1" applyAlignment="1" applyProtection="1">
      <alignment horizontal="right" vertical="top" wrapText="1"/>
    </xf>
    <xf numFmtId="165" fontId="1" fillId="21" borderId="8" xfId="0" applyNumberFormat="1" applyFont="1" applyFill="1" applyBorder="1" applyAlignment="1" applyProtection="1">
      <alignment horizontal="right" vertical="top" wrapText="1"/>
    </xf>
    <xf numFmtId="166" fontId="1" fillId="22" borderId="9" xfId="0" applyNumberFormat="1" applyFont="1" applyFill="1" applyBorder="1" applyAlignment="1" applyProtection="1">
      <alignment horizontal="right" vertical="top" wrapText="1"/>
    </xf>
    <xf numFmtId="0" fontId="1" fillId="23" borderId="10" xfId="0" applyNumberFormat="1" applyFont="1" applyFill="1" applyBorder="1" applyAlignment="1" applyProtection="1">
      <alignment horizontal="right" vertical="top" wrapText="1"/>
    </xf>
    <xf numFmtId="164" fontId="2" fillId="24" borderId="11" xfId="0" applyNumberFormat="1" applyFont="1" applyFill="1" applyBorder="1" applyAlignment="1" applyProtection="1">
      <alignment horizontal="right" vertical="top" wrapText="1"/>
    </xf>
    <xf numFmtId="165" fontId="2" fillId="25" borderId="1" xfId="0" applyNumberFormat="1" applyFont="1" applyFill="1" applyBorder="1" applyAlignment="1" applyProtection="1">
      <alignment horizontal="right" vertical="top" wrapText="1"/>
    </xf>
    <xf numFmtId="0" fontId="2" fillId="26" borderId="1" xfId="0" applyNumberFormat="1" applyFont="1" applyFill="1" applyBorder="1" applyAlignment="1" applyProtection="1">
      <alignment horizontal="right" vertical="top" wrapText="1"/>
    </xf>
    <xf numFmtId="0" fontId="2" fillId="27" borderId="12" xfId="0" applyNumberFormat="1" applyFont="1" applyFill="1" applyBorder="1" applyAlignment="1" applyProtection="1">
      <alignment horizontal="right" vertical="top" wrapText="1"/>
    </xf>
    <xf numFmtId="0" fontId="2" fillId="28" borderId="13" xfId="0" applyNumberFormat="1" applyFont="1" applyFill="1" applyBorder="1" applyAlignment="1" applyProtection="1">
      <alignment horizontal="left" vertical="top" wrapText="1"/>
    </xf>
    <xf numFmtId="0" fontId="1" fillId="29" borderId="14" xfId="0" applyNumberFormat="1" applyFont="1" applyFill="1" applyBorder="1" applyAlignment="1" applyProtection="1">
      <alignment horizontal="left" vertical="top" wrapText="1"/>
    </xf>
    <xf numFmtId="164" fontId="2" fillId="30" borderId="1" xfId="0" applyNumberFormat="1" applyFont="1" applyFill="1" applyBorder="1" applyAlignment="1" applyProtection="1">
      <alignment horizontal="right" vertical="top" wrapText="1"/>
    </xf>
    <xf numFmtId="0" fontId="2" fillId="31" borderId="15" xfId="0" applyNumberFormat="1" applyFont="1" applyFill="1" applyBorder="1" applyAlignment="1" applyProtection="1">
      <alignment horizontal="left" vertical="top" wrapText="1"/>
    </xf>
    <xf numFmtId="0" fontId="1" fillId="32" borderId="16" xfId="0" applyNumberFormat="1" applyFont="1" applyFill="1" applyBorder="1" applyAlignment="1" applyProtection="1">
      <alignment horizontal="left" vertical="top" wrapText="1"/>
    </xf>
    <xf numFmtId="164" fontId="2" fillId="33" borderId="17" xfId="0" applyNumberFormat="1" applyFont="1" applyFill="1" applyBorder="1" applyAlignment="1" applyProtection="1">
      <alignment horizontal="right" vertical="top" wrapText="1"/>
    </xf>
    <xf numFmtId="166" fontId="2" fillId="34" borderId="17" xfId="0" applyNumberFormat="1" applyFont="1" applyFill="1" applyBorder="1" applyAlignment="1" applyProtection="1">
      <alignment horizontal="right" vertical="top" wrapText="1"/>
    </xf>
    <xf numFmtId="0" fontId="2" fillId="35" borderId="18" xfId="0" applyNumberFormat="1" applyFont="1" applyFill="1" applyBorder="1" applyAlignment="1" applyProtection="1">
      <alignment horizontal="right" vertical="top" wrapText="1"/>
    </xf>
    <xf numFmtId="0" fontId="2" fillId="36" borderId="19" xfId="0" applyNumberFormat="1" applyFont="1" applyFill="1" applyBorder="1" applyAlignment="1" applyProtection="1">
      <alignment horizontal="right" vertical="top" wrapText="1"/>
    </xf>
    <xf numFmtId="0" fontId="1" fillId="37" borderId="9" xfId="0" applyNumberFormat="1" applyFont="1" applyFill="1" applyBorder="1" applyAlignment="1" applyProtection="1">
      <alignment horizontal="right" vertical="top" wrapText="1"/>
    </xf>
    <xf numFmtId="166" fontId="1" fillId="38" borderId="10" xfId="0" applyNumberFormat="1" applyFont="1" applyFill="1" applyBorder="1" applyAlignment="1" applyProtection="1">
      <alignment horizontal="right" vertical="top" wrapText="1"/>
    </xf>
    <xf numFmtId="0" fontId="2" fillId="39" borderId="9" xfId="0" applyNumberFormat="1" applyFont="1" applyFill="1" applyBorder="1" applyAlignment="1" applyProtection="1">
      <alignment horizontal="left" vertical="top" wrapText="1"/>
    </xf>
    <xf numFmtId="0" fontId="1" fillId="40" borderId="9" xfId="0" applyNumberFormat="1" applyFont="1" applyFill="1" applyBorder="1" applyAlignment="1" applyProtection="1">
      <alignment horizontal="left" vertical="top" wrapText="1"/>
    </xf>
    <xf numFmtId="0" fontId="5" fillId="41" borderId="9" xfId="0" applyNumberFormat="1" applyFont="1" applyFill="1" applyBorder="1" applyAlignment="1" applyProtection="1">
      <alignment horizontal="left" vertical="top" wrapText="1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0" fillId="41" borderId="6" xfId="1" applyFont="1" applyAlignment="1" applyProtection="1">
      <alignment wrapText="1"/>
      <protection locked="0"/>
    </xf>
    <xf numFmtId="0" fontId="2" fillId="41" borderId="6" xfId="1" applyFont="1" applyAlignment="1">
      <alignment horizontal="left" vertical="top" wrapText="1"/>
    </xf>
    <xf numFmtId="0" fontId="7" fillId="41" borderId="6" xfId="1"/>
    <xf numFmtId="0" fontId="2" fillId="41" borderId="6" xfId="1" applyFont="1" applyAlignment="1">
      <alignment horizontal="center" vertical="top" wrapText="1"/>
    </xf>
    <xf numFmtId="0" fontId="1" fillId="41" borderId="6" xfId="1" applyFont="1" applyAlignment="1">
      <alignment horizontal="left" vertical="top" wrapText="1"/>
    </xf>
    <xf numFmtId="0" fontId="3" fillId="41" borderId="6" xfId="1" applyFont="1" applyAlignment="1">
      <alignment horizontal="left" vertical="top" wrapText="1"/>
    </xf>
    <xf numFmtId="0" fontId="2" fillId="41" borderId="3" xfId="1" applyFont="1" applyBorder="1" applyAlignment="1">
      <alignment horizontal="left" vertical="center" wrapText="1"/>
    </xf>
    <xf numFmtId="0" fontId="2" fillId="41" borderId="4" xfId="1" applyFont="1" applyBorder="1" applyAlignment="1">
      <alignment horizontal="left" vertical="center" wrapText="1"/>
    </xf>
    <xf numFmtId="0" fontId="2" fillId="41" borderId="4" xfId="1" applyFont="1" applyBorder="1" applyAlignment="1">
      <alignment horizontal="center" vertical="center" wrapText="1"/>
    </xf>
    <xf numFmtId="0" fontId="2" fillId="41" borderId="5" xfId="1" applyFont="1" applyBorder="1" applyAlignment="1">
      <alignment horizontal="center" vertical="center" wrapText="1"/>
    </xf>
    <xf numFmtId="0" fontId="4" fillId="41" borderId="6" xfId="1" applyFont="1" applyAlignment="1">
      <alignment horizontal="justify" vertical="top" wrapText="1"/>
    </xf>
    <xf numFmtId="0" fontId="2" fillId="41" borderId="7" xfId="1" applyFont="1" applyBorder="1" applyAlignment="1">
      <alignment horizontal="left" vertical="top" wrapText="1"/>
    </xf>
    <xf numFmtId="0" fontId="1" fillId="41" borderId="8" xfId="1" applyFont="1" applyBorder="1" applyAlignment="1">
      <alignment horizontal="left" vertical="top" wrapText="1"/>
    </xf>
    <xf numFmtId="0" fontId="5" fillId="41" borderId="9" xfId="1" applyFont="1" applyBorder="1" applyAlignment="1">
      <alignment horizontal="right" vertical="top" wrapText="1"/>
    </xf>
    <xf numFmtId="0" fontId="5" fillId="41" borderId="10" xfId="1" applyFont="1" applyBorder="1" applyAlignment="1">
      <alignment horizontal="right" vertical="top" wrapText="1"/>
    </xf>
    <xf numFmtId="0" fontId="6" fillId="41" borderId="6" xfId="1" applyFont="1" applyAlignment="1">
      <alignment horizontal="left" vertical="top" wrapText="1"/>
    </xf>
    <xf numFmtId="0" fontId="1" fillId="41" borderId="7" xfId="1" applyFont="1" applyBorder="1" applyAlignment="1">
      <alignment horizontal="left" vertical="top" wrapText="1"/>
    </xf>
    <xf numFmtId="3" fontId="1" fillId="41" borderId="8" xfId="1" applyNumberFormat="1" applyFont="1" applyBorder="1" applyAlignment="1">
      <alignment horizontal="right" vertical="top" wrapText="1"/>
    </xf>
    <xf numFmtId="164" fontId="1" fillId="41" borderId="9" xfId="1" applyNumberFormat="1" applyFont="1" applyBorder="1" applyAlignment="1">
      <alignment horizontal="right" vertical="top" wrapText="1"/>
    </xf>
    <xf numFmtId="165" fontId="1" fillId="41" borderId="8" xfId="1" applyNumberFormat="1" applyFont="1" applyBorder="1" applyAlignment="1">
      <alignment horizontal="right" vertical="top" wrapText="1"/>
    </xf>
    <xf numFmtId="0" fontId="1" fillId="41" borderId="9" xfId="1" applyFont="1" applyBorder="1" applyAlignment="1">
      <alignment horizontal="right" vertical="top" wrapText="1"/>
    </xf>
    <xf numFmtId="0" fontId="1" fillId="41" borderId="10" xfId="1" applyFont="1" applyBorder="1" applyAlignment="1">
      <alignment horizontal="right" vertical="top" wrapText="1"/>
    </xf>
    <xf numFmtId="164" fontId="2" fillId="41" borderId="11" xfId="1" applyNumberFormat="1" applyFont="1" applyBorder="1" applyAlignment="1">
      <alignment horizontal="right" vertical="top" wrapText="1"/>
    </xf>
    <xf numFmtId="165" fontId="2" fillId="41" borderId="1" xfId="1" applyNumberFormat="1" applyFont="1" applyBorder="1" applyAlignment="1">
      <alignment horizontal="right" vertical="top" wrapText="1"/>
    </xf>
    <xf numFmtId="0" fontId="2" fillId="41" borderId="1" xfId="1" applyFont="1" applyBorder="1" applyAlignment="1">
      <alignment horizontal="right" vertical="top" wrapText="1"/>
    </xf>
    <xf numFmtId="0" fontId="2" fillId="41" borderId="12" xfId="1" applyFont="1" applyBorder="1" applyAlignment="1">
      <alignment horizontal="right" vertical="top" wrapText="1"/>
    </xf>
    <xf numFmtId="0" fontId="2" fillId="41" borderId="13" xfId="1" applyFont="1" applyBorder="1" applyAlignment="1">
      <alignment horizontal="left" vertical="top" wrapText="1"/>
    </xf>
    <xf numFmtId="0" fontId="1" fillId="41" borderId="1" xfId="1" applyFont="1" applyBorder="1" applyAlignment="1">
      <alignment horizontal="left" vertical="top" wrapText="1"/>
    </xf>
    <xf numFmtId="0" fontId="1" fillId="41" borderId="14" xfId="1" applyFont="1" applyBorder="1" applyAlignment="1">
      <alignment horizontal="left" vertical="top" wrapText="1"/>
    </xf>
    <xf numFmtId="0" fontId="2" fillId="41" borderId="9" xfId="1" applyFont="1" applyBorder="1" applyAlignment="1">
      <alignment horizontal="left" vertical="top" wrapText="1"/>
    </xf>
    <xf numFmtId="0" fontId="1" fillId="41" borderId="9" xfId="1" applyFont="1" applyBorder="1" applyAlignment="1">
      <alignment horizontal="left" vertical="top" wrapText="1"/>
    </xf>
    <xf numFmtId="0" fontId="5" fillId="41" borderId="9" xfId="1" applyFont="1" applyBorder="1" applyAlignment="1">
      <alignment horizontal="left" vertical="top" wrapText="1"/>
    </xf>
    <xf numFmtId="166" fontId="1" fillId="41" borderId="9" xfId="1" applyNumberFormat="1" applyFont="1" applyBorder="1" applyAlignment="1">
      <alignment horizontal="right" vertical="top" wrapText="1"/>
    </xf>
    <xf numFmtId="164" fontId="2" fillId="41" borderId="1" xfId="1" applyNumberFormat="1" applyFont="1" applyBorder="1" applyAlignment="1">
      <alignment horizontal="right" vertical="top" wrapText="1"/>
    </xf>
    <xf numFmtId="0" fontId="2" fillId="41" borderId="15" xfId="1" applyFont="1" applyBorder="1" applyAlignment="1">
      <alignment horizontal="left" vertical="top" wrapText="1"/>
    </xf>
    <xf numFmtId="0" fontId="1" fillId="41" borderId="16" xfId="1" applyFont="1" applyBorder="1" applyAlignment="1">
      <alignment horizontal="left" vertical="top" wrapText="1"/>
    </xf>
    <xf numFmtId="164" fontId="2" fillId="41" borderId="17" xfId="1" applyNumberFormat="1" applyFont="1" applyBorder="1" applyAlignment="1">
      <alignment horizontal="right" vertical="top" wrapText="1"/>
    </xf>
    <xf numFmtId="166" fontId="2" fillId="41" borderId="17" xfId="1" applyNumberFormat="1" applyFont="1" applyBorder="1" applyAlignment="1">
      <alignment horizontal="right" vertical="top" wrapText="1"/>
    </xf>
    <xf numFmtId="0" fontId="2" fillId="41" borderId="18" xfId="1" applyFont="1" applyBorder="1" applyAlignment="1">
      <alignment horizontal="right" vertical="top" wrapText="1"/>
    </xf>
    <xf numFmtId="0" fontId="2" fillId="41" borderId="19" xfId="1" applyFont="1" applyBorder="1" applyAlignment="1">
      <alignment horizontal="right" vertical="top" wrapText="1"/>
    </xf>
    <xf numFmtId="0" fontId="2" fillId="41" borderId="6" xfId="1" applyFont="1" applyAlignment="1">
      <alignment horizontal="left" vertical="top" wrapText="1"/>
    </xf>
    <xf numFmtId="166" fontId="1" fillId="41" borderId="10" xfId="1" applyNumberFormat="1" applyFont="1" applyBorder="1" applyAlignment="1">
      <alignment horizontal="right" vertical="top" wrapText="1"/>
    </xf>
    <xf numFmtId="0" fontId="2" fillId="41" borderId="6" xfId="1" applyFont="1" applyAlignment="1">
      <alignment horizontal="left" vertical="top" wrapText="1"/>
    </xf>
    <xf numFmtId="0" fontId="0" fillId="41" borderId="6" xfId="0" applyFill="1" applyBorder="1" applyAlignment="1" applyProtection="1">
      <alignment wrapText="1"/>
      <protection locked="0"/>
    </xf>
    <xf numFmtId="0" fontId="2" fillId="41" borderId="6" xfId="0" applyFont="1" applyFill="1" applyBorder="1" applyAlignment="1">
      <alignment horizontal="left" vertical="top" wrapText="1"/>
    </xf>
    <xf numFmtId="0" fontId="2" fillId="41" borderId="6" xfId="4" applyFont="1" applyAlignment="1">
      <alignment horizontal="left" vertical="top" wrapText="1"/>
    </xf>
    <xf numFmtId="0" fontId="0" fillId="41" borderId="6" xfId="4" applyFont="1" applyAlignment="1" applyProtection="1">
      <alignment wrapText="1"/>
      <protection locked="0"/>
    </xf>
    <xf numFmtId="0" fontId="7" fillId="41" borderId="6" xfId="4"/>
    <xf numFmtId="0" fontId="2" fillId="41" borderId="6" xfId="4" applyFont="1" applyAlignment="1">
      <alignment horizontal="center" vertical="top" wrapText="1"/>
    </xf>
    <xf numFmtId="0" fontId="1" fillId="41" borderId="6" xfId="4" applyFont="1" applyAlignment="1">
      <alignment horizontal="left" vertical="top" wrapText="1"/>
    </xf>
    <xf numFmtId="0" fontId="2" fillId="41" borderId="3" xfId="4" applyFont="1" applyBorder="1" applyAlignment="1">
      <alignment horizontal="left" vertical="center" wrapText="1"/>
    </xf>
    <xf numFmtId="0" fontId="2" fillId="41" borderId="4" xfId="4" applyFont="1" applyBorder="1" applyAlignment="1">
      <alignment horizontal="left" vertical="center" wrapText="1"/>
    </xf>
    <xf numFmtId="0" fontId="2" fillId="41" borderId="4" xfId="4" applyFont="1" applyBorder="1" applyAlignment="1">
      <alignment horizontal="center" vertical="center" wrapText="1"/>
    </xf>
    <xf numFmtId="0" fontId="2" fillId="41" borderId="5" xfId="4" applyFont="1" applyBorder="1" applyAlignment="1">
      <alignment horizontal="center" vertical="center" wrapText="1"/>
    </xf>
    <xf numFmtId="0" fontId="4" fillId="41" borderId="6" xfId="4" applyFont="1" applyAlignment="1">
      <alignment horizontal="justify" vertical="top" wrapText="1"/>
    </xf>
    <xf numFmtId="0" fontId="2" fillId="41" borderId="7" xfId="4" applyFont="1" applyBorder="1" applyAlignment="1">
      <alignment horizontal="left" vertical="top" wrapText="1"/>
    </xf>
    <xf numFmtId="0" fontId="1" fillId="41" borderId="8" xfId="4" applyFont="1" applyBorder="1" applyAlignment="1">
      <alignment horizontal="left" vertical="top" wrapText="1"/>
    </xf>
    <xf numFmtId="0" fontId="5" fillId="41" borderId="9" xfId="4" applyFont="1" applyBorder="1" applyAlignment="1">
      <alignment horizontal="right" vertical="top" wrapText="1"/>
    </xf>
    <xf numFmtId="0" fontId="5" fillId="41" borderId="10" xfId="4" applyFont="1" applyBorder="1" applyAlignment="1">
      <alignment horizontal="right" vertical="top" wrapText="1"/>
    </xf>
    <xf numFmtId="0" fontId="6" fillId="41" borderId="6" xfId="4" applyFont="1" applyAlignment="1">
      <alignment horizontal="left" vertical="top" wrapText="1"/>
    </xf>
    <xf numFmtId="0" fontId="1" fillId="41" borderId="7" xfId="4" applyFont="1" applyBorder="1" applyAlignment="1">
      <alignment horizontal="left" vertical="top" wrapText="1"/>
    </xf>
    <xf numFmtId="3" fontId="1" fillId="41" borderId="8" xfId="4" applyNumberFormat="1" applyFont="1" applyBorder="1" applyAlignment="1">
      <alignment horizontal="right" vertical="top" wrapText="1"/>
    </xf>
    <xf numFmtId="166" fontId="1" fillId="41" borderId="9" xfId="4" applyNumberFormat="1" applyFont="1" applyBorder="1" applyAlignment="1">
      <alignment horizontal="right" vertical="top" wrapText="1"/>
    </xf>
    <xf numFmtId="0" fontId="1" fillId="41" borderId="10" xfId="4" applyFont="1" applyBorder="1" applyAlignment="1">
      <alignment horizontal="right" vertical="top" wrapText="1"/>
    </xf>
    <xf numFmtId="164" fontId="2" fillId="41" borderId="11" xfId="4" applyNumberFormat="1" applyFont="1" applyBorder="1" applyAlignment="1">
      <alignment horizontal="right" vertical="top" wrapText="1"/>
    </xf>
    <xf numFmtId="165" fontId="2" fillId="41" borderId="1" xfId="4" applyNumberFormat="1" applyFont="1" applyBorder="1" applyAlignment="1">
      <alignment horizontal="right" vertical="top" wrapText="1"/>
    </xf>
    <xf numFmtId="0" fontId="2" fillId="41" borderId="1" xfId="4" applyFont="1" applyBorder="1" applyAlignment="1">
      <alignment horizontal="right" vertical="top" wrapText="1"/>
    </xf>
    <xf numFmtId="0" fontId="2" fillId="41" borderId="12" xfId="4" applyFont="1" applyBorder="1" applyAlignment="1">
      <alignment horizontal="right" vertical="top" wrapText="1"/>
    </xf>
    <xf numFmtId="0" fontId="2" fillId="41" borderId="13" xfId="4" applyFont="1" applyBorder="1" applyAlignment="1">
      <alignment horizontal="left" vertical="top" wrapText="1"/>
    </xf>
    <xf numFmtId="0" fontId="1" fillId="41" borderId="1" xfId="4" applyFont="1" applyBorder="1" applyAlignment="1">
      <alignment horizontal="left" vertical="top" wrapText="1"/>
    </xf>
    <xf numFmtId="0" fontId="1" fillId="41" borderId="14" xfId="4" applyFont="1" applyBorder="1" applyAlignment="1">
      <alignment horizontal="left" vertical="top" wrapText="1"/>
    </xf>
    <xf numFmtId="164" fontId="2" fillId="41" borderId="1" xfId="4" applyNumberFormat="1" applyFont="1" applyBorder="1" applyAlignment="1">
      <alignment horizontal="right" vertical="top" wrapText="1"/>
    </xf>
    <xf numFmtId="0" fontId="2" fillId="41" borderId="15" xfId="4" applyFont="1" applyBorder="1" applyAlignment="1">
      <alignment horizontal="left" vertical="top" wrapText="1"/>
    </xf>
    <xf numFmtId="0" fontId="1" fillId="41" borderId="16" xfId="4" applyFont="1" applyBorder="1" applyAlignment="1">
      <alignment horizontal="left" vertical="top" wrapText="1"/>
    </xf>
    <xf numFmtId="164" fontId="2" fillId="41" borderId="17" xfId="4" applyNumberFormat="1" applyFont="1" applyBorder="1" applyAlignment="1">
      <alignment horizontal="right" vertical="top" wrapText="1"/>
    </xf>
    <xf numFmtId="166" fontId="2" fillId="41" borderId="17" xfId="4" applyNumberFormat="1" applyFont="1" applyBorder="1" applyAlignment="1">
      <alignment horizontal="right" vertical="top" wrapText="1"/>
    </xf>
    <xf numFmtId="0" fontId="2" fillId="41" borderId="18" xfId="4" applyFont="1" applyBorder="1" applyAlignment="1">
      <alignment horizontal="right" vertical="top" wrapText="1"/>
    </xf>
    <xf numFmtId="0" fontId="2" fillId="41" borderId="19" xfId="4" applyFont="1" applyBorder="1" applyAlignment="1">
      <alignment horizontal="right" vertical="top" wrapText="1"/>
    </xf>
    <xf numFmtId="0" fontId="8" fillId="41" borderId="6" xfId="4" applyFont="1"/>
    <xf numFmtId="0" fontId="1" fillId="41" borderId="7" xfId="0" applyFont="1" applyFill="1" applyBorder="1" applyAlignment="1">
      <alignment horizontal="left" vertical="top" wrapText="1"/>
    </xf>
    <xf numFmtId="0" fontId="1" fillId="41" borderId="9" xfId="0" applyFont="1" applyFill="1" applyBorder="1" applyAlignment="1">
      <alignment horizontal="left" vertical="top" wrapText="1"/>
    </xf>
    <xf numFmtId="0" fontId="1" fillId="41" borderId="8" xfId="0" applyFont="1" applyFill="1" applyBorder="1" applyAlignment="1">
      <alignment horizontal="left" vertical="top" wrapText="1"/>
    </xf>
    <xf numFmtId="164" fontId="1" fillId="41" borderId="8" xfId="0" applyNumberFormat="1" applyFont="1" applyFill="1" applyBorder="1" applyAlignment="1">
      <alignment horizontal="right" vertical="top" wrapText="1"/>
    </xf>
    <xf numFmtId="164" fontId="2" fillId="41" borderId="14" xfId="0" applyNumberFormat="1" applyFont="1" applyFill="1" applyBorder="1" applyAlignment="1">
      <alignment horizontal="right" vertical="top" wrapText="1"/>
    </xf>
    <xf numFmtId="10" fontId="1" fillId="41" borderId="8" xfId="2" applyNumberFormat="1" applyFont="1" applyFill="1" applyBorder="1" applyAlignment="1">
      <alignment horizontal="right" vertical="top" wrapText="1"/>
    </xf>
    <xf numFmtId="10" fontId="2" fillId="41" borderId="14" xfId="2" applyNumberFormat="1" applyFont="1" applyFill="1" applyBorder="1" applyAlignment="1">
      <alignment horizontal="right" vertical="top" wrapText="1"/>
    </xf>
    <xf numFmtId="167" fontId="1" fillId="41" borderId="8" xfId="0" applyNumberFormat="1" applyFont="1" applyFill="1" applyBorder="1" applyAlignment="1">
      <alignment horizontal="right" vertical="top" wrapText="1"/>
    </xf>
    <xf numFmtId="168" fontId="0" fillId="41" borderId="6" xfId="4" applyNumberFormat="1" applyFont="1" applyAlignment="1" applyProtection="1">
      <alignment wrapText="1"/>
      <protection locked="0"/>
    </xf>
    <xf numFmtId="0" fontId="6" fillId="0" borderId="6" xfId="4" applyFont="1" applyFill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3" fontId="1" fillId="0" borderId="8" xfId="4" applyNumberFormat="1" applyFont="1" applyFill="1" applyBorder="1" applyAlignment="1">
      <alignment horizontal="right" vertical="top" wrapText="1"/>
    </xf>
    <xf numFmtId="164" fontId="1" fillId="0" borderId="8" xfId="0" applyNumberFormat="1" applyFont="1" applyFill="1" applyBorder="1" applyAlignment="1">
      <alignment horizontal="right" vertical="top" wrapText="1"/>
    </xf>
    <xf numFmtId="10" fontId="1" fillId="0" borderId="8" xfId="2" applyNumberFormat="1" applyFont="1" applyFill="1" applyBorder="1" applyAlignment="1">
      <alignment horizontal="right" vertical="top" wrapText="1"/>
    </xf>
    <xf numFmtId="166" fontId="1" fillId="0" borderId="9" xfId="4" applyNumberFormat="1" applyFont="1" applyFill="1" applyBorder="1" applyAlignment="1">
      <alignment horizontal="right" vertical="top" wrapText="1"/>
    </xf>
    <xf numFmtId="0" fontId="1" fillId="0" borderId="10" xfId="4" applyFont="1" applyFill="1" applyBorder="1" applyAlignment="1">
      <alignment horizontal="right" vertical="top" wrapText="1"/>
    </xf>
    <xf numFmtId="168" fontId="0" fillId="0" borderId="6" xfId="4" applyNumberFormat="1" applyFont="1" applyFill="1" applyAlignment="1" applyProtection="1">
      <alignment wrapText="1"/>
      <protection locked="0"/>
    </xf>
    <xf numFmtId="0" fontId="7" fillId="0" borderId="6" xfId="4" applyFill="1"/>
    <xf numFmtId="0" fontId="2" fillId="41" borderId="6" xfId="6" applyFont="1" applyAlignment="1">
      <alignment horizontal="left" vertical="top" wrapText="1"/>
    </xf>
    <xf numFmtId="0" fontId="0" fillId="41" borderId="6" xfId="6" applyFont="1" applyAlignment="1" applyProtection="1">
      <alignment wrapText="1"/>
      <protection locked="0"/>
    </xf>
    <xf numFmtId="0" fontId="7" fillId="41" borderId="6" xfId="6"/>
    <xf numFmtId="0" fontId="2" fillId="41" borderId="6" xfId="6" applyFont="1" applyAlignment="1">
      <alignment horizontal="center" vertical="top" wrapText="1"/>
    </xf>
    <xf numFmtId="0" fontId="1" fillId="41" borderId="6" xfId="6" applyFont="1" applyAlignment="1">
      <alignment horizontal="left" vertical="top" wrapText="1"/>
    </xf>
    <xf numFmtId="0" fontId="2" fillId="41" borderId="3" xfId="6" applyFont="1" applyBorder="1" applyAlignment="1">
      <alignment horizontal="left" vertical="center" wrapText="1"/>
    </xf>
    <xf numFmtId="0" fontId="2" fillId="41" borderId="4" xfId="6" applyFont="1" applyBorder="1" applyAlignment="1">
      <alignment horizontal="left" vertical="center" wrapText="1"/>
    </xf>
    <xf numFmtId="0" fontId="2" fillId="41" borderId="4" xfId="6" applyFont="1" applyBorder="1" applyAlignment="1">
      <alignment horizontal="center" vertical="center" wrapText="1"/>
    </xf>
    <xf numFmtId="0" fontId="2" fillId="41" borderId="5" xfId="6" applyFont="1" applyBorder="1" applyAlignment="1">
      <alignment horizontal="center" vertical="center" wrapText="1"/>
    </xf>
    <xf numFmtId="0" fontId="4" fillId="41" borderId="6" xfId="6" applyFont="1" applyAlignment="1">
      <alignment horizontal="justify" vertical="top" wrapText="1"/>
    </xf>
    <xf numFmtId="0" fontId="2" fillId="41" borderId="7" xfId="6" applyFont="1" applyBorder="1" applyAlignment="1">
      <alignment horizontal="left" vertical="top" wrapText="1"/>
    </xf>
    <xf numFmtId="0" fontId="1" fillId="41" borderId="8" xfId="6" applyFont="1" applyBorder="1" applyAlignment="1">
      <alignment horizontal="left" vertical="top" wrapText="1"/>
    </xf>
    <xf numFmtId="0" fontId="5" fillId="41" borderId="9" xfId="6" applyFont="1" applyBorder="1" applyAlignment="1">
      <alignment horizontal="right" vertical="top" wrapText="1"/>
    </xf>
    <xf numFmtId="0" fontId="5" fillId="41" borderId="10" xfId="6" applyFont="1" applyBorder="1" applyAlignment="1">
      <alignment horizontal="right" vertical="top" wrapText="1"/>
    </xf>
    <xf numFmtId="0" fontId="6" fillId="41" borderId="6" xfId="6" applyFont="1" applyAlignment="1">
      <alignment horizontal="left" vertical="top" wrapText="1"/>
    </xf>
    <xf numFmtId="0" fontId="1" fillId="41" borderId="7" xfId="6" applyFont="1" applyBorder="1" applyAlignment="1">
      <alignment horizontal="left" vertical="top" wrapText="1"/>
    </xf>
    <xf numFmtId="3" fontId="1" fillId="41" borderId="8" xfId="6" applyNumberFormat="1" applyFont="1" applyBorder="1" applyAlignment="1">
      <alignment horizontal="right" vertical="top" wrapText="1"/>
    </xf>
    <xf numFmtId="164" fontId="1" fillId="41" borderId="9" xfId="6" applyNumberFormat="1" applyFont="1" applyBorder="1" applyAlignment="1">
      <alignment horizontal="right" vertical="top" wrapText="1"/>
    </xf>
    <xf numFmtId="165" fontId="1" fillId="41" borderId="8" xfId="6" applyNumberFormat="1" applyFont="1" applyBorder="1" applyAlignment="1">
      <alignment horizontal="right" vertical="top" wrapText="1"/>
    </xf>
    <xf numFmtId="0" fontId="1" fillId="41" borderId="10" xfId="6" applyFont="1" applyBorder="1" applyAlignment="1">
      <alignment horizontal="right" vertical="top" wrapText="1"/>
    </xf>
    <xf numFmtId="166" fontId="1" fillId="41" borderId="9" xfId="6" applyNumberFormat="1" applyFont="1" applyBorder="1" applyAlignment="1">
      <alignment horizontal="right" vertical="top" wrapText="1"/>
    </xf>
    <xf numFmtId="164" fontId="2" fillId="41" borderId="11" xfId="6" applyNumberFormat="1" applyFont="1" applyBorder="1" applyAlignment="1">
      <alignment horizontal="right" vertical="top" wrapText="1"/>
    </xf>
    <xf numFmtId="165" fontId="2" fillId="41" borderId="1" xfId="6" applyNumberFormat="1" applyFont="1" applyBorder="1" applyAlignment="1">
      <alignment horizontal="right" vertical="top" wrapText="1"/>
    </xf>
    <xf numFmtId="0" fontId="2" fillId="41" borderId="1" xfId="6" applyFont="1" applyBorder="1" applyAlignment="1">
      <alignment horizontal="right" vertical="top" wrapText="1"/>
    </xf>
    <xf numFmtId="0" fontId="2" fillId="41" borderId="12" xfId="6" applyFont="1" applyBorder="1" applyAlignment="1">
      <alignment horizontal="right" vertical="top" wrapText="1"/>
    </xf>
    <xf numFmtId="0" fontId="2" fillId="41" borderId="13" xfId="6" applyFont="1" applyBorder="1" applyAlignment="1">
      <alignment horizontal="left" vertical="top" wrapText="1"/>
    </xf>
    <xf numFmtId="0" fontId="1" fillId="41" borderId="1" xfId="6" applyFont="1" applyBorder="1" applyAlignment="1">
      <alignment horizontal="left" vertical="top" wrapText="1"/>
    </xf>
    <xf numFmtId="0" fontId="1" fillId="41" borderId="14" xfId="6" applyFont="1" applyBorder="1" applyAlignment="1">
      <alignment horizontal="left" vertical="top" wrapText="1"/>
    </xf>
    <xf numFmtId="164" fontId="2" fillId="41" borderId="1" xfId="6" applyNumberFormat="1" applyFont="1" applyBorder="1" applyAlignment="1">
      <alignment horizontal="right" vertical="top" wrapText="1"/>
    </xf>
    <xf numFmtId="0" fontId="2" fillId="41" borderId="15" xfId="6" applyFont="1" applyBorder="1" applyAlignment="1">
      <alignment horizontal="left" vertical="top" wrapText="1"/>
    </xf>
    <xf numFmtId="0" fontId="1" fillId="41" borderId="16" xfId="6" applyFont="1" applyBorder="1" applyAlignment="1">
      <alignment horizontal="left" vertical="top" wrapText="1"/>
    </xf>
    <xf numFmtId="164" fontId="2" fillId="41" borderId="17" xfId="6" applyNumberFormat="1" applyFont="1" applyBorder="1" applyAlignment="1">
      <alignment horizontal="right" vertical="top" wrapText="1"/>
    </xf>
    <xf numFmtId="166" fontId="2" fillId="41" borderId="17" xfId="6" applyNumberFormat="1" applyFont="1" applyBorder="1" applyAlignment="1">
      <alignment horizontal="right" vertical="top" wrapText="1"/>
    </xf>
    <xf numFmtId="0" fontId="2" fillId="41" borderId="18" xfId="6" applyFont="1" applyBorder="1" applyAlignment="1">
      <alignment horizontal="right" vertical="top" wrapText="1"/>
    </xf>
    <xf numFmtId="0" fontId="2" fillId="41" borderId="19" xfId="6" applyFont="1" applyBorder="1" applyAlignment="1">
      <alignment horizontal="right" vertical="top" wrapText="1"/>
    </xf>
    <xf numFmtId="0" fontId="8" fillId="41" borderId="6" xfId="6" applyFont="1"/>
    <xf numFmtId="0" fontId="12" fillId="41" borderId="6" xfId="1" applyFont="1" applyAlignment="1">
      <alignment horizontal="left" vertical="top" wrapText="1"/>
    </xf>
    <xf numFmtId="0" fontId="13" fillId="41" borderId="6" xfId="1" applyFont="1" applyAlignment="1">
      <alignment horizontal="left" vertical="top" wrapText="1"/>
    </xf>
    <xf numFmtId="0" fontId="11" fillId="41" borderId="6" xfId="1" applyFont="1"/>
    <xf numFmtId="0" fontId="12" fillId="41" borderId="6" xfId="1" applyFont="1" applyAlignment="1">
      <alignment horizontal="center" vertical="top" wrapText="1"/>
    </xf>
    <xf numFmtId="0" fontId="14" fillId="41" borderId="6" xfId="1" applyFont="1" applyAlignment="1">
      <alignment horizontal="left" vertical="top" wrapText="1"/>
    </xf>
    <xf numFmtId="0" fontId="12" fillId="41" borderId="20" xfId="1" applyFont="1" applyBorder="1" applyAlignment="1">
      <alignment horizontal="left" vertical="center" wrapText="1"/>
    </xf>
    <xf numFmtId="0" fontId="12" fillId="41" borderId="21" xfId="1" applyFont="1" applyBorder="1" applyAlignment="1">
      <alignment horizontal="left" vertical="center" wrapText="1"/>
    </xf>
    <xf numFmtId="0" fontId="12" fillId="41" borderId="21" xfId="1" applyFont="1" applyBorder="1" applyAlignment="1">
      <alignment horizontal="center" vertical="center" wrapText="1"/>
    </xf>
    <xf numFmtId="0" fontId="12" fillId="41" borderId="24" xfId="1" applyFont="1" applyBorder="1" applyAlignment="1">
      <alignment horizontal="left" vertical="top" wrapText="1"/>
    </xf>
    <xf numFmtId="0" fontId="14" fillId="41" borderId="25" xfId="1" applyFont="1" applyBorder="1" applyAlignment="1">
      <alignment horizontal="left" vertical="top" wrapText="1"/>
    </xf>
    <xf numFmtId="0" fontId="15" fillId="41" borderId="26" xfId="1" applyFont="1" applyBorder="1" applyAlignment="1">
      <alignment horizontal="right" vertical="top" wrapText="1"/>
    </xf>
    <xf numFmtId="0" fontId="16" fillId="41" borderId="6" xfId="1" applyFont="1" applyAlignment="1">
      <alignment horizontal="left" vertical="top" wrapText="1"/>
    </xf>
    <xf numFmtId="0" fontId="14" fillId="41" borderId="24" xfId="1" applyFont="1" applyBorder="1" applyAlignment="1">
      <alignment horizontal="left" vertical="top" wrapText="1"/>
    </xf>
    <xf numFmtId="3" fontId="14" fillId="41" borderId="25" xfId="1" applyNumberFormat="1" applyFont="1" applyBorder="1" applyAlignment="1">
      <alignment horizontal="right" vertical="top" wrapText="1"/>
    </xf>
    <xf numFmtId="164" fontId="14" fillId="41" borderId="26" xfId="1" applyNumberFormat="1" applyFont="1" applyBorder="1" applyAlignment="1">
      <alignment horizontal="right" vertical="top" wrapText="1"/>
    </xf>
    <xf numFmtId="165" fontId="14" fillId="41" borderId="25" xfId="1" applyNumberFormat="1" applyFont="1" applyBorder="1" applyAlignment="1">
      <alignment horizontal="right" vertical="top" wrapText="1"/>
    </xf>
    <xf numFmtId="166" fontId="14" fillId="41" borderId="26" xfId="1" applyNumberFormat="1" applyFont="1" applyBorder="1" applyAlignment="1">
      <alignment horizontal="right" vertical="top" wrapText="1"/>
    </xf>
    <xf numFmtId="0" fontId="14" fillId="41" borderId="27" xfId="1" applyFont="1" applyBorder="1" applyAlignment="1">
      <alignment horizontal="right" vertical="top" wrapText="1"/>
    </xf>
    <xf numFmtId="0" fontId="14" fillId="41" borderId="28" xfId="1" applyFont="1" applyBorder="1" applyAlignment="1">
      <alignment horizontal="right" vertical="top" wrapText="1"/>
    </xf>
    <xf numFmtId="164" fontId="12" fillId="41" borderId="29" xfId="1" applyNumberFormat="1" applyFont="1" applyBorder="1" applyAlignment="1">
      <alignment horizontal="right" vertical="top" wrapText="1"/>
    </xf>
    <xf numFmtId="165" fontId="12" fillId="41" borderId="30" xfId="1" applyNumberFormat="1" applyFont="1" applyBorder="1" applyAlignment="1">
      <alignment horizontal="right" vertical="top" wrapText="1"/>
    </xf>
    <xf numFmtId="0" fontId="12" fillId="41" borderId="30" xfId="1" applyFont="1" applyBorder="1" applyAlignment="1">
      <alignment horizontal="right" vertical="top" wrapText="1"/>
    </xf>
    <xf numFmtId="0" fontId="12" fillId="41" borderId="33" xfId="1" applyFont="1" applyBorder="1" applyAlignment="1">
      <alignment horizontal="left" vertical="top" wrapText="1"/>
    </xf>
    <xf numFmtId="0" fontId="14" fillId="41" borderId="30" xfId="1" applyFont="1" applyBorder="1" applyAlignment="1">
      <alignment horizontal="left" vertical="top" wrapText="1"/>
    </xf>
    <xf numFmtId="0" fontId="14" fillId="41" borderId="34" xfId="1" applyFont="1" applyBorder="1" applyAlignment="1">
      <alignment horizontal="left" vertical="top" wrapText="1"/>
    </xf>
    <xf numFmtId="164" fontId="12" fillId="41" borderId="30" xfId="1" applyNumberFormat="1" applyFont="1" applyBorder="1" applyAlignment="1">
      <alignment horizontal="right" vertical="top" wrapText="1"/>
    </xf>
    <xf numFmtId="0" fontId="12" fillId="41" borderId="35" xfId="1" applyFont="1" applyBorder="1" applyAlignment="1">
      <alignment horizontal="left" vertical="top" wrapText="1"/>
    </xf>
    <xf numFmtId="0" fontId="14" fillId="41" borderId="36" xfId="1" applyFont="1" applyBorder="1" applyAlignment="1">
      <alignment horizontal="left" vertical="top" wrapText="1"/>
    </xf>
    <xf numFmtId="164" fontId="12" fillId="41" borderId="37" xfId="1" applyNumberFormat="1" applyFont="1" applyBorder="1" applyAlignment="1">
      <alignment horizontal="right" vertical="top" wrapText="1"/>
    </xf>
    <xf numFmtId="166" fontId="12" fillId="41" borderId="37" xfId="1" applyNumberFormat="1" applyFont="1" applyBorder="1" applyAlignment="1">
      <alignment horizontal="right" vertical="top" wrapText="1"/>
    </xf>
    <xf numFmtId="0" fontId="12" fillId="41" borderId="38" xfId="1" applyFont="1" applyBorder="1" applyAlignment="1">
      <alignment horizontal="right" vertical="top" wrapText="1"/>
    </xf>
    <xf numFmtId="0" fontId="17" fillId="41" borderId="6" xfId="1" applyFont="1"/>
    <xf numFmtId="0" fontId="14" fillId="42" borderId="41" xfId="7" applyNumberFormat="1" applyFont="1" applyFill="1" applyBorder="1" applyAlignment="1" applyProtection="1">
      <alignment horizontal="left" vertical="top" wrapText="1"/>
    </xf>
    <xf numFmtId="0" fontId="11" fillId="41" borderId="6" xfId="7" applyNumberFormat="1" applyFont="1" applyFill="1" applyBorder="1" applyAlignment="1"/>
    <xf numFmtId="0" fontId="14" fillId="41" borderId="41" xfId="7" applyNumberFormat="1" applyFont="1" applyFill="1" applyBorder="1" applyAlignment="1" applyProtection="1">
      <alignment horizontal="left" vertical="top" wrapText="1"/>
    </xf>
    <xf numFmtId="0" fontId="18" fillId="41" borderId="41" xfId="8" applyNumberFormat="1" applyFill="1" applyBorder="1" applyAlignment="1" applyProtection="1">
      <alignment horizontal="left" vertical="top" wrapText="1"/>
    </xf>
    <xf numFmtId="0" fontId="1" fillId="41" borderId="41" xfId="7" applyNumberFormat="1" applyFont="1" applyFill="1" applyBorder="1" applyAlignment="1" applyProtection="1">
      <alignment horizontal="left" vertical="top" wrapText="1"/>
    </xf>
    <xf numFmtId="0" fontId="9" fillId="41" borderId="1" xfId="3" applyNumberFormat="1" applyFill="1" applyBorder="1" applyAlignment="1" applyProtection="1">
      <alignment horizontal="left" vertical="top" wrapText="1"/>
    </xf>
    <xf numFmtId="0" fontId="9" fillId="41" borderId="41" xfId="9" applyNumberFormat="1" applyFill="1" applyBorder="1" applyAlignment="1" applyProtection="1">
      <alignment horizontal="left" vertical="top" wrapText="1"/>
    </xf>
    <xf numFmtId="0" fontId="9" fillId="41" borderId="1" xfId="9" applyNumberFormat="1" applyFill="1" applyBorder="1" applyAlignment="1" applyProtection="1">
      <alignment horizontal="left" vertical="top" wrapText="1"/>
    </xf>
    <xf numFmtId="0" fontId="1" fillId="41" borderId="41" xfId="4" applyFont="1" applyBorder="1" applyAlignment="1">
      <alignment horizontal="left" vertical="top" wrapText="1"/>
    </xf>
    <xf numFmtId="0" fontId="1" fillId="41" borderId="6" xfId="1" applyFont="1" applyBorder="1" applyAlignment="1">
      <alignment horizontal="left" vertical="top" wrapText="1"/>
    </xf>
    <xf numFmtId="0" fontId="9" fillId="41" borderId="6" xfId="5" applyNumberFormat="1" applyFill="1" applyBorder="1" applyAlignment="1" applyProtection="1">
      <alignment horizontal="left" vertical="top" wrapText="1"/>
    </xf>
    <xf numFmtId="0" fontId="9" fillId="41" borderId="41" xfId="5" applyNumberFormat="1" applyFill="1" applyBorder="1" applyAlignment="1" applyProtection="1">
      <alignment horizontal="left" vertical="top" wrapText="1"/>
    </xf>
    <xf numFmtId="0" fontId="2" fillId="41" borderId="7" xfId="0" applyFont="1" applyFill="1" applyBorder="1" applyAlignment="1">
      <alignment horizontal="left" vertical="top" wrapText="1"/>
    </xf>
    <xf numFmtId="0" fontId="14" fillId="41" borderId="24" xfId="0" applyFont="1" applyFill="1" applyBorder="1" applyAlignment="1">
      <alignment horizontal="left" vertical="top" wrapText="1"/>
    </xf>
    <xf numFmtId="0" fontId="10" fillId="0" borderId="0" xfId="5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8" fillId="41" borderId="6" xfId="1" applyFont="1"/>
    <xf numFmtId="0" fontId="2" fillId="41" borderId="6" xfId="0" applyFont="1" applyFill="1" applyBorder="1" applyAlignment="1">
      <alignment horizontal="left" vertical="top" wrapText="1"/>
    </xf>
    <xf numFmtId="0" fontId="11" fillId="41" borderId="6" xfId="0" applyFont="1" applyFill="1" applyBorder="1" applyAlignment="1">
      <alignment horizontal="left" vertical="top" wrapText="1"/>
    </xf>
    <xf numFmtId="0" fontId="12" fillId="41" borderId="31" xfId="1" applyFont="1" applyBorder="1" applyAlignment="1">
      <alignment horizontal="right" vertical="top" wrapText="1"/>
    </xf>
    <xf numFmtId="0" fontId="12" fillId="41" borderId="32" xfId="1" applyFont="1" applyBorder="1" applyAlignment="1">
      <alignment horizontal="right" vertical="top" wrapText="1"/>
    </xf>
    <xf numFmtId="0" fontId="12" fillId="41" borderId="39" xfId="1" applyFont="1" applyBorder="1" applyAlignment="1">
      <alignment horizontal="right" vertical="top" wrapText="1"/>
    </xf>
    <xf numFmtId="0" fontId="12" fillId="41" borderId="40" xfId="1" applyFont="1" applyBorder="1" applyAlignment="1">
      <alignment horizontal="right" vertical="top" wrapText="1"/>
    </xf>
    <xf numFmtId="0" fontId="15" fillId="41" borderId="27" xfId="1" applyFont="1" applyBorder="1" applyAlignment="1">
      <alignment horizontal="right" vertical="top" wrapText="1"/>
    </xf>
    <xf numFmtId="0" fontId="15" fillId="41" borderId="28" xfId="1" applyFont="1" applyBorder="1" applyAlignment="1">
      <alignment horizontal="right" vertical="top" wrapText="1"/>
    </xf>
    <xf numFmtId="0" fontId="14" fillId="41" borderId="27" xfId="1" applyFont="1" applyBorder="1" applyAlignment="1">
      <alignment horizontal="right" vertical="top" wrapText="1"/>
    </xf>
    <xf numFmtId="0" fontId="14" fillId="41" borderId="28" xfId="1" applyFont="1" applyBorder="1" applyAlignment="1">
      <alignment horizontal="right" vertical="top" wrapText="1"/>
    </xf>
    <xf numFmtId="0" fontId="12" fillId="41" borderId="22" xfId="1" applyFont="1" applyBorder="1" applyAlignment="1">
      <alignment horizontal="center" vertical="center" wrapText="1"/>
    </xf>
    <xf numFmtId="0" fontId="12" fillId="41" borderId="23" xfId="1" applyFont="1" applyBorder="1" applyAlignment="1">
      <alignment horizontal="center" vertical="center" wrapText="1"/>
    </xf>
  </cellXfs>
  <cellStyles count="10">
    <cellStyle name="Hyperlink" xfId="5" builtinId="8"/>
    <cellStyle name="Hyperlink 2" xfId="3"/>
    <cellStyle name="Hyperlink 2 2" xfId="8"/>
    <cellStyle name="Hyperlink 3" xfId="9"/>
    <cellStyle name="Normal" xfId="0" builtinId="0"/>
    <cellStyle name="Normal 2" xfId="1"/>
    <cellStyle name="Normal 2 2" xfId="7"/>
    <cellStyle name="Normal 3" xfId="4"/>
    <cellStyle name="Normal 4" xfId="6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Low%20to%20Moderate.png" TargetMode="Externa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High.png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Very%20High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High.png" TargetMode="External"/><Relationship Id="rId1" Type="http://schemas.openxmlformats.org/officeDocument/2006/relationships/image" Target="../media/image12.png"/><Relationship Id="rId4" Type="http://schemas.openxmlformats.org/officeDocument/2006/relationships/image" Target="file:///H:\\RiskoMeter\Benchmark%20Axis%20High.png" TargetMode="Externa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ly%20high.png" TargetMode="Externa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High.png" TargetMode="External"/><Relationship Id="rId1" Type="http://schemas.openxmlformats.org/officeDocument/2006/relationships/image" Target="../media/image12.png"/><Relationship Id="rId4" Type="http://schemas.openxmlformats.org/officeDocument/2006/relationships/image" Target="file:///H:\\RiskoMeter\Benchmark%20Axis%20Moderate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2857500</xdr:colOff>
      <xdr:row>44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8EF90-2142-43E5-BDE5-A9B0D4126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9912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1743075</xdr:colOff>
      <xdr:row>44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853255-BC6B-4C61-B2B4-7C32D894B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5991225"/>
          <a:ext cx="2857500" cy="190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2857500</xdr:colOff>
      <xdr:row>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334C6-D96B-4D61-B589-B28AD5C19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8971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1743075</xdr:colOff>
      <xdr:row>99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FCA97A-5E01-426F-9EB7-DD289CACE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4897100"/>
          <a:ext cx="2857500" cy="190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</xdr:col>
      <xdr:colOff>2857500</xdr:colOff>
      <xdr:row>64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446378-7AA6-4894-AE56-82ED8EF8E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2297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1743075</xdr:colOff>
      <xdr:row>64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DD418C-7FA1-4151-9429-4D1ACBC72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9229725"/>
          <a:ext cx="2857500" cy="1905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93</xdr:row>
      <xdr:rowOff>0</xdr:rowOff>
    </xdr:from>
    <xdr:to>
      <xdr:col>1</xdr:col>
      <xdr:colOff>2857500</xdr:colOff>
      <xdr:row>103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50E4FB-2505-4E3C-9EC8-0CDEDAF8D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5448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3</xdr:col>
      <xdr:colOff>1743075</xdr:colOff>
      <xdr:row>103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F05C07-A614-4C46-9A35-E8A57D8C0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5544800"/>
          <a:ext cx="2857500" cy="1905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151</xdr:row>
      <xdr:rowOff>0</xdr:rowOff>
    </xdr:from>
    <xdr:to>
      <xdr:col>1</xdr:col>
      <xdr:colOff>2857500</xdr:colOff>
      <xdr:row>161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9B3F6C-8DCA-46EA-9E07-6CE0D4895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4936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1743075</xdr:colOff>
      <xdr:row>161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828E54-B8DB-4784-91E5-1521C64FA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4936450"/>
          <a:ext cx="2857500" cy="1905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2857500</xdr:colOff>
      <xdr:row>50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36D766-512A-43C0-8100-BB2ACD70B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9627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1743075</xdr:colOff>
      <xdr:row>50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92246A-5B85-4753-BEEA-0D951F670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962775"/>
          <a:ext cx="2857500" cy="1905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2857500</xdr:colOff>
      <xdr:row>47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BAE278-1B7C-4F25-B5AD-0B1AFB80C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4770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1743075</xdr:colOff>
      <xdr:row>47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78FF30-FC72-4838-9C33-0339FDCBC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477000"/>
          <a:ext cx="2857500" cy="1905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</xdr:row>
      <xdr:rowOff>0</xdr:rowOff>
    </xdr:from>
    <xdr:to>
      <xdr:col>1</xdr:col>
      <xdr:colOff>2857500</xdr:colOff>
      <xdr:row>118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EEC8B1-2706-42C1-9D3A-8BD31C8F7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9736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3</xdr:col>
      <xdr:colOff>1743075</xdr:colOff>
      <xdr:row>118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4B79A5-29CB-4B1B-962A-605E7D5AA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7973675"/>
          <a:ext cx="2857500" cy="1905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231</xdr:row>
      <xdr:rowOff>0</xdr:rowOff>
    </xdr:from>
    <xdr:to>
      <xdr:col>1</xdr:col>
      <xdr:colOff>2857500</xdr:colOff>
      <xdr:row>241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89540-C9DD-4493-9127-E2BB08550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7890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231</xdr:row>
      <xdr:rowOff>0</xdr:rowOff>
    </xdr:from>
    <xdr:to>
      <xdr:col>3</xdr:col>
      <xdr:colOff>1743075</xdr:colOff>
      <xdr:row>241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921839-A4E4-4051-857A-FF00068E3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37890450"/>
          <a:ext cx="2857500" cy="1905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279</xdr:row>
      <xdr:rowOff>0</xdr:rowOff>
    </xdr:from>
    <xdr:to>
      <xdr:col>1</xdr:col>
      <xdr:colOff>2857500</xdr:colOff>
      <xdr:row>289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EE988B-3DFE-4FF3-8D6A-254248277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56628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279</xdr:row>
      <xdr:rowOff>0</xdr:rowOff>
    </xdr:from>
    <xdr:to>
      <xdr:col>3</xdr:col>
      <xdr:colOff>1743075</xdr:colOff>
      <xdr:row>289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2EEEAC-9EF0-4BDF-A7FA-DFF0287CA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5662850"/>
          <a:ext cx="2857500" cy="1905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852396-4F35-4D77-9ADE-1C58FDB8A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A5B6CF-CDDE-4391-A745-A4D357149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2857500</xdr:colOff>
      <xdr:row>45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0A88C9-8760-41AE-8740-8A18AE63D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1531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1743075</xdr:colOff>
      <xdr:row>45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448724-ECAA-4842-B67C-5BA74FF018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153150"/>
          <a:ext cx="2857500" cy="1905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1</xdr:col>
      <xdr:colOff>2857500</xdr:colOff>
      <xdr:row>122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73F31-287F-4654-9B68-A3E390749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86213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3</xdr:col>
      <xdr:colOff>1743075</xdr:colOff>
      <xdr:row>122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0FBBB1-36BD-4393-8039-34561970B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8621375"/>
          <a:ext cx="2857500" cy="1905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2857500</xdr:colOff>
      <xdr:row>94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FB1F2-8A65-470A-B4BC-89876A370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0874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3</xdr:col>
      <xdr:colOff>1743075</xdr:colOff>
      <xdr:row>94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0A98F1-3AE0-4CFD-8F3B-503ABA6FE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4087475"/>
          <a:ext cx="2857500" cy="1905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210</xdr:row>
      <xdr:rowOff>0</xdr:rowOff>
    </xdr:from>
    <xdr:to>
      <xdr:col>1</xdr:col>
      <xdr:colOff>2857500</xdr:colOff>
      <xdr:row>220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BABC36-9854-4190-B74D-8ADFA0199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4900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3</xdr:col>
      <xdr:colOff>1743075</xdr:colOff>
      <xdr:row>220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FB3B6B-33CD-4B8C-84EA-E38EE2C80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34490025"/>
          <a:ext cx="2857500" cy="1905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2857500</xdr:colOff>
      <xdr:row>91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2FF837-61E8-4354-893D-DAC994489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6017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3</xdr:col>
      <xdr:colOff>1743075</xdr:colOff>
      <xdr:row>91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A10231-C2AC-4B64-9654-3CE4FB8E4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3601700"/>
          <a:ext cx="2857500" cy="1905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F19922-D90C-45F6-B861-66FD1877C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1743075</xdr:colOff>
      <xdr:row>84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DBAC5E-A641-406A-9ACE-8286E2C6F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2857500</xdr:colOff>
      <xdr:row>83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D6DABE-AC38-40D1-80FF-77F233AD3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06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3</xdr:col>
      <xdr:colOff>1743075</xdr:colOff>
      <xdr:row>83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37902A-7C88-4C1F-BCE4-62CC675D1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306300"/>
          <a:ext cx="2857500" cy="1905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8F3102-03F3-480A-95BB-F69D644B0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B31E4F-729B-45F1-A6B2-95E405CC6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93E56B-DA87-4B12-BDAE-9DA6C9A5D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FC76C3-5876-431F-921B-555A3DE5C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EE5A58-106F-499A-8F5A-D882AF18A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279ED8-AA55-4C49-A558-25A904EB8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161904-6A2A-4468-9833-F4DBF20CA7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78BD34-A6EA-4767-BF04-4D26058C5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2857500</xdr:colOff>
      <xdr:row>45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950999-9059-4BD3-8599-E210DE66A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1531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1743075</xdr:colOff>
      <xdr:row>45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8AD537-8EAF-4F4B-B938-01B845FA31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153150"/>
          <a:ext cx="2857500" cy="1905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B90283-8601-4F4F-8518-CDAAA1016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83ED29-B4CB-47E8-8B43-2FAA26FEC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106</xdr:row>
      <xdr:rowOff>0</xdr:rowOff>
    </xdr:from>
    <xdr:to>
      <xdr:col>1</xdr:col>
      <xdr:colOff>2857500</xdr:colOff>
      <xdr:row>116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0FD8A0-0BA6-47CC-B1B9-BE46738E4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6498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3</xdr:col>
      <xdr:colOff>1743075</xdr:colOff>
      <xdr:row>116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679FD2-FA18-4B3E-99FE-D4D1235B1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7649825"/>
          <a:ext cx="2857500" cy="1905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2857500</xdr:colOff>
      <xdr:row>54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138928-CF10-4DF9-8AFE-2903BF753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104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1743075</xdr:colOff>
      <xdr:row>54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CD8942-CD61-43FD-9B0E-5E4823EEB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7610475"/>
          <a:ext cx="2857500" cy="19050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1</xdr:col>
      <xdr:colOff>2857500</xdr:colOff>
      <xdr:row>129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211B0-7B72-419A-A8F3-0D63A7E28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7548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3</xdr:col>
      <xdr:colOff>1743075</xdr:colOff>
      <xdr:row>129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D77E4-F9FB-4BDF-8267-7BCCA0079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9754850"/>
          <a:ext cx="2857500" cy="19050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2857500</xdr:colOff>
      <xdr:row>93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837100-2158-48B2-8A74-72DA1BC34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925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3</xdr:col>
      <xdr:colOff>1743075</xdr:colOff>
      <xdr:row>93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8AE451-416A-4BB9-BF32-3DE26AED5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3925550"/>
          <a:ext cx="2857500" cy="19050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116</xdr:row>
      <xdr:rowOff>0</xdr:rowOff>
    </xdr:from>
    <xdr:to>
      <xdr:col>1</xdr:col>
      <xdr:colOff>2857500</xdr:colOff>
      <xdr:row>126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E0D6CF-7FB3-40BC-B94E-695E290DA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269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3</xdr:col>
      <xdr:colOff>1743075</xdr:colOff>
      <xdr:row>126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52EDA3-83CE-4991-BF7F-5BF67B422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9269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140</xdr:row>
      <xdr:rowOff>0</xdr:rowOff>
    </xdr:from>
    <xdr:to>
      <xdr:col>1</xdr:col>
      <xdr:colOff>2857500</xdr:colOff>
      <xdr:row>150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43347-D2D5-4A89-B333-048F80684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32124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3</xdr:col>
      <xdr:colOff>1743075</xdr:colOff>
      <xdr:row>150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17B889-DEB1-49A9-A498-A70557704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3212425"/>
          <a:ext cx="2857500" cy="1905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2857500</xdr:colOff>
      <xdr:row>54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99DDAF-3B97-4E4A-8820-1687707DE1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676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1743075</xdr:colOff>
      <xdr:row>54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0BFFE1-E540-4A48-A750-9C6402FCE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7667625"/>
          <a:ext cx="2857500" cy="1905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2857500</xdr:colOff>
      <xdr:row>113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D2A128-9AFA-40E7-849A-562A5268C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64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3</xdr:col>
      <xdr:colOff>1743075</xdr:colOff>
      <xdr:row>113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780ED3-6E1F-4735-8F3C-28582D8EF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7164050"/>
          <a:ext cx="2857500" cy="19050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1</xdr:col>
      <xdr:colOff>2857500</xdr:colOff>
      <xdr:row>86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0B3FC3-6230-4AA4-9776-F0B7FDA5B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792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1743075</xdr:colOff>
      <xdr:row>86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DE1D14-90CD-4635-95D4-A8FC310CA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792075"/>
          <a:ext cx="28575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2857500</xdr:colOff>
      <xdr:row>46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C33DDD-A683-48C2-914D-B3684FB1F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3150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1743075</xdr:colOff>
      <xdr:row>46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CECD78-2472-4694-9101-F7E30EC42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315075"/>
          <a:ext cx="2857500" cy="19050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2857500</xdr:colOff>
      <xdr:row>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A405B7-A6FF-47AA-B46C-B89AD08B2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8971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1743075</xdr:colOff>
      <xdr:row>99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57F770-8FAA-474E-BB9E-EBD79DCE9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4897100"/>
          <a:ext cx="2857500" cy="19050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2857500</xdr:colOff>
      <xdr:row>113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A0D1C4-D03E-4B01-8CB4-F50C3F0A1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640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3</xdr:col>
      <xdr:colOff>1743075</xdr:colOff>
      <xdr:row>113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B2D29E-C461-44E8-BE55-3F0F592F7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7164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F68CE5-6F24-4C06-9DBA-101A3BF29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1743075</xdr:colOff>
      <xdr:row>84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E32647-331A-4B88-8DAC-807B024EE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85</xdr:row>
      <xdr:rowOff>0</xdr:rowOff>
    </xdr:from>
    <xdr:to>
      <xdr:col>1</xdr:col>
      <xdr:colOff>2857500</xdr:colOff>
      <xdr:row>95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1B883B-01D4-4DDC-B1BA-6981D96D6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494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3</xdr:col>
      <xdr:colOff>1743075</xdr:colOff>
      <xdr:row>95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3CC9A5-2C36-41B0-81E6-2962D644E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4249400"/>
          <a:ext cx="2857500" cy="19050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134</xdr:row>
      <xdr:rowOff>0</xdr:rowOff>
    </xdr:from>
    <xdr:to>
      <xdr:col>1</xdr:col>
      <xdr:colOff>2857500</xdr:colOff>
      <xdr:row>144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B7E24-4EEA-4DB3-84A1-1BEE8F9C3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1837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3</xdr:col>
      <xdr:colOff>1743075</xdr:colOff>
      <xdr:row>144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A031DB-7B5D-4C33-AFC8-6CCD22186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2183725"/>
          <a:ext cx="2857500" cy="19050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C1BF20-BC4E-4912-89E6-798481979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1743075</xdr:colOff>
      <xdr:row>84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B6BCD3-E4E5-4C38-9242-B934E52A7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2857500</xdr:colOff>
      <xdr:row>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A74662-703D-4FA4-9E4E-856F2C9A6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505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1743075</xdr:colOff>
      <xdr:row>41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F8B0CA-23F6-4F6B-9B69-9A9602C6B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5505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2857500</xdr:colOff>
      <xdr:row>83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FFB38B-BFA2-4A35-9450-E8C5EDE04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06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3</xdr:col>
      <xdr:colOff>1743075</xdr:colOff>
      <xdr:row>83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DE6ED4-2967-46FB-9E5D-83682E810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2306300"/>
          <a:ext cx="2857500" cy="190500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1</xdr:col>
      <xdr:colOff>2857500</xdr:colOff>
      <xdr:row>68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B8D8F-D2C6-4807-811F-3F96F4FE5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774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1743075</xdr:colOff>
      <xdr:row>68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A66334-62FC-4789-AC95-A12956936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9877425"/>
          <a:ext cx="2857500" cy="190500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2857500</xdr:colOff>
      <xdr:row>75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514269-4204-42BA-B3DF-588F0D2BC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10109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3</xdr:col>
      <xdr:colOff>1743075</xdr:colOff>
      <xdr:row>75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7C97DF-D8B7-49D9-B9DA-92E9D96A7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1010900"/>
          <a:ext cx="28575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</xdr:col>
      <xdr:colOff>2857500</xdr:colOff>
      <xdr:row>60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2AAAF1-68C3-4B9E-92D5-4B8029393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820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3</xdr:col>
      <xdr:colOff>1743075</xdr:colOff>
      <xdr:row>60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E87F75-9B08-42A2-906F-11A69629A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8582025"/>
          <a:ext cx="2857500" cy="190500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1</xdr:col>
      <xdr:colOff>2857500</xdr:colOff>
      <xdr:row>70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5D26B-E140-4893-AD90-1D6295099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201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1743075</xdr:colOff>
      <xdr:row>70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321B5F-9044-4C92-8FB9-8D47D0772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0201275"/>
          <a:ext cx="2857500" cy="190500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</xdr:col>
      <xdr:colOff>2857500</xdr:colOff>
      <xdr:row>97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B55045-CFD3-4025-BB21-13DC6D50A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5732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3</xdr:col>
      <xdr:colOff>1743075</xdr:colOff>
      <xdr:row>97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4FAA8F-C91E-4D1C-9756-A65B57760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4573250"/>
          <a:ext cx="2857500" cy="190500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DB17BF-1289-43CE-913D-E63EC2AF9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1743075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0EA3F4-DB32-4268-9EAD-A6C929606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C9A5A4-202D-4ACD-9582-4FF91C8FB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3825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1143000</xdr:colOff>
      <xdr:row>85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4A166E-1A2C-4312-8365-08EB4A1CD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12382500"/>
          <a:ext cx="2857500" cy="190500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107</xdr:row>
      <xdr:rowOff>0</xdr:rowOff>
    </xdr:from>
    <xdr:to>
      <xdr:col>1</xdr:col>
      <xdr:colOff>2857500</xdr:colOff>
      <xdr:row>117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BFC22F-4F53-4BB4-BC48-AD8529748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8117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3</xdr:col>
      <xdr:colOff>1743075</xdr:colOff>
      <xdr:row>117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CCDDBC-5207-4EF9-875E-7CD7F4781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7811750"/>
          <a:ext cx="2857500" cy="190500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285</xdr:row>
      <xdr:rowOff>0</xdr:rowOff>
    </xdr:from>
    <xdr:to>
      <xdr:col>1</xdr:col>
      <xdr:colOff>2857500</xdr:colOff>
      <xdr:row>295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0531D-2423-4180-9CB0-D14296A18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87299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285</xdr:row>
      <xdr:rowOff>0</xdr:rowOff>
    </xdr:from>
    <xdr:to>
      <xdr:col>3</xdr:col>
      <xdr:colOff>1743075</xdr:colOff>
      <xdr:row>295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19EE19-8C6C-4810-A37F-09BB3FE85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8729900"/>
          <a:ext cx="2857500" cy="190500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164</xdr:row>
      <xdr:rowOff>0</xdr:rowOff>
    </xdr:from>
    <xdr:to>
      <xdr:col>1</xdr:col>
      <xdr:colOff>2857500</xdr:colOff>
      <xdr:row>174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41A036-CEDF-43FE-BE9E-8B0C6C464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70414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1743075</xdr:colOff>
      <xdr:row>174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64ABB5-00FE-4677-8B94-6E00859D9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7041475"/>
          <a:ext cx="2857500" cy="190500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101</xdr:row>
      <xdr:rowOff>0</xdr:rowOff>
    </xdr:from>
    <xdr:to>
      <xdr:col>1</xdr:col>
      <xdr:colOff>2857500</xdr:colOff>
      <xdr:row>111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A3E30B-D71A-40BE-A385-46772AD36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68402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3</xdr:col>
      <xdr:colOff>1743075</xdr:colOff>
      <xdr:row>111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796365-8C39-4863-A9BA-9E8EE49CEF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6840200"/>
          <a:ext cx="2857500" cy="190500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2857500</xdr:colOff>
      <xdr:row>44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B46A0E-C99A-49D2-90CB-FB8274F90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991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1743075</xdr:colOff>
      <xdr:row>44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FB2496-C68E-4F3A-9C2C-01B38458C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5991225"/>
          <a:ext cx="2857500" cy="190500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</xdr:col>
      <xdr:colOff>2857500</xdr:colOff>
      <xdr:row>72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23D151-F96C-4E4A-9537-AEA5DCC79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5251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3</xdr:col>
      <xdr:colOff>1743075</xdr:colOff>
      <xdr:row>72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906331-3D30-42BF-964E-D8A3CE79F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0525125"/>
          <a:ext cx="28575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2857500</xdr:colOff>
      <xdr:row>43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CC865-30D6-4141-ABB1-4DE7D7511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829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1743075</xdr:colOff>
      <xdr:row>43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7AB30F-2D0B-45BF-954B-A3AAF5167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5829300"/>
          <a:ext cx="2857500" cy="190500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137</xdr:row>
      <xdr:rowOff>0</xdr:rowOff>
    </xdr:from>
    <xdr:to>
      <xdr:col>1</xdr:col>
      <xdr:colOff>2857500</xdr:colOff>
      <xdr:row>147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0DE5C-F322-47D7-8687-1B9C3E3201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6695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1743075</xdr:colOff>
      <xdr:row>147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917025-CF8F-4213-98F3-BEF9489E8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2669500"/>
          <a:ext cx="2857500" cy="190500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1</xdr:col>
      <xdr:colOff>2857500</xdr:colOff>
      <xdr:row>62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9071B-3E85-4E9E-9CEA-92EA58E76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9058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1743075</xdr:colOff>
      <xdr:row>62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240F8B-0463-41D4-9109-44B71BADA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8905875"/>
          <a:ext cx="28575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189</xdr:row>
      <xdr:rowOff>0</xdr:rowOff>
    </xdr:from>
    <xdr:to>
      <xdr:col>1</xdr:col>
      <xdr:colOff>2857500</xdr:colOff>
      <xdr:row>199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AC9103-29D8-4C45-AEA5-17B77D6E2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10896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3</xdr:col>
      <xdr:colOff>1743075</xdr:colOff>
      <xdr:row>199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BB232F-068B-4585-8CE1-4E7116EF7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31089600"/>
          <a:ext cx="28575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2857500</xdr:colOff>
      <xdr:row>46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43D72C-6720-47B4-A2C1-CCFEB19AE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315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1743075</xdr:colOff>
      <xdr:row>46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3F58B3-6962-49E5-A78A-56D2002CA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6315075"/>
          <a:ext cx="28575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2857500</xdr:colOff>
      <xdr:row>93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51E528-EC00-4C56-BFC8-FBE7481E3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9255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3</xdr:col>
      <xdr:colOff>1743075</xdr:colOff>
      <xdr:row>93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55165C-76CE-410F-BFD9-C4E10B5E6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3925550"/>
          <a:ext cx="28575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2"/>
  <sheetViews>
    <sheetView tabSelected="1" zoomScaleNormal="100" workbookViewId="0"/>
  </sheetViews>
  <sheetFormatPr defaultRowHeight="12.75"/>
  <cols>
    <col min="1" max="1" width="5.85546875" style="210" bestFit="1" customWidth="1"/>
    <col min="2" max="2" width="10.42578125" style="210" bestFit="1" customWidth="1"/>
    <col min="3" max="3" width="41" style="210" bestFit="1" customWidth="1"/>
    <col min="4" max="7" width="9.140625" style="210"/>
    <col min="8" max="8" width="2" style="210" bestFit="1" customWidth="1"/>
    <col min="9" max="253" width="9.140625" style="210"/>
    <col min="254" max="254" width="7" style="210" bestFit="1" customWidth="1"/>
    <col min="255" max="255" width="16.85546875" style="210" bestFit="1" customWidth="1"/>
    <col min="256" max="256" width="42" style="210" bestFit="1" customWidth="1"/>
    <col min="257" max="257" width="16.42578125" style="210" bestFit="1" customWidth="1"/>
    <col min="258" max="509" width="9.140625" style="210"/>
    <col min="510" max="510" width="7" style="210" bestFit="1" customWidth="1"/>
    <col min="511" max="511" width="16.85546875" style="210" bestFit="1" customWidth="1"/>
    <col min="512" max="512" width="42" style="210" bestFit="1" customWidth="1"/>
    <col min="513" max="513" width="16.42578125" style="210" bestFit="1" customWidth="1"/>
    <col min="514" max="765" width="9.140625" style="210"/>
    <col min="766" max="766" width="7" style="210" bestFit="1" customWidth="1"/>
    <col min="767" max="767" width="16.85546875" style="210" bestFit="1" customWidth="1"/>
    <col min="768" max="768" width="42" style="210" bestFit="1" customWidth="1"/>
    <col min="769" max="769" width="16.42578125" style="210" bestFit="1" customWidth="1"/>
    <col min="770" max="1021" width="9.140625" style="210"/>
    <col min="1022" max="1022" width="7" style="210" bestFit="1" customWidth="1"/>
    <col min="1023" max="1023" width="16.85546875" style="210" bestFit="1" customWidth="1"/>
    <col min="1024" max="1024" width="42" style="210" bestFit="1" customWidth="1"/>
    <col min="1025" max="1025" width="16.42578125" style="210" bestFit="1" customWidth="1"/>
    <col min="1026" max="1277" width="9.140625" style="210"/>
    <col min="1278" max="1278" width="7" style="210" bestFit="1" customWidth="1"/>
    <col min="1279" max="1279" width="16.85546875" style="210" bestFit="1" customWidth="1"/>
    <col min="1280" max="1280" width="42" style="210" bestFit="1" customWidth="1"/>
    <col min="1281" max="1281" width="16.42578125" style="210" bestFit="1" customWidth="1"/>
    <col min="1282" max="1533" width="9.140625" style="210"/>
    <col min="1534" max="1534" width="7" style="210" bestFit="1" customWidth="1"/>
    <col min="1535" max="1535" width="16.85546875" style="210" bestFit="1" customWidth="1"/>
    <col min="1536" max="1536" width="42" style="210" bestFit="1" customWidth="1"/>
    <col min="1537" max="1537" width="16.42578125" style="210" bestFit="1" customWidth="1"/>
    <col min="1538" max="1789" width="9.140625" style="210"/>
    <col min="1790" max="1790" width="7" style="210" bestFit="1" customWidth="1"/>
    <col min="1791" max="1791" width="16.85546875" style="210" bestFit="1" customWidth="1"/>
    <col min="1792" max="1792" width="42" style="210" bestFit="1" customWidth="1"/>
    <col min="1793" max="1793" width="16.42578125" style="210" bestFit="1" customWidth="1"/>
    <col min="1794" max="2045" width="9.140625" style="210"/>
    <col min="2046" max="2046" width="7" style="210" bestFit="1" customWidth="1"/>
    <col min="2047" max="2047" width="16.85546875" style="210" bestFit="1" customWidth="1"/>
    <col min="2048" max="2048" width="42" style="210" bestFit="1" customWidth="1"/>
    <col min="2049" max="2049" width="16.42578125" style="210" bestFit="1" customWidth="1"/>
    <col min="2050" max="2301" width="9.140625" style="210"/>
    <col min="2302" max="2302" width="7" style="210" bestFit="1" customWidth="1"/>
    <col min="2303" max="2303" width="16.85546875" style="210" bestFit="1" customWidth="1"/>
    <col min="2304" max="2304" width="42" style="210" bestFit="1" customWidth="1"/>
    <col min="2305" max="2305" width="16.42578125" style="210" bestFit="1" customWidth="1"/>
    <col min="2306" max="2557" width="9.140625" style="210"/>
    <col min="2558" max="2558" width="7" style="210" bestFit="1" customWidth="1"/>
    <col min="2559" max="2559" width="16.85546875" style="210" bestFit="1" customWidth="1"/>
    <col min="2560" max="2560" width="42" style="210" bestFit="1" customWidth="1"/>
    <col min="2561" max="2561" width="16.42578125" style="210" bestFit="1" customWidth="1"/>
    <col min="2562" max="2813" width="9.140625" style="210"/>
    <col min="2814" max="2814" width="7" style="210" bestFit="1" customWidth="1"/>
    <col min="2815" max="2815" width="16.85546875" style="210" bestFit="1" customWidth="1"/>
    <col min="2816" max="2816" width="42" style="210" bestFit="1" customWidth="1"/>
    <col min="2817" max="2817" width="16.42578125" style="210" bestFit="1" customWidth="1"/>
    <col min="2818" max="3069" width="9.140625" style="210"/>
    <col min="3070" max="3070" width="7" style="210" bestFit="1" customWidth="1"/>
    <col min="3071" max="3071" width="16.85546875" style="210" bestFit="1" customWidth="1"/>
    <col min="3072" max="3072" width="42" style="210" bestFit="1" customWidth="1"/>
    <col min="3073" max="3073" width="16.42578125" style="210" bestFit="1" customWidth="1"/>
    <col min="3074" max="3325" width="9.140625" style="210"/>
    <col min="3326" max="3326" width="7" style="210" bestFit="1" customWidth="1"/>
    <col min="3327" max="3327" width="16.85546875" style="210" bestFit="1" customWidth="1"/>
    <col min="3328" max="3328" width="42" style="210" bestFit="1" customWidth="1"/>
    <col min="3329" max="3329" width="16.42578125" style="210" bestFit="1" customWidth="1"/>
    <col min="3330" max="3581" width="9.140625" style="210"/>
    <col min="3582" max="3582" width="7" style="210" bestFit="1" customWidth="1"/>
    <col min="3583" max="3583" width="16.85546875" style="210" bestFit="1" customWidth="1"/>
    <col min="3584" max="3584" width="42" style="210" bestFit="1" customWidth="1"/>
    <col min="3585" max="3585" width="16.42578125" style="210" bestFit="1" customWidth="1"/>
    <col min="3586" max="3837" width="9.140625" style="210"/>
    <col min="3838" max="3838" width="7" style="210" bestFit="1" customWidth="1"/>
    <col min="3839" max="3839" width="16.85546875" style="210" bestFit="1" customWidth="1"/>
    <col min="3840" max="3840" width="42" style="210" bestFit="1" customWidth="1"/>
    <col min="3841" max="3841" width="16.42578125" style="210" bestFit="1" customWidth="1"/>
    <col min="3842" max="4093" width="9.140625" style="210"/>
    <col min="4094" max="4094" width="7" style="210" bestFit="1" customWidth="1"/>
    <col min="4095" max="4095" width="16.85546875" style="210" bestFit="1" customWidth="1"/>
    <col min="4096" max="4096" width="42" style="210" bestFit="1" customWidth="1"/>
    <col min="4097" max="4097" width="16.42578125" style="210" bestFit="1" customWidth="1"/>
    <col min="4098" max="4349" width="9.140625" style="210"/>
    <col min="4350" max="4350" width="7" style="210" bestFit="1" customWidth="1"/>
    <col min="4351" max="4351" width="16.85546875" style="210" bestFit="1" customWidth="1"/>
    <col min="4352" max="4352" width="42" style="210" bestFit="1" customWidth="1"/>
    <col min="4353" max="4353" width="16.42578125" style="210" bestFit="1" customWidth="1"/>
    <col min="4354" max="4605" width="9.140625" style="210"/>
    <col min="4606" max="4606" width="7" style="210" bestFit="1" customWidth="1"/>
    <col min="4607" max="4607" width="16.85546875" style="210" bestFit="1" customWidth="1"/>
    <col min="4608" max="4608" width="42" style="210" bestFit="1" customWidth="1"/>
    <col min="4609" max="4609" width="16.42578125" style="210" bestFit="1" customWidth="1"/>
    <col min="4610" max="4861" width="9.140625" style="210"/>
    <col min="4862" max="4862" width="7" style="210" bestFit="1" customWidth="1"/>
    <col min="4863" max="4863" width="16.85546875" style="210" bestFit="1" customWidth="1"/>
    <col min="4864" max="4864" width="42" style="210" bestFit="1" customWidth="1"/>
    <col min="4865" max="4865" width="16.42578125" style="210" bestFit="1" customWidth="1"/>
    <col min="4866" max="5117" width="9.140625" style="210"/>
    <col min="5118" max="5118" width="7" style="210" bestFit="1" customWidth="1"/>
    <col min="5119" max="5119" width="16.85546875" style="210" bestFit="1" customWidth="1"/>
    <col min="5120" max="5120" width="42" style="210" bestFit="1" customWidth="1"/>
    <col min="5121" max="5121" width="16.42578125" style="210" bestFit="1" customWidth="1"/>
    <col min="5122" max="5373" width="9.140625" style="210"/>
    <col min="5374" max="5374" width="7" style="210" bestFit="1" customWidth="1"/>
    <col min="5375" max="5375" width="16.85546875" style="210" bestFit="1" customWidth="1"/>
    <col min="5376" max="5376" width="42" style="210" bestFit="1" customWidth="1"/>
    <col min="5377" max="5377" width="16.42578125" style="210" bestFit="1" customWidth="1"/>
    <col min="5378" max="5629" width="9.140625" style="210"/>
    <col min="5630" max="5630" width="7" style="210" bestFit="1" customWidth="1"/>
    <col min="5631" max="5631" width="16.85546875" style="210" bestFit="1" customWidth="1"/>
    <col min="5632" max="5632" width="42" style="210" bestFit="1" customWidth="1"/>
    <col min="5633" max="5633" width="16.42578125" style="210" bestFit="1" customWidth="1"/>
    <col min="5634" max="5885" width="9.140625" style="210"/>
    <col min="5886" max="5886" width="7" style="210" bestFit="1" customWidth="1"/>
    <col min="5887" max="5887" width="16.85546875" style="210" bestFit="1" customWidth="1"/>
    <col min="5888" max="5888" width="42" style="210" bestFit="1" customWidth="1"/>
    <col min="5889" max="5889" width="16.42578125" style="210" bestFit="1" customWidth="1"/>
    <col min="5890" max="6141" width="9.140625" style="210"/>
    <col min="6142" max="6142" width="7" style="210" bestFit="1" customWidth="1"/>
    <col min="6143" max="6143" width="16.85546875" style="210" bestFit="1" customWidth="1"/>
    <col min="6144" max="6144" width="42" style="210" bestFit="1" customWidth="1"/>
    <col min="6145" max="6145" width="16.42578125" style="210" bestFit="1" customWidth="1"/>
    <col min="6146" max="6397" width="9.140625" style="210"/>
    <col min="6398" max="6398" width="7" style="210" bestFit="1" customWidth="1"/>
    <col min="6399" max="6399" width="16.85546875" style="210" bestFit="1" customWidth="1"/>
    <col min="6400" max="6400" width="42" style="210" bestFit="1" customWidth="1"/>
    <col min="6401" max="6401" width="16.42578125" style="210" bestFit="1" customWidth="1"/>
    <col min="6402" max="6653" width="9.140625" style="210"/>
    <col min="6654" max="6654" width="7" style="210" bestFit="1" customWidth="1"/>
    <col min="6655" max="6655" width="16.85546875" style="210" bestFit="1" customWidth="1"/>
    <col min="6656" max="6656" width="42" style="210" bestFit="1" customWidth="1"/>
    <col min="6657" max="6657" width="16.42578125" style="210" bestFit="1" customWidth="1"/>
    <col min="6658" max="6909" width="9.140625" style="210"/>
    <col min="6910" max="6910" width="7" style="210" bestFit="1" customWidth="1"/>
    <col min="6911" max="6911" width="16.85546875" style="210" bestFit="1" customWidth="1"/>
    <col min="6912" max="6912" width="42" style="210" bestFit="1" customWidth="1"/>
    <col min="6913" max="6913" width="16.42578125" style="210" bestFit="1" customWidth="1"/>
    <col min="6914" max="7165" width="9.140625" style="210"/>
    <col min="7166" max="7166" width="7" style="210" bestFit="1" customWidth="1"/>
    <col min="7167" max="7167" width="16.85546875" style="210" bestFit="1" customWidth="1"/>
    <col min="7168" max="7168" width="42" style="210" bestFit="1" customWidth="1"/>
    <col min="7169" max="7169" width="16.42578125" style="210" bestFit="1" customWidth="1"/>
    <col min="7170" max="7421" width="9.140625" style="210"/>
    <col min="7422" max="7422" width="7" style="210" bestFit="1" customWidth="1"/>
    <col min="7423" max="7423" width="16.85546875" style="210" bestFit="1" customWidth="1"/>
    <col min="7424" max="7424" width="42" style="210" bestFit="1" customWidth="1"/>
    <col min="7425" max="7425" width="16.42578125" style="210" bestFit="1" customWidth="1"/>
    <col min="7426" max="7677" width="9.140625" style="210"/>
    <col min="7678" max="7678" width="7" style="210" bestFit="1" customWidth="1"/>
    <col min="7679" max="7679" width="16.85546875" style="210" bestFit="1" customWidth="1"/>
    <col min="7680" max="7680" width="42" style="210" bestFit="1" customWidth="1"/>
    <col min="7681" max="7681" width="16.42578125" style="210" bestFit="1" customWidth="1"/>
    <col min="7682" max="7933" width="9.140625" style="210"/>
    <col min="7934" max="7934" width="7" style="210" bestFit="1" customWidth="1"/>
    <col min="7935" max="7935" width="16.85546875" style="210" bestFit="1" customWidth="1"/>
    <col min="7936" max="7936" width="42" style="210" bestFit="1" customWidth="1"/>
    <col min="7937" max="7937" width="16.42578125" style="210" bestFit="1" customWidth="1"/>
    <col min="7938" max="8189" width="9.140625" style="210"/>
    <col min="8190" max="8190" width="7" style="210" bestFit="1" customWidth="1"/>
    <col min="8191" max="8191" width="16.85546875" style="210" bestFit="1" customWidth="1"/>
    <col min="8192" max="8192" width="42" style="210" bestFit="1" customWidth="1"/>
    <col min="8193" max="8193" width="16.42578125" style="210" bestFit="1" customWidth="1"/>
    <col min="8194" max="8445" width="9.140625" style="210"/>
    <col min="8446" max="8446" width="7" style="210" bestFit="1" customWidth="1"/>
    <col min="8447" max="8447" width="16.85546875" style="210" bestFit="1" customWidth="1"/>
    <col min="8448" max="8448" width="42" style="210" bestFit="1" customWidth="1"/>
    <col min="8449" max="8449" width="16.42578125" style="210" bestFit="1" customWidth="1"/>
    <col min="8450" max="8701" width="9.140625" style="210"/>
    <col min="8702" max="8702" width="7" style="210" bestFit="1" customWidth="1"/>
    <col min="8703" max="8703" width="16.85546875" style="210" bestFit="1" customWidth="1"/>
    <col min="8704" max="8704" width="42" style="210" bestFit="1" customWidth="1"/>
    <col min="8705" max="8705" width="16.42578125" style="210" bestFit="1" customWidth="1"/>
    <col min="8706" max="8957" width="9.140625" style="210"/>
    <col min="8958" max="8958" width="7" style="210" bestFit="1" customWidth="1"/>
    <col min="8959" max="8959" width="16.85546875" style="210" bestFit="1" customWidth="1"/>
    <col min="8960" max="8960" width="42" style="210" bestFit="1" customWidth="1"/>
    <col min="8961" max="8961" width="16.42578125" style="210" bestFit="1" customWidth="1"/>
    <col min="8962" max="9213" width="9.140625" style="210"/>
    <col min="9214" max="9214" width="7" style="210" bestFit="1" customWidth="1"/>
    <col min="9215" max="9215" width="16.85546875" style="210" bestFit="1" customWidth="1"/>
    <col min="9216" max="9216" width="42" style="210" bestFit="1" customWidth="1"/>
    <col min="9217" max="9217" width="16.42578125" style="210" bestFit="1" customWidth="1"/>
    <col min="9218" max="9469" width="9.140625" style="210"/>
    <col min="9470" max="9470" width="7" style="210" bestFit="1" customWidth="1"/>
    <col min="9471" max="9471" width="16.85546875" style="210" bestFit="1" customWidth="1"/>
    <col min="9472" max="9472" width="42" style="210" bestFit="1" customWidth="1"/>
    <col min="9473" max="9473" width="16.42578125" style="210" bestFit="1" customWidth="1"/>
    <col min="9474" max="9725" width="9.140625" style="210"/>
    <col min="9726" max="9726" width="7" style="210" bestFit="1" customWidth="1"/>
    <col min="9727" max="9727" width="16.85546875" style="210" bestFit="1" customWidth="1"/>
    <col min="9728" max="9728" width="42" style="210" bestFit="1" customWidth="1"/>
    <col min="9729" max="9729" width="16.42578125" style="210" bestFit="1" customWidth="1"/>
    <col min="9730" max="9981" width="9.140625" style="210"/>
    <col min="9982" max="9982" width="7" style="210" bestFit="1" customWidth="1"/>
    <col min="9983" max="9983" width="16.85546875" style="210" bestFit="1" customWidth="1"/>
    <col min="9984" max="9984" width="42" style="210" bestFit="1" customWidth="1"/>
    <col min="9985" max="9985" width="16.42578125" style="210" bestFit="1" customWidth="1"/>
    <col min="9986" max="10237" width="9.140625" style="210"/>
    <col min="10238" max="10238" width="7" style="210" bestFit="1" customWidth="1"/>
    <col min="10239" max="10239" width="16.85546875" style="210" bestFit="1" customWidth="1"/>
    <col min="10240" max="10240" width="42" style="210" bestFit="1" customWidth="1"/>
    <col min="10241" max="10241" width="16.42578125" style="210" bestFit="1" customWidth="1"/>
    <col min="10242" max="10493" width="9.140625" style="210"/>
    <col min="10494" max="10494" width="7" style="210" bestFit="1" customWidth="1"/>
    <col min="10495" max="10495" width="16.85546875" style="210" bestFit="1" customWidth="1"/>
    <col min="10496" max="10496" width="42" style="210" bestFit="1" customWidth="1"/>
    <col min="10497" max="10497" width="16.42578125" style="210" bestFit="1" customWidth="1"/>
    <col min="10498" max="10749" width="9.140625" style="210"/>
    <col min="10750" max="10750" width="7" style="210" bestFit="1" customWidth="1"/>
    <col min="10751" max="10751" width="16.85546875" style="210" bestFit="1" customWidth="1"/>
    <col min="10752" max="10752" width="42" style="210" bestFit="1" customWidth="1"/>
    <col min="10753" max="10753" width="16.42578125" style="210" bestFit="1" customWidth="1"/>
    <col min="10754" max="11005" width="9.140625" style="210"/>
    <col min="11006" max="11006" width="7" style="210" bestFit="1" customWidth="1"/>
    <col min="11007" max="11007" width="16.85546875" style="210" bestFit="1" customWidth="1"/>
    <col min="11008" max="11008" width="42" style="210" bestFit="1" customWidth="1"/>
    <col min="11009" max="11009" width="16.42578125" style="210" bestFit="1" customWidth="1"/>
    <col min="11010" max="11261" width="9.140625" style="210"/>
    <col min="11262" max="11262" width="7" style="210" bestFit="1" customWidth="1"/>
    <col min="11263" max="11263" width="16.85546875" style="210" bestFit="1" customWidth="1"/>
    <col min="11264" max="11264" width="42" style="210" bestFit="1" customWidth="1"/>
    <col min="11265" max="11265" width="16.42578125" style="210" bestFit="1" customWidth="1"/>
    <col min="11266" max="11517" width="9.140625" style="210"/>
    <col min="11518" max="11518" width="7" style="210" bestFit="1" customWidth="1"/>
    <col min="11519" max="11519" width="16.85546875" style="210" bestFit="1" customWidth="1"/>
    <col min="11520" max="11520" width="42" style="210" bestFit="1" customWidth="1"/>
    <col min="11521" max="11521" width="16.42578125" style="210" bestFit="1" customWidth="1"/>
    <col min="11522" max="11773" width="9.140625" style="210"/>
    <col min="11774" max="11774" width="7" style="210" bestFit="1" customWidth="1"/>
    <col min="11775" max="11775" width="16.85546875" style="210" bestFit="1" customWidth="1"/>
    <col min="11776" max="11776" width="42" style="210" bestFit="1" customWidth="1"/>
    <col min="11777" max="11777" width="16.42578125" style="210" bestFit="1" customWidth="1"/>
    <col min="11778" max="12029" width="9.140625" style="210"/>
    <col min="12030" max="12030" width="7" style="210" bestFit="1" customWidth="1"/>
    <col min="12031" max="12031" width="16.85546875" style="210" bestFit="1" customWidth="1"/>
    <col min="12032" max="12032" width="42" style="210" bestFit="1" customWidth="1"/>
    <col min="12033" max="12033" width="16.42578125" style="210" bestFit="1" customWidth="1"/>
    <col min="12034" max="12285" width="9.140625" style="210"/>
    <col min="12286" max="12286" width="7" style="210" bestFit="1" customWidth="1"/>
    <col min="12287" max="12287" width="16.85546875" style="210" bestFit="1" customWidth="1"/>
    <col min="12288" max="12288" width="42" style="210" bestFit="1" customWidth="1"/>
    <col min="12289" max="12289" width="16.42578125" style="210" bestFit="1" customWidth="1"/>
    <col min="12290" max="12541" width="9.140625" style="210"/>
    <col min="12542" max="12542" width="7" style="210" bestFit="1" customWidth="1"/>
    <col min="12543" max="12543" width="16.85546875" style="210" bestFit="1" customWidth="1"/>
    <col min="12544" max="12544" width="42" style="210" bestFit="1" customWidth="1"/>
    <col min="12545" max="12545" width="16.42578125" style="210" bestFit="1" customWidth="1"/>
    <col min="12546" max="12797" width="9.140625" style="210"/>
    <col min="12798" max="12798" width="7" style="210" bestFit="1" customWidth="1"/>
    <col min="12799" max="12799" width="16.85546875" style="210" bestFit="1" customWidth="1"/>
    <col min="12800" max="12800" width="42" style="210" bestFit="1" customWidth="1"/>
    <col min="12801" max="12801" width="16.42578125" style="210" bestFit="1" customWidth="1"/>
    <col min="12802" max="13053" width="9.140625" style="210"/>
    <col min="13054" max="13054" width="7" style="210" bestFit="1" customWidth="1"/>
    <col min="13055" max="13055" width="16.85546875" style="210" bestFit="1" customWidth="1"/>
    <col min="13056" max="13056" width="42" style="210" bestFit="1" customWidth="1"/>
    <col min="13057" max="13057" width="16.42578125" style="210" bestFit="1" customWidth="1"/>
    <col min="13058" max="13309" width="9.140625" style="210"/>
    <col min="13310" max="13310" width="7" style="210" bestFit="1" customWidth="1"/>
    <col min="13311" max="13311" width="16.85546875" style="210" bestFit="1" customWidth="1"/>
    <col min="13312" max="13312" width="42" style="210" bestFit="1" customWidth="1"/>
    <col min="13313" max="13313" width="16.42578125" style="210" bestFit="1" customWidth="1"/>
    <col min="13314" max="13565" width="9.140625" style="210"/>
    <col min="13566" max="13566" width="7" style="210" bestFit="1" customWidth="1"/>
    <col min="13567" max="13567" width="16.85546875" style="210" bestFit="1" customWidth="1"/>
    <col min="13568" max="13568" width="42" style="210" bestFit="1" customWidth="1"/>
    <col min="13569" max="13569" width="16.42578125" style="210" bestFit="1" customWidth="1"/>
    <col min="13570" max="13821" width="9.140625" style="210"/>
    <col min="13822" max="13822" width="7" style="210" bestFit="1" customWidth="1"/>
    <col min="13823" max="13823" width="16.85546875" style="210" bestFit="1" customWidth="1"/>
    <col min="13824" max="13824" width="42" style="210" bestFit="1" customWidth="1"/>
    <col min="13825" max="13825" width="16.42578125" style="210" bestFit="1" customWidth="1"/>
    <col min="13826" max="14077" width="9.140625" style="210"/>
    <col min="14078" max="14078" width="7" style="210" bestFit="1" customWidth="1"/>
    <col min="14079" max="14079" width="16.85546875" style="210" bestFit="1" customWidth="1"/>
    <col min="14080" max="14080" width="42" style="210" bestFit="1" customWidth="1"/>
    <col min="14081" max="14081" width="16.42578125" style="210" bestFit="1" customWidth="1"/>
    <col min="14082" max="14333" width="9.140625" style="210"/>
    <col min="14334" max="14334" width="7" style="210" bestFit="1" customWidth="1"/>
    <col min="14335" max="14335" width="16.85546875" style="210" bestFit="1" customWidth="1"/>
    <col min="14336" max="14336" width="42" style="210" bestFit="1" customWidth="1"/>
    <col min="14337" max="14337" width="16.42578125" style="210" bestFit="1" customWidth="1"/>
    <col min="14338" max="14589" width="9.140625" style="210"/>
    <col min="14590" max="14590" width="7" style="210" bestFit="1" customWidth="1"/>
    <col min="14591" max="14591" width="16.85546875" style="210" bestFit="1" customWidth="1"/>
    <col min="14592" max="14592" width="42" style="210" bestFit="1" customWidth="1"/>
    <col min="14593" max="14593" width="16.42578125" style="210" bestFit="1" customWidth="1"/>
    <col min="14594" max="14845" width="9.140625" style="210"/>
    <col min="14846" max="14846" width="7" style="210" bestFit="1" customWidth="1"/>
    <col min="14847" max="14847" width="16.85546875" style="210" bestFit="1" customWidth="1"/>
    <col min="14848" max="14848" width="42" style="210" bestFit="1" customWidth="1"/>
    <col min="14849" max="14849" width="16.42578125" style="210" bestFit="1" customWidth="1"/>
    <col min="14850" max="15101" width="9.140625" style="210"/>
    <col min="15102" max="15102" width="7" style="210" bestFit="1" customWidth="1"/>
    <col min="15103" max="15103" width="16.85546875" style="210" bestFit="1" customWidth="1"/>
    <col min="15104" max="15104" width="42" style="210" bestFit="1" customWidth="1"/>
    <col min="15105" max="15105" width="16.42578125" style="210" bestFit="1" customWidth="1"/>
    <col min="15106" max="15357" width="9.140625" style="210"/>
    <col min="15358" max="15358" width="7" style="210" bestFit="1" customWidth="1"/>
    <col min="15359" max="15359" width="16.85546875" style="210" bestFit="1" customWidth="1"/>
    <col min="15360" max="15360" width="42" style="210" bestFit="1" customWidth="1"/>
    <col min="15361" max="15361" width="16.42578125" style="210" bestFit="1" customWidth="1"/>
    <col min="15362" max="15613" width="9.140625" style="210"/>
    <col min="15614" max="15614" width="7" style="210" bestFit="1" customWidth="1"/>
    <col min="15615" max="15615" width="16.85546875" style="210" bestFit="1" customWidth="1"/>
    <col min="15616" max="15616" width="42" style="210" bestFit="1" customWidth="1"/>
    <col min="15617" max="15617" width="16.42578125" style="210" bestFit="1" customWidth="1"/>
    <col min="15618" max="15869" width="9.140625" style="210"/>
    <col min="15870" max="15870" width="7" style="210" bestFit="1" customWidth="1"/>
    <col min="15871" max="15871" width="16.85546875" style="210" bestFit="1" customWidth="1"/>
    <col min="15872" max="15872" width="42" style="210" bestFit="1" customWidth="1"/>
    <col min="15873" max="15873" width="16.42578125" style="210" bestFit="1" customWidth="1"/>
    <col min="15874" max="16125" width="9.140625" style="210"/>
    <col min="16126" max="16126" width="7" style="210" bestFit="1" customWidth="1"/>
    <col min="16127" max="16127" width="16.85546875" style="210" bestFit="1" customWidth="1"/>
    <col min="16128" max="16128" width="42" style="210" bestFit="1" customWidth="1"/>
    <col min="16129" max="16129" width="16.42578125" style="210" bestFit="1" customWidth="1"/>
    <col min="16130" max="16384" width="9.140625" style="210"/>
  </cols>
  <sheetData>
    <row r="1" spans="1:4" ht="12.95" customHeight="1">
      <c r="A1" s="209" t="s">
        <v>0</v>
      </c>
      <c r="B1" s="209" t="s">
        <v>1</v>
      </c>
      <c r="C1" s="209" t="s">
        <v>2</v>
      </c>
    </row>
    <row r="2" spans="1:4" ht="12.95" customHeight="1">
      <c r="A2" s="211">
        <v>1</v>
      </c>
      <c r="B2" s="212" t="s">
        <v>3</v>
      </c>
      <c r="C2" s="211" t="s">
        <v>4</v>
      </c>
    </row>
    <row r="3" spans="1:4" ht="12.95" customHeight="1">
      <c r="A3" s="211">
        <f>+A2+1</f>
        <v>2</v>
      </c>
      <c r="B3" s="212" t="s">
        <v>6</v>
      </c>
      <c r="C3" s="211" t="s">
        <v>7</v>
      </c>
    </row>
    <row r="4" spans="1:4" ht="12.95" customHeight="1">
      <c r="A4" s="211">
        <f t="shared" ref="A4:A14" si="0">+A3+1</f>
        <v>3</v>
      </c>
      <c r="B4" s="212" t="s">
        <v>8</v>
      </c>
      <c r="C4" s="211" t="s">
        <v>9</v>
      </c>
    </row>
    <row r="5" spans="1:4" ht="12.95" customHeight="1">
      <c r="A5" s="211">
        <f t="shared" si="0"/>
        <v>4</v>
      </c>
      <c r="B5" s="212" t="s">
        <v>10</v>
      </c>
      <c r="C5" s="211" t="s">
        <v>11</v>
      </c>
    </row>
    <row r="6" spans="1:4" ht="12.95" customHeight="1">
      <c r="A6" s="211">
        <f t="shared" si="0"/>
        <v>5</v>
      </c>
      <c r="B6" s="212" t="s">
        <v>12</v>
      </c>
      <c r="C6" s="211" t="s">
        <v>13</v>
      </c>
    </row>
    <row r="7" spans="1:4" ht="12.95" customHeight="1">
      <c r="A7" s="211">
        <f t="shared" si="0"/>
        <v>6</v>
      </c>
      <c r="B7" s="212" t="s">
        <v>14</v>
      </c>
      <c r="C7" s="211" t="s">
        <v>15</v>
      </c>
    </row>
    <row r="8" spans="1:4" ht="12.95" customHeight="1">
      <c r="A8" s="211">
        <f t="shared" si="0"/>
        <v>7</v>
      </c>
      <c r="B8" s="212" t="s">
        <v>16</v>
      </c>
      <c r="C8" s="211" t="s">
        <v>17</v>
      </c>
    </row>
    <row r="9" spans="1:4" ht="12.95" customHeight="1">
      <c r="A9" s="211">
        <f t="shared" si="0"/>
        <v>8</v>
      </c>
      <c r="B9" s="212" t="s">
        <v>18</v>
      </c>
      <c r="C9" s="211" t="s">
        <v>19</v>
      </c>
    </row>
    <row r="10" spans="1:4" ht="12.95" customHeight="1">
      <c r="A10" s="211">
        <f t="shared" si="0"/>
        <v>9</v>
      </c>
      <c r="B10" s="212" t="s">
        <v>21</v>
      </c>
      <c r="C10" s="211" t="s">
        <v>22</v>
      </c>
    </row>
    <row r="11" spans="1:4" ht="12.95" customHeight="1">
      <c r="A11" s="211">
        <f t="shared" si="0"/>
        <v>10</v>
      </c>
      <c r="B11" s="212" t="s">
        <v>23</v>
      </c>
      <c r="C11" s="211" t="s">
        <v>24</v>
      </c>
    </row>
    <row r="12" spans="1:4" ht="12.95" customHeight="1">
      <c r="A12" s="211">
        <f t="shared" si="0"/>
        <v>11</v>
      </c>
      <c r="B12" s="212" t="s">
        <v>25</v>
      </c>
      <c r="C12" s="213" t="s">
        <v>26</v>
      </c>
    </row>
    <row r="13" spans="1:4" ht="12.95" customHeight="1">
      <c r="A13" s="211">
        <f t="shared" si="0"/>
        <v>12</v>
      </c>
      <c r="B13" s="212" t="s">
        <v>27</v>
      </c>
      <c r="C13" s="211" t="s">
        <v>28</v>
      </c>
    </row>
    <row r="14" spans="1:4" ht="12.95" customHeight="1">
      <c r="A14" s="211">
        <f t="shared" si="0"/>
        <v>13</v>
      </c>
      <c r="B14" s="212" t="s">
        <v>29</v>
      </c>
      <c r="C14" s="211" t="s">
        <v>30</v>
      </c>
    </row>
    <row r="15" spans="1:4" s="44" customFormat="1" ht="12.95" customHeight="1">
      <c r="A15" s="69">
        <f>A14+1</f>
        <v>14</v>
      </c>
      <c r="B15" s="214" t="s">
        <v>31</v>
      </c>
      <c r="C15" s="69" t="s">
        <v>32</v>
      </c>
      <c r="D15" s="210"/>
    </row>
    <row r="16" spans="1:4" s="44" customFormat="1" ht="12.95" customHeight="1">
      <c r="A16" s="69">
        <f>A15+1</f>
        <v>15</v>
      </c>
      <c r="B16" s="219" t="s">
        <v>33</v>
      </c>
      <c r="C16" s="218" t="s">
        <v>34</v>
      </c>
      <c r="D16" s="210"/>
    </row>
    <row r="17" spans="1:3" ht="12.95" customHeight="1">
      <c r="A17" s="69">
        <f t="shared" ref="A17:A19" si="1">A16+1</f>
        <v>16</v>
      </c>
      <c r="B17" s="212" t="s">
        <v>35</v>
      </c>
      <c r="C17" s="211" t="s">
        <v>36</v>
      </c>
    </row>
    <row r="18" spans="1:3" ht="12.95" customHeight="1">
      <c r="A18" s="69">
        <f t="shared" si="1"/>
        <v>17</v>
      </c>
      <c r="B18" s="212" t="s">
        <v>37</v>
      </c>
      <c r="C18" s="211" t="s">
        <v>38</v>
      </c>
    </row>
    <row r="19" spans="1:3" ht="12.95" customHeight="1">
      <c r="A19" s="69">
        <f t="shared" si="1"/>
        <v>18</v>
      </c>
      <c r="B19" s="212" t="s">
        <v>39</v>
      </c>
      <c r="C19" s="211" t="s">
        <v>40</v>
      </c>
    </row>
    <row r="20" spans="1:3" ht="12.95" customHeight="1">
      <c r="A20" s="69">
        <f>A19+1</f>
        <v>19</v>
      </c>
      <c r="B20" s="220" t="s">
        <v>41</v>
      </c>
      <c r="C20" s="211" t="s">
        <v>42</v>
      </c>
    </row>
    <row r="21" spans="1:3" ht="12.95" customHeight="1">
      <c r="A21" s="69">
        <f t="shared" ref="A21:A62" si="2">A20+1</f>
        <v>20</v>
      </c>
      <c r="B21" s="212" t="s">
        <v>43</v>
      </c>
      <c r="C21" s="211" t="s">
        <v>44</v>
      </c>
    </row>
    <row r="22" spans="1:3" ht="12.95" customHeight="1">
      <c r="A22" s="69">
        <f t="shared" si="2"/>
        <v>21</v>
      </c>
      <c r="B22" s="212" t="s">
        <v>45</v>
      </c>
      <c r="C22" s="211" t="s">
        <v>46</v>
      </c>
    </row>
    <row r="23" spans="1:3" ht="12.95" customHeight="1">
      <c r="A23" s="69">
        <f t="shared" si="2"/>
        <v>22</v>
      </c>
      <c r="B23" s="212" t="s">
        <v>47</v>
      </c>
      <c r="C23" s="211" t="s">
        <v>48</v>
      </c>
    </row>
    <row r="24" spans="1:3" ht="12.95" customHeight="1">
      <c r="A24" s="69">
        <f t="shared" si="2"/>
        <v>23</v>
      </c>
      <c r="B24" s="212" t="s">
        <v>49</v>
      </c>
      <c r="C24" s="211" t="s">
        <v>50</v>
      </c>
    </row>
    <row r="25" spans="1:3" ht="12.95" customHeight="1">
      <c r="A25" s="69">
        <f t="shared" si="2"/>
        <v>24</v>
      </c>
      <c r="B25" s="212" t="s">
        <v>51</v>
      </c>
      <c r="C25" s="211" t="s">
        <v>52</v>
      </c>
    </row>
    <row r="26" spans="1:3" ht="12.95" customHeight="1">
      <c r="A26" s="69">
        <f t="shared" si="2"/>
        <v>25</v>
      </c>
      <c r="B26" s="212" t="s">
        <v>53</v>
      </c>
      <c r="C26" s="211" t="s">
        <v>54</v>
      </c>
    </row>
    <row r="27" spans="1:3" ht="12.95" customHeight="1">
      <c r="A27" s="69">
        <f t="shared" si="2"/>
        <v>26</v>
      </c>
      <c r="B27" s="212" t="s">
        <v>55</v>
      </c>
      <c r="C27" s="211" t="s">
        <v>56</v>
      </c>
    </row>
    <row r="28" spans="1:3" ht="12.95" customHeight="1">
      <c r="A28" s="69">
        <f t="shared" si="2"/>
        <v>27</v>
      </c>
      <c r="B28" s="212" t="s">
        <v>57</v>
      </c>
      <c r="C28" s="211" t="s">
        <v>58</v>
      </c>
    </row>
    <row r="29" spans="1:3" ht="12.95" customHeight="1">
      <c r="A29" s="69">
        <f t="shared" si="2"/>
        <v>28</v>
      </c>
      <c r="B29" s="212" t="s">
        <v>59</v>
      </c>
      <c r="C29" s="211" t="s">
        <v>60</v>
      </c>
    </row>
    <row r="30" spans="1:3" ht="12.95" customHeight="1">
      <c r="A30" s="69">
        <f t="shared" si="2"/>
        <v>29</v>
      </c>
      <c r="B30" s="212" t="s">
        <v>61</v>
      </c>
      <c r="C30" s="211" t="s">
        <v>62</v>
      </c>
    </row>
    <row r="31" spans="1:3" ht="12.95" customHeight="1">
      <c r="A31" s="69">
        <f t="shared" si="2"/>
        <v>30</v>
      </c>
      <c r="B31" s="212" t="s">
        <v>63</v>
      </c>
      <c r="C31" s="211" t="s">
        <v>64</v>
      </c>
    </row>
    <row r="32" spans="1:3" ht="12.95" customHeight="1">
      <c r="A32" s="69">
        <f t="shared" si="2"/>
        <v>31</v>
      </c>
      <c r="B32" s="212" t="s">
        <v>65</v>
      </c>
      <c r="C32" s="211" t="s">
        <v>66</v>
      </c>
    </row>
    <row r="33" spans="1:4" ht="12.95" customHeight="1">
      <c r="A33" s="69">
        <f t="shared" si="2"/>
        <v>32</v>
      </c>
      <c r="B33" s="212" t="s">
        <v>67</v>
      </c>
      <c r="C33" s="211" t="s">
        <v>68</v>
      </c>
    </row>
    <row r="34" spans="1:4" ht="12.95" customHeight="1">
      <c r="A34" s="69">
        <f t="shared" si="2"/>
        <v>33</v>
      </c>
      <c r="B34" s="212" t="s">
        <v>69</v>
      </c>
      <c r="C34" s="211" t="s">
        <v>70</v>
      </c>
    </row>
    <row r="35" spans="1:4" ht="12.95" customHeight="1">
      <c r="A35" s="69">
        <f t="shared" si="2"/>
        <v>34</v>
      </c>
      <c r="B35" s="212" t="s">
        <v>71</v>
      </c>
      <c r="C35" s="211" t="s">
        <v>72</v>
      </c>
    </row>
    <row r="36" spans="1:4" ht="12.95" customHeight="1">
      <c r="A36" s="69">
        <f t="shared" si="2"/>
        <v>35</v>
      </c>
      <c r="B36" s="212" t="s">
        <v>73</v>
      </c>
      <c r="C36" s="211" t="s">
        <v>74</v>
      </c>
    </row>
    <row r="37" spans="1:4" ht="12.95" customHeight="1">
      <c r="A37" s="69">
        <f t="shared" si="2"/>
        <v>36</v>
      </c>
      <c r="B37" s="212" t="s">
        <v>3827</v>
      </c>
      <c r="C37" s="211" t="s">
        <v>3828</v>
      </c>
    </row>
    <row r="38" spans="1:4" ht="12.95" customHeight="1">
      <c r="A38" s="69">
        <f t="shared" si="2"/>
        <v>37</v>
      </c>
      <c r="B38" s="212" t="s">
        <v>4061</v>
      </c>
      <c r="C38" s="211" t="s">
        <v>4062</v>
      </c>
    </row>
    <row r="39" spans="1:4" ht="12.95" customHeight="1">
      <c r="A39" s="69">
        <f t="shared" si="2"/>
        <v>38</v>
      </c>
      <c r="B39" s="212" t="s">
        <v>3801</v>
      </c>
      <c r="C39" s="211" t="s">
        <v>2781</v>
      </c>
    </row>
    <row r="40" spans="1:4" ht="12.95" customHeight="1">
      <c r="A40" s="69">
        <f t="shared" si="2"/>
        <v>39</v>
      </c>
      <c r="B40" s="215" t="s">
        <v>3802</v>
      </c>
      <c r="C40" s="211" t="s">
        <v>2835</v>
      </c>
    </row>
    <row r="41" spans="1:4" ht="12.95" customHeight="1">
      <c r="A41" s="69">
        <f t="shared" si="2"/>
        <v>40</v>
      </c>
      <c r="B41" s="212" t="s">
        <v>3803</v>
      </c>
      <c r="C41" s="211" t="s">
        <v>2854</v>
      </c>
    </row>
    <row r="42" spans="1:4" ht="12.95" customHeight="1">
      <c r="A42" s="69">
        <f t="shared" si="2"/>
        <v>41</v>
      </c>
      <c r="B42" s="212" t="s">
        <v>3804</v>
      </c>
      <c r="C42" s="211" t="s">
        <v>2868</v>
      </c>
    </row>
    <row r="43" spans="1:4" ht="12.95" customHeight="1">
      <c r="A43" s="69">
        <f t="shared" si="2"/>
        <v>42</v>
      </c>
      <c r="B43" s="216" t="s">
        <v>3805</v>
      </c>
      <c r="C43" s="111" t="s">
        <v>3002</v>
      </c>
    </row>
    <row r="44" spans="1:4" ht="12.95" customHeight="1">
      <c r="A44" s="69">
        <f t="shared" si="2"/>
        <v>43</v>
      </c>
      <c r="B44" s="212" t="s">
        <v>3806</v>
      </c>
      <c r="C44" s="211" t="s">
        <v>2092</v>
      </c>
    </row>
    <row r="45" spans="1:4" ht="12.95" customHeight="1">
      <c r="A45" s="69">
        <f t="shared" si="2"/>
        <v>44</v>
      </c>
      <c r="B45" s="212" t="s">
        <v>3807</v>
      </c>
      <c r="C45" s="211" t="s">
        <v>3028</v>
      </c>
    </row>
    <row r="46" spans="1:4" s="44" customFormat="1" ht="12.95" customHeight="1">
      <c r="A46" s="69">
        <f t="shared" si="2"/>
        <v>45</v>
      </c>
      <c r="B46" s="214" t="s">
        <v>3808</v>
      </c>
      <c r="C46" s="69" t="s">
        <v>3068</v>
      </c>
      <c r="D46" s="210"/>
    </row>
    <row r="47" spans="1:4" ht="12.95" customHeight="1">
      <c r="A47" s="69">
        <f t="shared" si="2"/>
        <v>46</v>
      </c>
      <c r="B47" s="212" t="s">
        <v>3809</v>
      </c>
      <c r="C47" s="211" t="s">
        <v>3069</v>
      </c>
    </row>
    <row r="48" spans="1:4" ht="12.95" customHeight="1">
      <c r="A48" s="69">
        <f t="shared" si="2"/>
        <v>47</v>
      </c>
      <c r="B48" s="212" t="s">
        <v>3810</v>
      </c>
      <c r="C48" s="211" t="s">
        <v>3080</v>
      </c>
    </row>
    <row r="49" spans="1:3" ht="12.95" customHeight="1">
      <c r="A49" s="69">
        <f t="shared" si="2"/>
        <v>48</v>
      </c>
      <c r="B49" s="212" t="s">
        <v>3811</v>
      </c>
      <c r="C49" s="211" t="s">
        <v>3114</v>
      </c>
    </row>
    <row r="50" spans="1:3" ht="12.95" customHeight="1">
      <c r="A50" s="69">
        <f t="shared" si="2"/>
        <v>49</v>
      </c>
      <c r="B50" s="212" t="s">
        <v>3812</v>
      </c>
      <c r="C50" s="211" t="s">
        <v>3124</v>
      </c>
    </row>
    <row r="51" spans="1:3" ht="12.95" customHeight="1">
      <c r="A51" s="69">
        <f t="shared" si="2"/>
        <v>50</v>
      </c>
      <c r="B51" s="212" t="s">
        <v>3813</v>
      </c>
      <c r="C51" s="211" t="s">
        <v>3128</v>
      </c>
    </row>
    <row r="52" spans="1:3" ht="12.95" customHeight="1">
      <c r="A52" s="69">
        <f t="shared" si="2"/>
        <v>51</v>
      </c>
      <c r="B52" s="212" t="s">
        <v>3814</v>
      </c>
      <c r="C52" s="211" t="s">
        <v>3133</v>
      </c>
    </row>
    <row r="53" spans="1:3" ht="12.95" customHeight="1">
      <c r="A53" s="69">
        <f t="shared" si="2"/>
        <v>52</v>
      </c>
      <c r="B53" s="212" t="s">
        <v>3815</v>
      </c>
      <c r="C53" s="217" t="s">
        <v>3194</v>
      </c>
    </row>
    <row r="54" spans="1:3" ht="12.95" customHeight="1">
      <c r="A54" s="69">
        <f t="shared" si="2"/>
        <v>53</v>
      </c>
      <c r="B54" s="212" t="s">
        <v>3816</v>
      </c>
      <c r="C54" s="211" t="s">
        <v>3817</v>
      </c>
    </row>
    <row r="55" spans="1:3" ht="12.95" customHeight="1">
      <c r="A55" s="69">
        <f t="shared" si="2"/>
        <v>54</v>
      </c>
      <c r="B55" s="212" t="s">
        <v>3818</v>
      </c>
      <c r="C55" s="211" t="s">
        <v>3198</v>
      </c>
    </row>
    <row r="56" spans="1:3" ht="12.95" customHeight="1">
      <c r="A56" s="69">
        <f t="shared" si="2"/>
        <v>55</v>
      </c>
      <c r="B56" s="212" t="s">
        <v>3819</v>
      </c>
      <c r="C56" s="211" t="s">
        <v>3292</v>
      </c>
    </row>
    <row r="57" spans="1:3" ht="12.95" customHeight="1">
      <c r="A57" s="69">
        <f t="shared" si="2"/>
        <v>56</v>
      </c>
      <c r="B57" s="212" t="s">
        <v>3820</v>
      </c>
      <c r="C57" s="211" t="s">
        <v>3609</v>
      </c>
    </row>
    <row r="58" spans="1:3" ht="12.95" customHeight="1">
      <c r="A58" s="69">
        <f t="shared" si="2"/>
        <v>57</v>
      </c>
      <c r="B58" s="212" t="s">
        <v>3821</v>
      </c>
      <c r="C58" s="211" t="s">
        <v>3725</v>
      </c>
    </row>
    <row r="59" spans="1:3" ht="12.95" customHeight="1">
      <c r="A59" s="69">
        <f t="shared" si="2"/>
        <v>58</v>
      </c>
      <c r="B59" s="212" t="s">
        <v>3822</v>
      </c>
      <c r="C59" s="211" t="s">
        <v>3728</v>
      </c>
    </row>
    <row r="60" spans="1:3" ht="12.95" customHeight="1">
      <c r="A60" s="69">
        <f t="shared" si="2"/>
        <v>59</v>
      </c>
      <c r="B60" s="212" t="s">
        <v>3823</v>
      </c>
      <c r="C60" s="211" t="s">
        <v>3729</v>
      </c>
    </row>
    <row r="61" spans="1:3" ht="12.95" customHeight="1">
      <c r="A61" s="69">
        <f t="shared" si="2"/>
        <v>60</v>
      </c>
      <c r="B61" s="212" t="s">
        <v>3824</v>
      </c>
      <c r="C61" s="211" t="s">
        <v>3733</v>
      </c>
    </row>
    <row r="62" spans="1:3">
      <c r="A62" s="69">
        <f t="shared" si="2"/>
        <v>61</v>
      </c>
      <c r="B62" s="212" t="s">
        <v>3825</v>
      </c>
      <c r="C62" s="213" t="s">
        <v>3794</v>
      </c>
    </row>
  </sheetData>
  <hyperlinks>
    <hyperlink ref="B2" location="AXIS100!A1" display="AXIS100"/>
    <hyperlink ref="B3" location="AXIS101!A1" display="AXIS101"/>
    <hyperlink ref="B4" location="AXIS102!A1" display="AXIS102"/>
    <hyperlink ref="B5" location="AXIS104!A1" display="AXIS104"/>
    <hyperlink ref="B7" location="AXISASD!A1" display="AXISASD"/>
    <hyperlink ref="B8" location="AXISBDF!A1" display="AXISBDF"/>
    <hyperlink ref="B9" location="AXISBETF!A1" display="AXISBETF"/>
    <hyperlink ref="B10" location="AXISCB1!A1" display="AXISCB1"/>
    <hyperlink ref="B11" location="AXISCB4!A1" display="AXISCB4"/>
    <hyperlink ref="B13" location="AXISCGF!A1" display="AXISCGF"/>
    <hyperlink ref="B14" location="AXISCOF!A1" display="AXISCOF"/>
    <hyperlink ref="B17" location="AXISDBF!A1" display="AXISDBF"/>
    <hyperlink ref="B18" location="AXISDEF!A1" display="AXISDEF"/>
    <hyperlink ref="B19" location="AXISEAF!A1" display="AXISEAF"/>
    <hyperlink ref="B21" location="AXISEHF!A1" display="AXISEHF"/>
    <hyperlink ref="B22" location="AXISEQF!A1" display="AXISEQF"/>
    <hyperlink ref="B23" location="AXISESF!A1" display="AXISESF"/>
    <hyperlink ref="B24" location="AXISESG!A1" display="AXISESG"/>
    <hyperlink ref="B25" location="AXISF25!A1" display="AXISF25"/>
    <hyperlink ref="B26" location="AXISFLO!A1" display="AXISFLO"/>
    <hyperlink ref="B27" location="AXISGCE!A1" display="AXISGCE"/>
    <hyperlink ref="B28" location="AXISGEA!A1" display="AXISGEA"/>
    <hyperlink ref="B29" location="AXISGETF!A1" display="AXISGETF"/>
    <hyperlink ref="B30" location="AXISGIF!A1" display="AXISGIF"/>
    <hyperlink ref="B31" location="AXISGLD!A1" display="AXISGLD"/>
    <hyperlink ref="B32" location="AXISGOF!A1" display="AXISGOF"/>
    <hyperlink ref="B33" location="AXISHETF!A1" display="AXISHETF"/>
    <hyperlink ref="B34" location="AXISIFD!A1" display="AXISIFD"/>
    <hyperlink ref="B35" location="AXISIOF!A1" display="AXISIOF"/>
    <hyperlink ref="B36" location="AXISISF!A1" display="AXISISF"/>
    <hyperlink ref="B37" location="AXISLFA!A1" display="AXISLFA"/>
    <hyperlink ref="B38" location="AXISM10!A1" display="AXISM10"/>
    <hyperlink ref="B39" location="AXISMCF!A1" display="AXISMCF"/>
    <hyperlink ref="B41" location="AXISMLF!A1" display="AXISMLF"/>
    <hyperlink ref="B42" location="AXISMMF!A1" display="AXISMMF"/>
    <hyperlink ref="B44" location="AXISNETF!A1" display="AXISNETF"/>
    <hyperlink ref="B45" location="AXISNIF!A1" display="AXISNIF"/>
    <hyperlink ref="B47" location="AXISONF!A1" display="AXISONF"/>
    <hyperlink ref="B48" location="AXISQUA!A1" display="AXISQUA"/>
    <hyperlink ref="B49" location="AXISRAP!A1" display="AXISRAP"/>
    <hyperlink ref="B50" location="AXISRCP!A1" display="AXISRCP"/>
    <hyperlink ref="B51" location="AXISRDP!A1" display="AXISRDP"/>
    <hyperlink ref="B52" location="AXISSCF!A1" display="AXISSCF"/>
    <hyperlink ref="B54" location="AXISSETF!A1" display="AXISSETF"/>
    <hyperlink ref="B55" location="AXISSSF!A1" display="AXISSSF"/>
    <hyperlink ref="B56" location="AXISSTF!A1" display="AXISSTF"/>
    <hyperlink ref="B57" location="AXISTAA!A1" display="AXISTAA"/>
    <hyperlink ref="B58" location="AXISTAF!A1" display="AXISTAF"/>
    <hyperlink ref="B59" location="AXISTETF!A1" display="AXISTETF"/>
    <hyperlink ref="B60" location="AXISTSF!A1" display="AXISTSF"/>
    <hyperlink ref="B61" location="AXISUSF!A1" display="AXISUSF"/>
    <hyperlink ref="B62" location="AXISVAL!A1" display="AXISVAL"/>
    <hyperlink ref="B12" location="AXISCETF!A1" display="AXISCETF"/>
    <hyperlink ref="B53" location="AXISSDL!A1" display="AXISSDL"/>
    <hyperlink ref="B6" location="AXIS109!A1" display="AXIS109"/>
    <hyperlink ref="B40" location="AXISMLC!A1" display="AXISMLC"/>
    <hyperlink ref="B43" location="AXISN50!A1" display="AXISN50"/>
    <hyperlink ref="B15" location="AXISCPSE!A1" display="AXISCPSE"/>
    <hyperlink ref="B46" location="AXISNNF!A1" display="AXISNNF"/>
    <hyperlink ref="B16" location="AXISCSDL!A1" display="AXISCSDL"/>
    <hyperlink ref="B20" location="AXISEFOF!A1" display="AXISEFOF"/>
  </hyperlinks>
  <pageMargins left="0" right="0" top="0" bottom="0" header="0" footer="0"/>
  <pageSetup paperSize="9" firstPageNumber="0" fitToWidth="0" fitToHeight="0" pageOrder="overThenDown" orientation="landscape" horizontalDpi="300" verticalDpi="300" r:id="rId1"/>
  <headerFooter alignWithMargins="0">
    <oddFooter>&amp;C&amp;1#&amp;"Calibri"&amp;10&amp;K000000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/>
  </sheetPr>
  <dimension ref="A1:J82"/>
  <sheetViews>
    <sheetView topLeftCell="A6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21</v>
      </c>
      <c r="B1" s="3" t="s">
        <v>22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689</v>
      </c>
      <c r="B7" s="17" t="s">
        <v>690</v>
      </c>
      <c r="C7" s="13" t="s">
        <v>691</v>
      </c>
      <c r="D7" s="13" t="s">
        <v>692</v>
      </c>
      <c r="E7" s="18">
        <v>78800</v>
      </c>
      <c r="F7" s="19">
        <v>5517.81</v>
      </c>
      <c r="G7" s="20">
        <v>8.1600000000000006E-2</v>
      </c>
      <c r="H7" s="36"/>
      <c r="I7" s="22"/>
      <c r="J7" s="2"/>
    </row>
    <row r="8" spans="1:10" ht="12.95" customHeight="1">
      <c r="A8" s="16" t="s">
        <v>655</v>
      </c>
      <c r="B8" s="17" t="s">
        <v>656</v>
      </c>
      <c r="C8" s="13" t="s">
        <v>657</v>
      </c>
      <c r="D8" s="13" t="s">
        <v>654</v>
      </c>
      <c r="E8" s="18">
        <v>600000</v>
      </c>
      <c r="F8" s="19">
        <v>4456.2</v>
      </c>
      <c r="G8" s="20">
        <v>6.59E-2</v>
      </c>
      <c r="H8" s="36"/>
      <c r="I8" s="22"/>
      <c r="J8" s="2"/>
    </row>
    <row r="9" spans="1:10" ht="12.95" customHeight="1">
      <c r="A9" s="16" t="s">
        <v>693</v>
      </c>
      <c r="B9" s="17" t="s">
        <v>694</v>
      </c>
      <c r="C9" s="13" t="s">
        <v>695</v>
      </c>
      <c r="D9" s="13" t="s">
        <v>696</v>
      </c>
      <c r="E9" s="18">
        <v>96588</v>
      </c>
      <c r="F9" s="19">
        <v>3432.93</v>
      </c>
      <c r="G9" s="20">
        <v>5.0700000000000002E-2</v>
      </c>
      <c r="H9" s="36"/>
      <c r="I9" s="22"/>
      <c r="J9" s="2"/>
    </row>
    <row r="10" spans="1:10" ht="12.95" customHeight="1">
      <c r="A10" s="16" t="s">
        <v>697</v>
      </c>
      <c r="B10" s="17" t="s">
        <v>698</v>
      </c>
      <c r="C10" s="13" t="s">
        <v>699</v>
      </c>
      <c r="D10" s="13" t="s">
        <v>700</v>
      </c>
      <c r="E10" s="18">
        <v>76565</v>
      </c>
      <c r="F10" s="19">
        <v>3323.19</v>
      </c>
      <c r="G10" s="20">
        <v>4.9099999999999998E-2</v>
      </c>
      <c r="H10" s="36"/>
      <c r="I10" s="22"/>
      <c r="J10" s="2"/>
    </row>
    <row r="11" spans="1:10" ht="12.95" customHeight="1">
      <c r="A11" s="16" t="s">
        <v>701</v>
      </c>
      <c r="B11" s="17" t="s">
        <v>702</v>
      </c>
      <c r="C11" s="13" t="s">
        <v>703</v>
      </c>
      <c r="D11" s="13" t="s">
        <v>704</v>
      </c>
      <c r="E11" s="18">
        <v>170049</v>
      </c>
      <c r="F11" s="19">
        <v>3301.93</v>
      </c>
      <c r="G11" s="20">
        <v>4.8800000000000003E-2</v>
      </c>
      <c r="H11" s="36"/>
      <c r="I11" s="22"/>
      <c r="J11" s="2"/>
    </row>
    <row r="12" spans="1:10" ht="12.95" customHeight="1">
      <c r="A12" s="16" t="s">
        <v>651</v>
      </c>
      <c r="B12" s="17" t="s">
        <v>652</v>
      </c>
      <c r="C12" s="13" t="s">
        <v>653</v>
      </c>
      <c r="D12" s="13" t="s">
        <v>654</v>
      </c>
      <c r="E12" s="18">
        <v>216000</v>
      </c>
      <c r="F12" s="19">
        <v>3080.7</v>
      </c>
      <c r="G12" s="20">
        <v>4.5499999999999999E-2</v>
      </c>
      <c r="H12" s="36"/>
      <c r="I12" s="22"/>
      <c r="J12" s="2"/>
    </row>
    <row r="13" spans="1:10" ht="12.95" customHeight="1">
      <c r="A13" s="16" t="s">
        <v>705</v>
      </c>
      <c r="B13" s="17" t="s">
        <v>706</v>
      </c>
      <c r="C13" s="13" t="s">
        <v>707</v>
      </c>
      <c r="D13" s="13" t="s">
        <v>696</v>
      </c>
      <c r="E13" s="18">
        <v>178575</v>
      </c>
      <c r="F13" s="19">
        <v>3063.63</v>
      </c>
      <c r="G13" s="20">
        <v>4.53E-2</v>
      </c>
      <c r="H13" s="36"/>
      <c r="I13" s="22"/>
      <c r="J13" s="2"/>
    </row>
    <row r="14" spans="1:10" ht="12.95" customHeight="1">
      <c r="A14" s="16" t="s">
        <v>708</v>
      </c>
      <c r="B14" s="17" t="s">
        <v>709</v>
      </c>
      <c r="C14" s="13" t="s">
        <v>710</v>
      </c>
      <c r="D14" s="13" t="s">
        <v>711</v>
      </c>
      <c r="E14" s="18">
        <v>123666</v>
      </c>
      <c r="F14" s="19">
        <v>2917.96</v>
      </c>
      <c r="G14" s="20">
        <v>4.3099999999999999E-2</v>
      </c>
      <c r="H14" s="36"/>
      <c r="I14" s="22"/>
      <c r="J14" s="2"/>
    </row>
    <row r="15" spans="1:10" ht="12.95" customHeight="1">
      <c r="A15" s="16" t="s">
        <v>712</v>
      </c>
      <c r="B15" s="17" t="s">
        <v>713</v>
      </c>
      <c r="C15" s="13" t="s">
        <v>714</v>
      </c>
      <c r="D15" s="13" t="s">
        <v>715</v>
      </c>
      <c r="E15" s="18">
        <v>60000</v>
      </c>
      <c r="F15" s="19">
        <v>2559</v>
      </c>
      <c r="G15" s="20">
        <v>3.78E-2</v>
      </c>
      <c r="H15" s="36"/>
      <c r="I15" s="22"/>
      <c r="J15" s="2"/>
    </row>
    <row r="16" spans="1:10" ht="12.95" customHeight="1">
      <c r="A16" s="16" t="s">
        <v>716</v>
      </c>
      <c r="B16" s="17" t="s">
        <v>717</v>
      </c>
      <c r="C16" s="13" t="s">
        <v>718</v>
      </c>
      <c r="D16" s="13" t="s">
        <v>692</v>
      </c>
      <c r="E16" s="18">
        <v>108055</v>
      </c>
      <c r="F16" s="19">
        <v>2554.96</v>
      </c>
      <c r="G16" s="20">
        <v>3.78E-2</v>
      </c>
      <c r="H16" s="36"/>
      <c r="I16" s="22"/>
      <c r="J16" s="2"/>
    </row>
    <row r="17" spans="1:10" ht="12.95" customHeight="1">
      <c r="A17" s="16" t="s">
        <v>719</v>
      </c>
      <c r="B17" s="17" t="s">
        <v>720</v>
      </c>
      <c r="C17" s="13" t="s">
        <v>721</v>
      </c>
      <c r="D17" s="13" t="s">
        <v>722</v>
      </c>
      <c r="E17" s="18">
        <v>90507</v>
      </c>
      <c r="F17" s="19">
        <v>2234.0300000000002</v>
      </c>
      <c r="G17" s="20">
        <v>3.3000000000000002E-2</v>
      </c>
      <c r="H17" s="36"/>
      <c r="I17" s="22"/>
      <c r="J17" s="2"/>
    </row>
    <row r="18" spans="1:10" ht="12.95" customHeight="1">
      <c r="A18" s="16" t="s">
        <v>723</v>
      </c>
      <c r="B18" s="17" t="s">
        <v>724</v>
      </c>
      <c r="C18" s="13" t="s">
        <v>725</v>
      </c>
      <c r="D18" s="13" t="s">
        <v>704</v>
      </c>
      <c r="E18" s="18">
        <v>100000</v>
      </c>
      <c r="F18" s="19">
        <v>2042.4</v>
      </c>
      <c r="G18" s="20">
        <v>3.0200000000000001E-2</v>
      </c>
      <c r="H18" s="36"/>
      <c r="I18" s="22"/>
      <c r="J18" s="2"/>
    </row>
    <row r="19" spans="1:10" ht="12.95" customHeight="1">
      <c r="A19" s="16" t="s">
        <v>726</v>
      </c>
      <c r="B19" s="17" t="s">
        <v>727</v>
      </c>
      <c r="C19" s="13" t="s">
        <v>728</v>
      </c>
      <c r="D19" s="13" t="s">
        <v>715</v>
      </c>
      <c r="E19" s="18">
        <v>60967</v>
      </c>
      <c r="F19" s="19">
        <v>1989.48</v>
      </c>
      <c r="G19" s="20">
        <v>2.9399999999999999E-2</v>
      </c>
      <c r="H19" s="36"/>
      <c r="I19" s="22"/>
      <c r="J19" s="2"/>
    </row>
    <row r="20" spans="1:10" ht="12.95" customHeight="1">
      <c r="A20" s="16" t="s">
        <v>729</v>
      </c>
      <c r="B20" s="17" t="s">
        <v>730</v>
      </c>
      <c r="C20" s="13" t="s">
        <v>731</v>
      </c>
      <c r="D20" s="13" t="s">
        <v>732</v>
      </c>
      <c r="E20" s="18">
        <v>219570</v>
      </c>
      <c r="F20" s="19">
        <v>1737.35</v>
      </c>
      <c r="G20" s="20">
        <v>2.5700000000000001E-2</v>
      </c>
      <c r="H20" s="36"/>
      <c r="I20" s="22"/>
      <c r="J20" s="2"/>
    </row>
    <row r="21" spans="1:10" ht="12.95" customHeight="1">
      <c r="A21" s="16" t="s">
        <v>733</v>
      </c>
      <c r="B21" s="17" t="s">
        <v>734</v>
      </c>
      <c r="C21" s="13" t="s">
        <v>735</v>
      </c>
      <c r="D21" s="13" t="s">
        <v>736</v>
      </c>
      <c r="E21" s="18">
        <v>17000</v>
      </c>
      <c r="F21" s="19">
        <v>1413.41</v>
      </c>
      <c r="G21" s="20">
        <v>2.0899999999999998E-2</v>
      </c>
      <c r="H21" s="36"/>
      <c r="I21" s="22"/>
      <c r="J21" s="2"/>
    </row>
    <row r="22" spans="1:10" ht="12.95" customHeight="1">
      <c r="A22" s="16" t="s">
        <v>737</v>
      </c>
      <c r="B22" s="17" t="s">
        <v>738</v>
      </c>
      <c r="C22" s="13" t="s">
        <v>739</v>
      </c>
      <c r="D22" s="13" t="s">
        <v>696</v>
      </c>
      <c r="E22" s="18">
        <v>100000</v>
      </c>
      <c r="F22" s="19">
        <v>1410</v>
      </c>
      <c r="G22" s="20">
        <v>2.0799999999999999E-2</v>
      </c>
      <c r="H22" s="36"/>
      <c r="I22" s="22"/>
      <c r="J22" s="2"/>
    </row>
    <row r="23" spans="1:10" ht="12.95" customHeight="1">
      <c r="A23" s="16" t="s">
        <v>740</v>
      </c>
      <c r="B23" s="17" t="s">
        <v>741</v>
      </c>
      <c r="C23" s="13" t="s">
        <v>742</v>
      </c>
      <c r="D23" s="13" t="s">
        <v>743</v>
      </c>
      <c r="E23" s="18">
        <v>101849</v>
      </c>
      <c r="F23" s="19">
        <v>1342.62</v>
      </c>
      <c r="G23" s="20">
        <v>1.9800000000000002E-2</v>
      </c>
      <c r="H23" s="36"/>
      <c r="I23" s="22"/>
      <c r="J23" s="2"/>
    </row>
    <row r="24" spans="1:10" ht="12.95" customHeight="1">
      <c r="A24" s="16" t="s">
        <v>744</v>
      </c>
      <c r="B24" s="17" t="s">
        <v>745</v>
      </c>
      <c r="C24" s="13" t="s">
        <v>746</v>
      </c>
      <c r="D24" s="13" t="s">
        <v>747</v>
      </c>
      <c r="E24" s="18">
        <v>28820</v>
      </c>
      <c r="F24" s="19">
        <v>1121.3699999999999</v>
      </c>
      <c r="G24" s="20">
        <v>1.66E-2</v>
      </c>
      <c r="H24" s="36"/>
      <c r="I24" s="22"/>
      <c r="J24" s="2"/>
    </row>
    <row r="25" spans="1:10" ht="12.95" customHeight="1">
      <c r="A25" s="16" t="s">
        <v>748</v>
      </c>
      <c r="B25" s="17" t="s">
        <v>749</v>
      </c>
      <c r="C25" s="13" t="s">
        <v>750</v>
      </c>
      <c r="D25" s="13" t="s">
        <v>715</v>
      </c>
      <c r="E25" s="18">
        <v>102688</v>
      </c>
      <c r="F25" s="19">
        <v>1007.73</v>
      </c>
      <c r="G25" s="20">
        <v>1.49E-2</v>
      </c>
      <c r="H25" s="36"/>
      <c r="I25" s="22"/>
      <c r="J25" s="2"/>
    </row>
    <row r="26" spans="1:10" ht="12.95" customHeight="1">
      <c r="A26" s="16" t="s">
        <v>751</v>
      </c>
      <c r="B26" s="17" t="s">
        <v>752</v>
      </c>
      <c r="C26" s="13" t="s">
        <v>753</v>
      </c>
      <c r="D26" s="13" t="s">
        <v>692</v>
      </c>
      <c r="E26" s="18">
        <v>155144</v>
      </c>
      <c r="F26" s="19">
        <v>1002.15</v>
      </c>
      <c r="G26" s="20">
        <v>1.4800000000000001E-2</v>
      </c>
      <c r="H26" s="36"/>
      <c r="I26" s="22"/>
      <c r="J26" s="2"/>
    </row>
    <row r="27" spans="1:10" ht="12.95" customHeight="1">
      <c r="A27" s="16" t="s">
        <v>754</v>
      </c>
      <c r="B27" s="17" t="s">
        <v>755</v>
      </c>
      <c r="C27" s="13" t="s">
        <v>756</v>
      </c>
      <c r="D27" s="13" t="s">
        <v>732</v>
      </c>
      <c r="E27" s="18">
        <v>100566</v>
      </c>
      <c r="F27" s="19">
        <v>984.69</v>
      </c>
      <c r="G27" s="20">
        <v>1.46E-2</v>
      </c>
      <c r="H27" s="36"/>
      <c r="I27" s="22"/>
      <c r="J27" s="2"/>
    </row>
    <row r="28" spans="1:10" ht="12.95" customHeight="1">
      <c r="A28" s="16" t="s">
        <v>757</v>
      </c>
      <c r="B28" s="17" t="s">
        <v>758</v>
      </c>
      <c r="C28" s="13" t="s">
        <v>759</v>
      </c>
      <c r="D28" s="13" t="s">
        <v>760</v>
      </c>
      <c r="E28" s="18">
        <v>45000</v>
      </c>
      <c r="F28" s="19">
        <v>977.45</v>
      </c>
      <c r="G28" s="20">
        <v>1.44E-2</v>
      </c>
      <c r="H28" s="36"/>
      <c r="I28" s="22"/>
      <c r="J28" s="2"/>
    </row>
    <row r="29" spans="1:10" ht="12.95" customHeight="1">
      <c r="A29" s="16" t="s">
        <v>761</v>
      </c>
      <c r="B29" s="17" t="s">
        <v>762</v>
      </c>
      <c r="C29" s="13" t="s">
        <v>763</v>
      </c>
      <c r="D29" s="13" t="s">
        <v>764</v>
      </c>
      <c r="E29" s="18">
        <v>310847</v>
      </c>
      <c r="F29" s="19">
        <v>976.84</v>
      </c>
      <c r="G29" s="20">
        <v>1.44E-2</v>
      </c>
      <c r="H29" s="36"/>
      <c r="I29" s="22"/>
      <c r="J29" s="2"/>
    </row>
    <row r="30" spans="1:10" ht="12.95" customHeight="1">
      <c r="A30" s="16" t="s">
        <v>765</v>
      </c>
      <c r="B30" s="17" t="s">
        <v>766</v>
      </c>
      <c r="C30" s="13" t="s">
        <v>767</v>
      </c>
      <c r="D30" s="13" t="s">
        <v>715</v>
      </c>
      <c r="E30" s="18">
        <v>100000</v>
      </c>
      <c r="F30" s="19">
        <v>843.9</v>
      </c>
      <c r="G30" s="20">
        <v>1.2500000000000001E-2</v>
      </c>
      <c r="H30" s="36"/>
      <c r="I30" s="22"/>
      <c r="J30" s="2"/>
    </row>
    <row r="31" spans="1:10" ht="12.95" customHeight="1">
      <c r="A31" s="16" t="s">
        <v>768</v>
      </c>
      <c r="B31" s="17" t="s">
        <v>769</v>
      </c>
      <c r="C31" s="13" t="s">
        <v>770</v>
      </c>
      <c r="D31" s="13" t="s">
        <v>696</v>
      </c>
      <c r="E31" s="18">
        <v>17000</v>
      </c>
      <c r="F31" s="19">
        <v>770.45</v>
      </c>
      <c r="G31" s="20">
        <v>1.14E-2</v>
      </c>
      <c r="H31" s="36"/>
      <c r="I31" s="22"/>
      <c r="J31" s="2"/>
    </row>
    <row r="32" spans="1:10" ht="12.95" customHeight="1">
      <c r="A32" s="16" t="s">
        <v>771</v>
      </c>
      <c r="B32" s="17" t="s">
        <v>772</v>
      </c>
      <c r="C32" s="13" t="s">
        <v>773</v>
      </c>
      <c r="D32" s="13" t="s">
        <v>743</v>
      </c>
      <c r="E32" s="18">
        <v>470000</v>
      </c>
      <c r="F32" s="19">
        <v>707.12</v>
      </c>
      <c r="G32" s="20">
        <v>1.0500000000000001E-2</v>
      </c>
      <c r="H32" s="36"/>
      <c r="I32" s="22"/>
      <c r="J32" s="2"/>
    </row>
    <row r="33" spans="1:10" ht="12.95" customHeight="1">
      <c r="A33" s="16" t="s">
        <v>774</v>
      </c>
      <c r="B33" s="17" t="s">
        <v>775</v>
      </c>
      <c r="C33" s="13" t="s">
        <v>776</v>
      </c>
      <c r="D33" s="13" t="s">
        <v>736</v>
      </c>
      <c r="E33" s="18">
        <v>76560</v>
      </c>
      <c r="F33" s="19">
        <v>605.47</v>
      </c>
      <c r="G33" s="20">
        <v>8.8999999999999999E-3</v>
      </c>
      <c r="H33" s="36"/>
      <c r="I33" s="22"/>
      <c r="J33" s="2"/>
    </row>
    <row r="34" spans="1:10" ht="12.95" customHeight="1">
      <c r="A34" s="16" t="s">
        <v>777</v>
      </c>
      <c r="B34" s="17" t="s">
        <v>778</v>
      </c>
      <c r="C34" s="13" t="s">
        <v>779</v>
      </c>
      <c r="D34" s="13" t="s">
        <v>704</v>
      </c>
      <c r="E34" s="18">
        <v>36824</v>
      </c>
      <c r="F34" s="19">
        <v>598.1</v>
      </c>
      <c r="G34" s="20">
        <v>8.8000000000000005E-3</v>
      </c>
      <c r="H34" s="36"/>
      <c r="I34" s="22"/>
      <c r="J34" s="2"/>
    </row>
    <row r="35" spans="1:10" ht="12.95" customHeight="1">
      <c r="A35" s="16" t="s">
        <v>780</v>
      </c>
      <c r="B35" s="17" t="s">
        <v>781</v>
      </c>
      <c r="C35" s="13" t="s">
        <v>782</v>
      </c>
      <c r="D35" s="13" t="s">
        <v>736</v>
      </c>
      <c r="E35" s="18">
        <v>104671</v>
      </c>
      <c r="F35" s="19">
        <v>475.26</v>
      </c>
      <c r="G35" s="20">
        <v>7.0000000000000001E-3</v>
      </c>
      <c r="H35" s="36"/>
      <c r="I35" s="22"/>
      <c r="J35" s="2"/>
    </row>
    <row r="36" spans="1:10" ht="12.95" customHeight="1">
      <c r="A36" s="16" t="s">
        <v>783</v>
      </c>
      <c r="B36" s="17" t="s">
        <v>784</v>
      </c>
      <c r="C36" s="13" t="s">
        <v>785</v>
      </c>
      <c r="D36" s="13" t="s">
        <v>764</v>
      </c>
      <c r="E36" s="18">
        <v>50406</v>
      </c>
      <c r="F36" s="19">
        <v>396.64</v>
      </c>
      <c r="G36" s="20">
        <v>5.8999999999999999E-3</v>
      </c>
      <c r="H36" s="36"/>
      <c r="I36" s="22"/>
      <c r="J36" s="2"/>
    </row>
    <row r="37" spans="1:10" ht="12.95" customHeight="1">
      <c r="A37" s="16" t="s">
        <v>786</v>
      </c>
      <c r="B37" s="17" t="s">
        <v>787</v>
      </c>
      <c r="C37" s="13" t="s">
        <v>788</v>
      </c>
      <c r="D37" s="13" t="s">
        <v>722</v>
      </c>
      <c r="E37" s="18">
        <v>100000</v>
      </c>
      <c r="F37" s="19">
        <v>376.65</v>
      </c>
      <c r="G37" s="20">
        <v>5.5999999999999999E-3</v>
      </c>
      <c r="H37" s="36"/>
      <c r="I37" s="22"/>
      <c r="J37" s="2"/>
    </row>
    <row r="38" spans="1:10" ht="12.95" customHeight="1">
      <c r="A38" s="16" t="s">
        <v>789</v>
      </c>
      <c r="B38" s="17" t="s">
        <v>790</v>
      </c>
      <c r="C38" s="13" t="s">
        <v>791</v>
      </c>
      <c r="D38" s="13" t="s">
        <v>747</v>
      </c>
      <c r="E38" s="18">
        <v>40000</v>
      </c>
      <c r="F38" s="19">
        <v>370.46</v>
      </c>
      <c r="G38" s="20">
        <v>5.4999999999999997E-3</v>
      </c>
      <c r="H38" s="36"/>
      <c r="I38" s="22"/>
      <c r="J38" s="2"/>
    </row>
    <row r="39" spans="1:10" ht="12.95" customHeight="1">
      <c r="A39" s="16" t="s">
        <v>792</v>
      </c>
      <c r="B39" s="17" t="s">
        <v>793</v>
      </c>
      <c r="C39" s="13" t="s">
        <v>794</v>
      </c>
      <c r="D39" s="13" t="s">
        <v>747</v>
      </c>
      <c r="E39" s="18">
        <v>10000</v>
      </c>
      <c r="F39" s="19">
        <v>187.27</v>
      </c>
      <c r="G39" s="20">
        <v>2.8E-3</v>
      </c>
      <c r="H39" s="36"/>
      <c r="I39" s="22"/>
      <c r="J39" s="2"/>
    </row>
    <row r="40" spans="1:10" ht="12.95" customHeight="1">
      <c r="A40" s="16" t="s">
        <v>795</v>
      </c>
      <c r="B40" s="17" t="s">
        <v>796</v>
      </c>
      <c r="C40" s="13" t="s">
        <v>797</v>
      </c>
      <c r="D40" s="13" t="s">
        <v>747</v>
      </c>
      <c r="E40" s="18">
        <v>1856</v>
      </c>
      <c r="F40" s="19">
        <v>171.8</v>
      </c>
      <c r="G40" s="20">
        <v>2.5000000000000001E-3</v>
      </c>
      <c r="H40" s="36"/>
      <c r="I40" s="22"/>
      <c r="J40" s="2"/>
    </row>
    <row r="41" spans="1:10" ht="12.95" customHeight="1">
      <c r="A41" s="16" t="s">
        <v>798</v>
      </c>
      <c r="B41" s="17" t="s">
        <v>799</v>
      </c>
      <c r="C41" s="13" t="s">
        <v>800</v>
      </c>
      <c r="D41" s="13" t="s">
        <v>801</v>
      </c>
      <c r="E41" s="18">
        <v>400</v>
      </c>
      <c r="F41" s="19">
        <v>163.80000000000001</v>
      </c>
      <c r="G41" s="20">
        <v>2.3999999999999998E-3</v>
      </c>
      <c r="H41" s="36"/>
      <c r="I41" s="22"/>
      <c r="J41" s="2"/>
    </row>
    <row r="42" spans="1:10" ht="12.95" customHeight="1">
      <c r="A42" s="16" t="s">
        <v>802</v>
      </c>
      <c r="B42" s="17" t="s">
        <v>803</v>
      </c>
      <c r="C42" s="13" t="s">
        <v>804</v>
      </c>
      <c r="D42" s="13" t="s">
        <v>743</v>
      </c>
      <c r="E42" s="18">
        <v>15339</v>
      </c>
      <c r="F42" s="19">
        <v>101.08</v>
      </c>
      <c r="G42" s="20">
        <v>1.5E-3</v>
      </c>
      <c r="H42" s="36"/>
      <c r="I42" s="22"/>
      <c r="J42" s="2"/>
    </row>
    <row r="43" spans="1:10" ht="12.95" customHeight="1">
      <c r="A43" s="16" t="s">
        <v>805</v>
      </c>
      <c r="B43" s="17" t="s">
        <v>806</v>
      </c>
      <c r="C43" s="13" t="s">
        <v>807</v>
      </c>
      <c r="D43" s="13" t="s">
        <v>700</v>
      </c>
      <c r="E43" s="18">
        <v>71190</v>
      </c>
      <c r="F43" s="19">
        <v>56.92</v>
      </c>
      <c r="G43" s="20">
        <v>8.0000000000000004E-4</v>
      </c>
      <c r="H43" s="36"/>
      <c r="I43" s="22"/>
      <c r="J43" s="2"/>
    </row>
    <row r="44" spans="1:10" ht="12.95" customHeight="1">
      <c r="A44" s="16" t="s">
        <v>808</v>
      </c>
      <c r="B44" s="17" t="s">
        <v>809</v>
      </c>
      <c r="C44" s="13" t="s">
        <v>810</v>
      </c>
      <c r="D44" s="13" t="s">
        <v>811</v>
      </c>
      <c r="E44" s="18">
        <v>6700</v>
      </c>
      <c r="F44" s="19">
        <v>44.36</v>
      </c>
      <c r="G44" s="20">
        <v>6.9999999999999999E-4</v>
      </c>
      <c r="H44" s="36"/>
      <c r="I44" s="22"/>
      <c r="J44" s="2"/>
    </row>
    <row r="45" spans="1:10" ht="12.95" customHeight="1">
      <c r="A45" s="16" t="s">
        <v>812</v>
      </c>
      <c r="B45" s="17" t="s">
        <v>813</v>
      </c>
      <c r="C45" s="13" t="s">
        <v>814</v>
      </c>
      <c r="D45" s="13" t="s">
        <v>743</v>
      </c>
      <c r="E45" s="18">
        <v>1610</v>
      </c>
      <c r="F45" s="19">
        <v>14.79</v>
      </c>
      <c r="G45" s="20">
        <v>2.0000000000000001E-4</v>
      </c>
      <c r="H45" s="36"/>
      <c r="I45" s="22"/>
      <c r="J45" s="2"/>
    </row>
    <row r="46" spans="1:10" ht="12.95" customHeight="1">
      <c r="A46" s="16" t="s">
        <v>815</v>
      </c>
      <c r="B46" s="17" t="s">
        <v>816</v>
      </c>
      <c r="C46" s="13" t="s">
        <v>817</v>
      </c>
      <c r="D46" s="13" t="s">
        <v>747</v>
      </c>
      <c r="E46" s="18">
        <v>10</v>
      </c>
      <c r="F46" s="19">
        <v>0.01</v>
      </c>
      <c r="G46" s="36" t="s">
        <v>604</v>
      </c>
      <c r="H46" s="36"/>
      <c r="I46" s="22"/>
      <c r="J46" s="2"/>
    </row>
    <row r="47" spans="1:10" ht="12.95" customHeight="1">
      <c r="A47" s="2"/>
      <c r="B47" s="12" t="s">
        <v>110</v>
      </c>
      <c r="C47" s="13"/>
      <c r="D47" s="13"/>
      <c r="E47" s="13"/>
      <c r="F47" s="23">
        <v>58331.91</v>
      </c>
      <c r="G47" s="24">
        <v>0.86209999999999998</v>
      </c>
      <c r="H47" s="25"/>
      <c r="I47" s="26"/>
      <c r="J47" s="2"/>
    </row>
    <row r="48" spans="1:10" ht="12.95" customHeight="1">
      <c r="A48" s="2"/>
      <c r="B48" s="12" t="s">
        <v>688</v>
      </c>
      <c r="C48" s="13"/>
      <c r="D48" s="13"/>
      <c r="E48" s="13"/>
      <c r="F48" s="2"/>
      <c r="G48" s="14"/>
      <c r="H48" s="14"/>
      <c r="I48" s="15"/>
      <c r="J48" s="2"/>
    </row>
    <row r="49" spans="1:10" ht="12.95" customHeight="1">
      <c r="A49" s="16" t="s">
        <v>818</v>
      </c>
      <c r="B49" s="17" t="s">
        <v>819</v>
      </c>
      <c r="C49" s="13" t="s">
        <v>820</v>
      </c>
      <c r="D49" s="13" t="s">
        <v>743</v>
      </c>
      <c r="E49" s="18">
        <v>470000</v>
      </c>
      <c r="F49" s="19">
        <v>231.48</v>
      </c>
      <c r="G49" s="20">
        <v>3.3999999999999998E-3</v>
      </c>
      <c r="H49" s="36"/>
      <c r="I49" s="22"/>
      <c r="J49" s="2"/>
    </row>
    <row r="50" spans="1:10" ht="12.95" customHeight="1">
      <c r="A50" s="2"/>
      <c r="B50" s="12" t="s">
        <v>110</v>
      </c>
      <c r="C50" s="13"/>
      <c r="D50" s="13"/>
      <c r="E50" s="13"/>
      <c r="F50" s="23">
        <v>231.48</v>
      </c>
      <c r="G50" s="24">
        <v>3.3999999999999998E-3</v>
      </c>
      <c r="H50" s="25"/>
      <c r="I50" s="26"/>
      <c r="J50" s="2"/>
    </row>
    <row r="51" spans="1:10" ht="12.95" customHeight="1">
      <c r="A51" s="2"/>
      <c r="B51" s="27" t="s">
        <v>115</v>
      </c>
      <c r="C51" s="28"/>
      <c r="D51" s="1"/>
      <c r="E51" s="28"/>
      <c r="F51" s="23">
        <v>58563.39</v>
      </c>
      <c r="G51" s="24">
        <v>0.86550000000000005</v>
      </c>
      <c r="H51" s="25"/>
      <c r="I51" s="26"/>
      <c r="J51" s="2"/>
    </row>
    <row r="52" spans="1:10" ht="12.95" customHeight="1">
      <c r="A52" s="2"/>
      <c r="B52" s="12" t="s">
        <v>821</v>
      </c>
      <c r="C52" s="13"/>
      <c r="D52" s="13"/>
      <c r="E52" s="13"/>
      <c r="F52" s="13"/>
      <c r="G52" s="13"/>
      <c r="H52" s="14"/>
      <c r="I52" s="15"/>
      <c r="J52" s="2"/>
    </row>
    <row r="53" spans="1:10" ht="12.95" customHeight="1">
      <c r="A53" s="2"/>
      <c r="B53" s="12" t="s">
        <v>822</v>
      </c>
      <c r="C53" s="13"/>
      <c r="D53" s="13"/>
      <c r="E53" s="13"/>
      <c r="F53" s="2"/>
      <c r="G53" s="14"/>
      <c r="H53" s="14"/>
      <c r="I53" s="15"/>
      <c r="J53" s="2"/>
    </row>
    <row r="54" spans="1:10" ht="12.95" customHeight="1">
      <c r="A54" s="16" t="s">
        <v>823</v>
      </c>
      <c r="B54" s="17" t="s">
        <v>824</v>
      </c>
      <c r="C54" s="13"/>
      <c r="D54" s="13"/>
      <c r="E54" s="18">
        <v>37500</v>
      </c>
      <c r="F54" s="19">
        <v>36.130000000000003</v>
      </c>
      <c r="G54" s="20">
        <v>5.0000000000000001E-4</v>
      </c>
      <c r="H54" s="36"/>
      <c r="I54" s="22"/>
      <c r="J54" s="2"/>
    </row>
    <row r="55" spans="1:10" ht="12.95" customHeight="1">
      <c r="A55" s="2"/>
      <c r="B55" s="12" t="s">
        <v>110</v>
      </c>
      <c r="C55" s="13"/>
      <c r="D55" s="13"/>
      <c r="E55" s="13"/>
      <c r="F55" s="23">
        <v>36.130000000000003</v>
      </c>
      <c r="G55" s="24">
        <v>5.0000000000000001E-4</v>
      </c>
      <c r="H55" s="25"/>
      <c r="I55" s="26"/>
      <c r="J55" s="2"/>
    </row>
    <row r="56" spans="1:10" ht="12.95" customHeight="1">
      <c r="A56" s="2"/>
      <c r="B56" s="27" t="s">
        <v>115</v>
      </c>
      <c r="C56" s="28"/>
      <c r="D56" s="1"/>
      <c r="E56" s="28"/>
      <c r="F56" s="23">
        <v>36.130000000000003</v>
      </c>
      <c r="G56" s="24">
        <v>5.0000000000000001E-4</v>
      </c>
      <c r="H56" s="25"/>
      <c r="I56" s="26"/>
      <c r="J56" s="2"/>
    </row>
    <row r="57" spans="1:10" ht="12.95" customHeight="1">
      <c r="A57" s="2"/>
      <c r="B57" s="12" t="s">
        <v>85</v>
      </c>
      <c r="C57" s="13"/>
      <c r="D57" s="13"/>
      <c r="E57" s="13"/>
      <c r="F57" s="13"/>
      <c r="G57" s="13"/>
      <c r="H57" s="14"/>
      <c r="I57" s="15"/>
      <c r="J57" s="2"/>
    </row>
    <row r="58" spans="1:10" ht="12.95" customHeight="1">
      <c r="A58" s="2"/>
      <c r="B58" s="12" t="s">
        <v>86</v>
      </c>
      <c r="C58" s="13"/>
      <c r="D58" s="13"/>
      <c r="E58" s="13"/>
      <c r="F58" s="2"/>
      <c r="G58" s="14"/>
      <c r="H58" s="14"/>
      <c r="I58" s="15"/>
      <c r="J58" s="2"/>
    </row>
    <row r="59" spans="1:10" ht="12.95" customHeight="1">
      <c r="A59" s="16" t="s">
        <v>825</v>
      </c>
      <c r="B59" s="17" t="s">
        <v>826</v>
      </c>
      <c r="C59" s="13" t="s">
        <v>827</v>
      </c>
      <c r="D59" s="13" t="s">
        <v>828</v>
      </c>
      <c r="E59" s="18">
        <v>160</v>
      </c>
      <c r="F59" s="19">
        <v>2946.94</v>
      </c>
      <c r="G59" s="20">
        <v>4.36E-2</v>
      </c>
      <c r="H59" s="21">
        <v>4.2101E-2</v>
      </c>
      <c r="I59" s="22"/>
      <c r="J59" s="2"/>
    </row>
    <row r="60" spans="1:10" ht="12.95" customHeight="1">
      <c r="A60" s="16" t="s">
        <v>829</v>
      </c>
      <c r="B60" s="17" t="s">
        <v>830</v>
      </c>
      <c r="C60" s="13" t="s">
        <v>831</v>
      </c>
      <c r="D60" s="13" t="s">
        <v>90</v>
      </c>
      <c r="E60" s="18">
        <v>250</v>
      </c>
      <c r="F60" s="19">
        <v>2503.6799999999998</v>
      </c>
      <c r="G60" s="20">
        <v>3.6999999999999998E-2</v>
      </c>
      <c r="H60" s="21">
        <v>3.6799999999999999E-2</v>
      </c>
      <c r="I60" s="22"/>
      <c r="J60" s="2"/>
    </row>
    <row r="61" spans="1:10" ht="12.95" customHeight="1">
      <c r="A61" s="2"/>
      <c r="B61" s="12" t="s">
        <v>110</v>
      </c>
      <c r="C61" s="13"/>
      <c r="D61" s="13"/>
      <c r="E61" s="13"/>
      <c r="F61" s="23">
        <v>5450.62</v>
      </c>
      <c r="G61" s="24">
        <v>8.0600000000000005E-2</v>
      </c>
      <c r="H61" s="25"/>
      <c r="I61" s="26"/>
      <c r="J61" s="2"/>
    </row>
    <row r="62" spans="1:10" ht="12.95" customHeight="1">
      <c r="A62" s="2"/>
      <c r="B62" s="27" t="s">
        <v>111</v>
      </c>
      <c r="C62" s="1"/>
      <c r="D62" s="1"/>
      <c r="E62" s="1"/>
      <c r="F62" s="25" t="s">
        <v>135</v>
      </c>
      <c r="G62" s="25" t="s">
        <v>135</v>
      </c>
      <c r="H62" s="25"/>
      <c r="I62" s="26"/>
      <c r="J62" s="2"/>
    </row>
    <row r="63" spans="1:10" ht="12.95" customHeight="1">
      <c r="A63" s="2"/>
      <c r="B63" s="27" t="s">
        <v>110</v>
      </c>
      <c r="C63" s="1"/>
      <c r="D63" s="1"/>
      <c r="E63" s="1"/>
      <c r="F63" s="25" t="s">
        <v>135</v>
      </c>
      <c r="G63" s="25" t="s">
        <v>135</v>
      </c>
      <c r="H63" s="25"/>
      <c r="I63" s="26"/>
      <c r="J63" s="2"/>
    </row>
    <row r="64" spans="1:10" ht="12.95" customHeight="1">
      <c r="A64" s="2"/>
      <c r="B64" s="27" t="s">
        <v>115</v>
      </c>
      <c r="C64" s="28"/>
      <c r="D64" s="1"/>
      <c r="E64" s="28"/>
      <c r="F64" s="23">
        <v>5450.62</v>
      </c>
      <c r="G64" s="24">
        <v>8.0600000000000005E-2</v>
      </c>
      <c r="H64" s="25"/>
      <c r="I64" s="26"/>
      <c r="J64" s="2"/>
    </row>
    <row r="65" spans="1:10" ht="12.95" customHeight="1">
      <c r="A65" s="2"/>
      <c r="B65" s="12" t="s">
        <v>116</v>
      </c>
      <c r="C65" s="13"/>
      <c r="D65" s="13"/>
      <c r="E65" s="13"/>
      <c r="F65" s="13"/>
      <c r="G65" s="13"/>
      <c r="H65" s="14"/>
      <c r="I65" s="15"/>
      <c r="J65" s="2"/>
    </row>
    <row r="66" spans="1:10" ht="12.95" customHeight="1">
      <c r="A66" s="16" t="s">
        <v>117</v>
      </c>
      <c r="B66" s="17" t="s">
        <v>118</v>
      </c>
      <c r="C66" s="13"/>
      <c r="D66" s="13"/>
      <c r="E66" s="18"/>
      <c r="F66" s="19">
        <v>3457.91</v>
      </c>
      <c r="G66" s="20">
        <v>5.11E-2</v>
      </c>
      <c r="H66" s="21">
        <v>3.1780294647114085E-2</v>
      </c>
      <c r="I66" s="22"/>
      <c r="J66" s="2"/>
    </row>
    <row r="67" spans="1:10" ht="12.95" customHeight="1">
      <c r="A67" s="2"/>
      <c r="B67" s="12" t="s">
        <v>110</v>
      </c>
      <c r="C67" s="13"/>
      <c r="D67" s="13"/>
      <c r="E67" s="13"/>
      <c r="F67" s="23">
        <v>3457.91</v>
      </c>
      <c r="G67" s="24">
        <v>5.11E-2</v>
      </c>
      <c r="H67" s="25"/>
      <c r="I67" s="26"/>
      <c r="J67" s="2"/>
    </row>
    <row r="68" spans="1:10" ht="12.95" customHeight="1">
      <c r="A68" s="2"/>
      <c r="B68" s="27" t="s">
        <v>111</v>
      </c>
      <c r="C68" s="1"/>
      <c r="D68" s="1"/>
      <c r="E68" s="1"/>
      <c r="F68" s="25" t="s">
        <v>135</v>
      </c>
      <c r="G68" s="25" t="s">
        <v>135</v>
      </c>
      <c r="H68" s="25"/>
      <c r="I68" s="26"/>
      <c r="J68" s="2"/>
    </row>
    <row r="69" spans="1:10" ht="12.95" customHeight="1">
      <c r="A69" s="2"/>
      <c r="B69" s="27" t="s">
        <v>110</v>
      </c>
      <c r="C69" s="1"/>
      <c r="D69" s="1"/>
      <c r="E69" s="1"/>
      <c r="F69" s="25" t="s">
        <v>135</v>
      </c>
      <c r="G69" s="25" t="s">
        <v>135</v>
      </c>
      <c r="H69" s="25"/>
      <c r="I69" s="26"/>
      <c r="J69" s="2"/>
    </row>
    <row r="70" spans="1:10" ht="12.95" customHeight="1">
      <c r="A70" s="2"/>
      <c r="B70" s="27" t="s">
        <v>115</v>
      </c>
      <c r="C70" s="28"/>
      <c r="D70" s="1"/>
      <c r="E70" s="28"/>
      <c r="F70" s="23">
        <v>3457.91</v>
      </c>
      <c r="G70" s="24">
        <v>5.11E-2</v>
      </c>
      <c r="H70" s="25"/>
      <c r="I70" s="26"/>
      <c r="J70" s="2"/>
    </row>
    <row r="71" spans="1:10" ht="12.95" customHeight="1">
      <c r="A71" s="2"/>
      <c r="B71" s="27" t="s">
        <v>119</v>
      </c>
      <c r="C71" s="13"/>
      <c r="D71" s="1"/>
      <c r="E71" s="13"/>
      <c r="F71" s="29">
        <v>148.13</v>
      </c>
      <c r="G71" s="24">
        <v>2.3E-3</v>
      </c>
      <c r="H71" s="25"/>
      <c r="I71" s="26"/>
      <c r="J71" s="2"/>
    </row>
    <row r="72" spans="1:10" ht="12.95" customHeight="1">
      <c r="A72" s="2"/>
      <c r="B72" s="30" t="s">
        <v>120</v>
      </c>
      <c r="C72" s="31"/>
      <c r="D72" s="31"/>
      <c r="E72" s="31"/>
      <c r="F72" s="32">
        <v>67656.179999999993</v>
      </c>
      <c r="G72" s="33">
        <v>1</v>
      </c>
      <c r="H72" s="34"/>
      <c r="I72" s="35"/>
      <c r="J72" s="2"/>
    </row>
    <row r="73" spans="1:10" ht="12.95" customHeight="1">
      <c r="A73" s="2"/>
      <c r="B73" s="5"/>
      <c r="C73" s="2"/>
      <c r="D73" s="2"/>
      <c r="E73" s="2"/>
      <c r="F73" s="2"/>
      <c r="G73" s="2"/>
      <c r="H73" s="2"/>
      <c r="I73" s="2"/>
      <c r="J73" s="2"/>
    </row>
    <row r="74" spans="1:10" ht="12.95" customHeight="1">
      <c r="A74" s="2"/>
      <c r="B74" s="3" t="s">
        <v>186</v>
      </c>
      <c r="C74" s="2"/>
      <c r="D74" s="2"/>
      <c r="E74" s="2"/>
      <c r="F74" s="2"/>
      <c r="G74" s="2"/>
      <c r="H74" s="2"/>
      <c r="I74" s="2"/>
      <c r="J74" s="2"/>
    </row>
    <row r="75" spans="1:10" ht="12.95" customHeight="1">
      <c r="A75" s="2"/>
      <c r="B75" s="3" t="s">
        <v>122</v>
      </c>
      <c r="C75" s="2"/>
      <c r="D75" s="2"/>
      <c r="E75" s="2"/>
      <c r="F75" s="2"/>
      <c r="G75" s="2"/>
      <c r="H75" s="2"/>
      <c r="I75" s="2"/>
      <c r="J75" s="2"/>
    </row>
    <row r="76" spans="1:10" ht="12.95" customHeight="1">
      <c r="A76" s="2"/>
      <c r="B76" s="3" t="s">
        <v>123</v>
      </c>
      <c r="C76" s="2"/>
      <c r="D76" s="2"/>
      <c r="E76" s="2"/>
      <c r="F76" s="2"/>
      <c r="G76" s="2"/>
      <c r="H76" s="2"/>
      <c r="I76" s="2"/>
      <c r="J76" s="2"/>
    </row>
    <row r="77" spans="1:10" ht="12.95" customHeight="1">
      <c r="A77" s="2"/>
      <c r="B77" s="3" t="s">
        <v>647</v>
      </c>
      <c r="C77" s="2"/>
      <c r="D77" s="2"/>
      <c r="E77" s="2"/>
      <c r="F77" s="2"/>
      <c r="G77" s="2"/>
      <c r="H77" s="2"/>
      <c r="I77" s="2"/>
      <c r="J77" s="2"/>
    </row>
    <row r="78" spans="1:10" ht="12.95" customHeight="1">
      <c r="A78" s="2"/>
      <c r="B78" s="3" t="s">
        <v>124</v>
      </c>
      <c r="C78" s="2"/>
      <c r="D78" s="2"/>
      <c r="E78" s="2"/>
      <c r="F78" s="2"/>
      <c r="G78" s="2"/>
      <c r="H78" s="2"/>
      <c r="I78" s="2"/>
      <c r="J78" s="2"/>
    </row>
    <row r="79" spans="1:10" ht="26.25" customHeight="1">
      <c r="A79" s="85"/>
      <c r="B79" s="226" t="s">
        <v>3826</v>
      </c>
      <c r="C79" s="226"/>
      <c r="D79" s="226"/>
      <c r="E79" s="226"/>
      <c r="F79" s="226"/>
      <c r="G79" s="226"/>
      <c r="H79" s="226"/>
      <c r="I79" s="226"/>
      <c r="J79" s="85"/>
    </row>
    <row r="80" spans="1:10" ht="12.95" customHeight="1">
      <c r="A80" s="2"/>
      <c r="B80" s="3"/>
      <c r="C80" s="2"/>
      <c r="D80" s="2"/>
      <c r="E80" s="2"/>
      <c r="F80" s="2"/>
      <c r="G80" s="2"/>
      <c r="H80" s="2"/>
      <c r="I80" s="2"/>
      <c r="J80" s="2"/>
    </row>
    <row r="81" spans="2:3">
      <c r="C81" s="224" t="s">
        <v>4172</v>
      </c>
    </row>
    <row r="82" spans="2:3">
      <c r="B82" s="224" t="s">
        <v>4165</v>
      </c>
      <c r="C82" s="224" t="s">
        <v>4166</v>
      </c>
    </row>
  </sheetData>
  <mergeCells count="1">
    <mergeCell ref="B79:I7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/>
  </sheetPr>
  <dimension ref="A1:J88"/>
  <sheetViews>
    <sheetView topLeftCell="A9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23</v>
      </c>
      <c r="B1" s="3" t="s">
        <v>24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705</v>
      </c>
      <c r="B7" s="17" t="s">
        <v>706</v>
      </c>
      <c r="C7" s="13" t="s">
        <v>707</v>
      </c>
      <c r="D7" s="13" t="s">
        <v>696</v>
      </c>
      <c r="E7" s="18">
        <v>711157</v>
      </c>
      <c r="F7" s="19">
        <v>12200.61</v>
      </c>
      <c r="G7" s="20">
        <v>8.7800000000000003E-2</v>
      </c>
      <c r="H7" s="36"/>
      <c r="I7" s="22"/>
      <c r="J7" s="2"/>
    </row>
    <row r="8" spans="1:10" ht="12.95" customHeight="1">
      <c r="A8" s="16" t="s">
        <v>655</v>
      </c>
      <c r="B8" s="17" t="s">
        <v>656</v>
      </c>
      <c r="C8" s="13" t="s">
        <v>657</v>
      </c>
      <c r="D8" s="13" t="s">
        <v>654</v>
      </c>
      <c r="E8" s="18">
        <v>1533614</v>
      </c>
      <c r="F8" s="19">
        <v>11390.15</v>
      </c>
      <c r="G8" s="20">
        <v>8.2000000000000003E-2</v>
      </c>
      <c r="H8" s="36"/>
      <c r="I8" s="22"/>
      <c r="J8" s="2"/>
    </row>
    <row r="9" spans="1:10" ht="12.95" customHeight="1">
      <c r="A9" s="16" t="s">
        <v>651</v>
      </c>
      <c r="B9" s="17" t="s">
        <v>652</v>
      </c>
      <c r="C9" s="13" t="s">
        <v>653</v>
      </c>
      <c r="D9" s="13" t="s">
        <v>654</v>
      </c>
      <c r="E9" s="18">
        <v>629605</v>
      </c>
      <c r="F9" s="19">
        <v>8979.74</v>
      </c>
      <c r="G9" s="20">
        <v>6.4600000000000005E-2</v>
      </c>
      <c r="H9" s="36"/>
      <c r="I9" s="22"/>
      <c r="J9" s="2"/>
    </row>
    <row r="10" spans="1:10" ht="12.95" customHeight="1">
      <c r="A10" s="16" t="s">
        <v>689</v>
      </c>
      <c r="B10" s="17" t="s">
        <v>690</v>
      </c>
      <c r="C10" s="13" t="s">
        <v>691</v>
      </c>
      <c r="D10" s="13" t="s">
        <v>692</v>
      </c>
      <c r="E10" s="18">
        <v>113891</v>
      </c>
      <c r="F10" s="19">
        <v>7974.99</v>
      </c>
      <c r="G10" s="20">
        <v>5.74E-2</v>
      </c>
      <c r="H10" s="36"/>
      <c r="I10" s="22"/>
      <c r="J10" s="2"/>
    </row>
    <row r="11" spans="1:10" ht="12.95" customHeight="1">
      <c r="A11" s="16" t="s">
        <v>708</v>
      </c>
      <c r="B11" s="17" t="s">
        <v>709</v>
      </c>
      <c r="C11" s="13" t="s">
        <v>710</v>
      </c>
      <c r="D11" s="13" t="s">
        <v>711</v>
      </c>
      <c r="E11" s="18">
        <v>326232</v>
      </c>
      <c r="F11" s="19">
        <v>7697.61</v>
      </c>
      <c r="G11" s="20">
        <v>5.5399999999999998E-2</v>
      </c>
      <c r="H11" s="36"/>
      <c r="I11" s="22"/>
      <c r="J11" s="2"/>
    </row>
    <row r="12" spans="1:10" ht="12.95" customHeight="1">
      <c r="A12" s="16" t="s">
        <v>693</v>
      </c>
      <c r="B12" s="17" t="s">
        <v>694</v>
      </c>
      <c r="C12" s="13" t="s">
        <v>695</v>
      </c>
      <c r="D12" s="13" t="s">
        <v>696</v>
      </c>
      <c r="E12" s="18">
        <v>122617</v>
      </c>
      <c r="F12" s="19">
        <v>4358.05</v>
      </c>
      <c r="G12" s="20">
        <v>3.1399999999999997E-2</v>
      </c>
      <c r="H12" s="36"/>
      <c r="I12" s="22"/>
      <c r="J12" s="2"/>
    </row>
    <row r="13" spans="1:10" ht="12.95" customHeight="1">
      <c r="A13" s="16" t="s">
        <v>832</v>
      </c>
      <c r="B13" s="17" t="s">
        <v>833</v>
      </c>
      <c r="C13" s="13" t="s">
        <v>834</v>
      </c>
      <c r="D13" s="13" t="s">
        <v>747</v>
      </c>
      <c r="E13" s="18">
        <v>117787</v>
      </c>
      <c r="F13" s="19">
        <v>3274.18</v>
      </c>
      <c r="G13" s="20">
        <v>2.3599999999999999E-2</v>
      </c>
      <c r="H13" s="36"/>
      <c r="I13" s="22"/>
      <c r="J13" s="2"/>
    </row>
    <row r="14" spans="1:10" ht="12.95" customHeight="1">
      <c r="A14" s="16" t="s">
        <v>835</v>
      </c>
      <c r="B14" s="17" t="s">
        <v>836</v>
      </c>
      <c r="C14" s="13" t="s">
        <v>837</v>
      </c>
      <c r="D14" s="13" t="s">
        <v>732</v>
      </c>
      <c r="E14" s="18">
        <v>127845</v>
      </c>
      <c r="F14" s="19">
        <v>3255.64</v>
      </c>
      <c r="G14" s="20">
        <v>2.3400000000000001E-2</v>
      </c>
      <c r="H14" s="36"/>
      <c r="I14" s="22"/>
      <c r="J14" s="2"/>
    </row>
    <row r="15" spans="1:10" ht="12.95" customHeight="1">
      <c r="A15" s="16" t="s">
        <v>838</v>
      </c>
      <c r="B15" s="17" t="s">
        <v>839</v>
      </c>
      <c r="C15" s="13" t="s">
        <v>840</v>
      </c>
      <c r="D15" s="13" t="s">
        <v>692</v>
      </c>
      <c r="E15" s="18">
        <v>168068</v>
      </c>
      <c r="F15" s="19">
        <v>3189.76</v>
      </c>
      <c r="G15" s="20">
        <v>2.3E-2</v>
      </c>
      <c r="H15" s="36"/>
      <c r="I15" s="22"/>
      <c r="J15" s="2"/>
    </row>
    <row r="16" spans="1:10" ht="12.95" customHeight="1">
      <c r="A16" s="16" t="s">
        <v>757</v>
      </c>
      <c r="B16" s="17" t="s">
        <v>758</v>
      </c>
      <c r="C16" s="13" t="s">
        <v>759</v>
      </c>
      <c r="D16" s="13" t="s">
        <v>760</v>
      </c>
      <c r="E16" s="18">
        <v>144121</v>
      </c>
      <c r="F16" s="19">
        <v>3130.45</v>
      </c>
      <c r="G16" s="20">
        <v>2.2499999999999999E-2</v>
      </c>
      <c r="H16" s="36"/>
      <c r="I16" s="22"/>
      <c r="J16" s="2"/>
    </row>
    <row r="17" spans="1:10" ht="12.95" customHeight="1">
      <c r="A17" s="16" t="s">
        <v>761</v>
      </c>
      <c r="B17" s="17" t="s">
        <v>762</v>
      </c>
      <c r="C17" s="13" t="s">
        <v>763</v>
      </c>
      <c r="D17" s="13" t="s">
        <v>764</v>
      </c>
      <c r="E17" s="18">
        <v>987168</v>
      </c>
      <c r="F17" s="19">
        <v>3102.18</v>
      </c>
      <c r="G17" s="20">
        <v>2.23E-2</v>
      </c>
      <c r="H17" s="36"/>
      <c r="I17" s="22"/>
      <c r="J17" s="2"/>
    </row>
    <row r="18" spans="1:10" ht="12.95" customHeight="1">
      <c r="A18" s="16" t="s">
        <v>664</v>
      </c>
      <c r="B18" s="17" t="s">
        <v>665</v>
      </c>
      <c r="C18" s="13" t="s">
        <v>666</v>
      </c>
      <c r="D18" s="13" t="s">
        <v>654</v>
      </c>
      <c r="E18" s="18">
        <v>157262</v>
      </c>
      <c r="F18" s="19">
        <v>2897.95</v>
      </c>
      <c r="G18" s="20">
        <v>2.0899999999999998E-2</v>
      </c>
      <c r="H18" s="36"/>
      <c r="I18" s="22"/>
      <c r="J18" s="2"/>
    </row>
    <row r="19" spans="1:10" ht="12.95" customHeight="1">
      <c r="A19" s="16" t="s">
        <v>733</v>
      </c>
      <c r="B19" s="17" t="s">
        <v>734</v>
      </c>
      <c r="C19" s="13" t="s">
        <v>735</v>
      </c>
      <c r="D19" s="13" t="s">
        <v>736</v>
      </c>
      <c r="E19" s="18">
        <v>32783</v>
      </c>
      <c r="F19" s="19">
        <v>2725.63</v>
      </c>
      <c r="G19" s="20">
        <v>1.9599999999999999E-2</v>
      </c>
      <c r="H19" s="36"/>
      <c r="I19" s="22"/>
      <c r="J19" s="2"/>
    </row>
    <row r="20" spans="1:10" ht="12.95" customHeight="1">
      <c r="A20" s="16" t="s">
        <v>765</v>
      </c>
      <c r="B20" s="17" t="s">
        <v>766</v>
      </c>
      <c r="C20" s="13" t="s">
        <v>767</v>
      </c>
      <c r="D20" s="13" t="s">
        <v>715</v>
      </c>
      <c r="E20" s="18">
        <v>321005</v>
      </c>
      <c r="F20" s="19">
        <v>2708.96</v>
      </c>
      <c r="G20" s="20">
        <v>1.95E-2</v>
      </c>
      <c r="H20" s="36"/>
      <c r="I20" s="22"/>
      <c r="J20" s="2"/>
    </row>
    <row r="21" spans="1:10" ht="12.95" customHeight="1">
      <c r="A21" s="16" t="s">
        <v>841</v>
      </c>
      <c r="B21" s="17" t="s">
        <v>842</v>
      </c>
      <c r="C21" s="13" t="s">
        <v>843</v>
      </c>
      <c r="D21" s="13" t="s">
        <v>696</v>
      </c>
      <c r="E21" s="18">
        <v>44375</v>
      </c>
      <c r="F21" s="19">
        <v>2595.85</v>
      </c>
      <c r="G21" s="20">
        <v>1.8700000000000001E-2</v>
      </c>
      <c r="H21" s="36"/>
      <c r="I21" s="22"/>
      <c r="J21" s="2"/>
    </row>
    <row r="22" spans="1:10" ht="12.95" customHeight="1">
      <c r="A22" s="16" t="s">
        <v>737</v>
      </c>
      <c r="B22" s="17" t="s">
        <v>738</v>
      </c>
      <c r="C22" s="13" t="s">
        <v>739</v>
      </c>
      <c r="D22" s="13" t="s">
        <v>696</v>
      </c>
      <c r="E22" s="18">
        <v>180592</v>
      </c>
      <c r="F22" s="19">
        <v>2546.35</v>
      </c>
      <c r="G22" s="20">
        <v>1.83E-2</v>
      </c>
      <c r="H22" s="36"/>
      <c r="I22" s="22"/>
      <c r="J22" s="2"/>
    </row>
    <row r="23" spans="1:10" ht="12.95" customHeight="1">
      <c r="A23" s="16" t="s">
        <v>844</v>
      </c>
      <c r="B23" s="17" t="s">
        <v>845</v>
      </c>
      <c r="C23" s="13" t="s">
        <v>846</v>
      </c>
      <c r="D23" s="13" t="s">
        <v>764</v>
      </c>
      <c r="E23" s="18">
        <v>37173</v>
      </c>
      <c r="F23" s="19">
        <v>2441.4899999999998</v>
      </c>
      <c r="G23" s="20">
        <v>1.7600000000000001E-2</v>
      </c>
      <c r="H23" s="36"/>
      <c r="I23" s="22"/>
      <c r="J23" s="2"/>
    </row>
    <row r="24" spans="1:10" ht="12.95" customHeight="1">
      <c r="A24" s="16" t="s">
        <v>716</v>
      </c>
      <c r="B24" s="17" t="s">
        <v>717</v>
      </c>
      <c r="C24" s="13" t="s">
        <v>718</v>
      </c>
      <c r="D24" s="13" t="s">
        <v>692</v>
      </c>
      <c r="E24" s="18">
        <v>98922</v>
      </c>
      <c r="F24" s="19">
        <v>2339.0100000000002</v>
      </c>
      <c r="G24" s="20">
        <v>1.6799999999999999E-2</v>
      </c>
      <c r="H24" s="36"/>
      <c r="I24" s="22"/>
      <c r="J24" s="2"/>
    </row>
    <row r="25" spans="1:10" ht="12.95" customHeight="1">
      <c r="A25" s="16" t="s">
        <v>789</v>
      </c>
      <c r="B25" s="17" t="s">
        <v>790</v>
      </c>
      <c r="C25" s="13" t="s">
        <v>791</v>
      </c>
      <c r="D25" s="13" t="s">
        <v>747</v>
      </c>
      <c r="E25" s="18">
        <v>240066</v>
      </c>
      <c r="F25" s="19">
        <v>2223.37</v>
      </c>
      <c r="G25" s="20">
        <v>1.6E-2</v>
      </c>
      <c r="H25" s="36"/>
      <c r="I25" s="22"/>
      <c r="J25" s="2"/>
    </row>
    <row r="26" spans="1:10" ht="12.95" customHeight="1">
      <c r="A26" s="16" t="s">
        <v>847</v>
      </c>
      <c r="B26" s="17" t="s">
        <v>848</v>
      </c>
      <c r="C26" s="13" t="s">
        <v>849</v>
      </c>
      <c r="D26" s="13" t="s">
        <v>696</v>
      </c>
      <c r="E26" s="18">
        <v>56350</v>
      </c>
      <c r="F26" s="19">
        <v>2218.9499999999998</v>
      </c>
      <c r="G26" s="20">
        <v>1.6E-2</v>
      </c>
      <c r="H26" s="36"/>
      <c r="I26" s="22"/>
      <c r="J26" s="2"/>
    </row>
    <row r="27" spans="1:10" ht="12.95" customHeight="1">
      <c r="A27" s="16" t="s">
        <v>850</v>
      </c>
      <c r="B27" s="17" t="s">
        <v>851</v>
      </c>
      <c r="C27" s="13" t="s">
        <v>852</v>
      </c>
      <c r="D27" s="13" t="s">
        <v>853</v>
      </c>
      <c r="E27" s="18">
        <v>122082</v>
      </c>
      <c r="F27" s="19">
        <v>2217.92</v>
      </c>
      <c r="G27" s="20">
        <v>1.6E-2</v>
      </c>
      <c r="H27" s="36"/>
      <c r="I27" s="22"/>
      <c r="J27" s="2"/>
    </row>
    <row r="28" spans="1:10" ht="12.95" customHeight="1">
      <c r="A28" s="16" t="s">
        <v>854</v>
      </c>
      <c r="B28" s="17" t="s">
        <v>855</v>
      </c>
      <c r="C28" s="13" t="s">
        <v>856</v>
      </c>
      <c r="D28" s="13" t="s">
        <v>764</v>
      </c>
      <c r="E28" s="18">
        <v>486230</v>
      </c>
      <c r="F28" s="19">
        <v>2182.1999999999998</v>
      </c>
      <c r="G28" s="20">
        <v>1.5699999999999999E-2</v>
      </c>
      <c r="H28" s="36"/>
      <c r="I28" s="22"/>
      <c r="J28" s="2"/>
    </row>
    <row r="29" spans="1:10" ht="12.95" customHeight="1">
      <c r="A29" s="16" t="s">
        <v>857</v>
      </c>
      <c r="B29" s="17" t="s">
        <v>858</v>
      </c>
      <c r="C29" s="13" t="s">
        <v>859</v>
      </c>
      <c r="D29" s="13" t="s">
        <v>696</v>
      </c>
      <c r="E29" s="18">
        <v>47606</v>
      </c>
      <c r="F29" s="19">
        <v>2159.17</v>
      </c>
      <c r="G29" s="20">
        <v>1.55E-2</v>
      </c>
      <c r="H29" s="36"/>
      <c r="I29" s="22"/>
      <c r="J29" s="2"/>
    </row>
    <row r="30" spans="1:10" ht="12.95" customHeight="1">
      <c r="A30" s="16" t="s">
        <v>860</v>
      </c>
      <c r="B30" s="17" t="s">
        <v>861</v>
      </c>
      <c r="C30" s="13" t="s">
        <v>862</v>
      </c>
      <c r="D30" s="13" t="s">
        <v>696</v>
      </c>
      <c r="E30" s="18">
        <v>69020</v>
      </c>
      <c r="F30" s="19">
        <v>2145.62</v>
      </c>
      <c r="G30" s="20">
        <v>1.54E-2</v>
      </c>
      <c r="H30" s="36"/>
      <c r="I30" s="22"/>
      <c r="J30" s="2"/>
    </row>
    <row r="31" spans="1:10" ht="12.95" customHeight="1">
      <c r="A31" s="16" t="s">
        <v>863</v>
      </c>
      <c r="B31" s="17" t="s">
        <v>864</v>
      </c>
      <c r="C31" s="13" t="s">
        <v>865</v>
      </c>
      <c r="D31" s="13" t="s">
        <v>866</v>
      </c>
      <c r="E31" s="18">
        <v>12300</v>
      </c>
      <c r="F31" s="19">
        <v>1969.54</v>
      </c>
      <c r="G31" s="20">
        <v>1.4200000000000001E-2</v>
      </c>
      <c r="H31" s="36"/>
      <c r="I31" s="22"/>
      <c r="J31" s="2"/>
    </row>
    <row r="32" spans="1:10" ht="12.95" customHeight="1">
      <c r="A32" s="16" t="s">
        <v>867</v>
      </c>
      <c r="B32" s="17" t="s">
        <v>868</v>
      </c>
      <c r="C32" s="13" t="s">
        <v>869</v>
      </c>
      <c r="D32" s="13" t="s">
        <v>870</v>
      </c>
      <c r="E32" s="18">
        <v>145440</v>
      </c>
      <c r="F32" s="19">
        <v>1843.82</v>
      </c>
      <c r="G32" s="20">
        <v>1.3299999999999999E-2</v>
      </c>
      <c r="H32" s="36"/>
      <c r="I32" s="22"/>
      <c r="J32" s="2"/>
    </row>
    <row r="33" spans="1:10" ht="12.95" customHeight="1">
      <c r="A33" s="16" t="s">
        <v>871</v>
      </c>
      <c r="B33" s="17" t="s">
        <v>872</v>
      </c>
      <c r="C33" s="13" t="s">
        <v>873</v>
      </c>
      <c r="D33" s="13" t="s">
        <v>743</v>
      </c>
      <c r="E33" s="18">
        <v>278327</v>
      </c>
      <c r="F33" s="19">
        <v>1770.44</v>
      </c>
      <c r="G33" s="20">
        <v>1.2699999999999999E-2</v>
      </c>
      <c r="H33" s="36"/>
      <c r="I33" s="22"/>
      <c r="J33" s="2"/>
    </row>
    <row r="34" spans="1:10" ht="12.95" customHeight="1">
      <c r="A34" s="16" t="s">
        <v>874</v>
      </c>
      <c r="B34" s="17" t="s">
        <v>875</v>
      </c>
      <c r="C34" s="13" t="s">
        <v>876</v>
      </c>
      <c r="D34" s="13" t="s">
        <v>747</v>
      </c>
      <c r="E34" s="18">
        <v>73018</v>
      </c>
      <c r="F34" s="19">
        <v>1740.49</v>
      </c>
      <c r="G34" s="20">
        <v>1.2500000000000001E-2</v>
      </c>
      <c r="H34" s="36"/>
      <c r="I34" s="22"/>
      <c r="J34" s="2"/>
    </row>
    <row r="35" spans="1:10" ht="12.95" customHeight="1">
      <c r="A35" s="16" t="s">
        <v>877</v>
      </c>
      <c r="B35" s="17" t="s">
        <v>878</v>
      </c>
      <c r="C35" s="13" t="s">
        <v>879</v>
      </c>
      <c r="D35" s="13" t="s">
        <v>760</v>
      </c>
      <c r="E35" s="18">
        <v>9656</v>
      </c>
      <c r="F35" s="19">
        <v>1703.24</v>
      </c>
      <c r="G35" s="20">
        <v>1.23E-2</v>
      </c>
      <c r="H35" s="36"/>
      <c r="I35" s="22"/>
      <c r="J35" s="2"/>
    </row>
    <row r="36" spans="1:10" ht="12.95" customHeight="1">
      <c r="A36" s="16" t="s">
        <v>880</v>
      </c>
      <c r="B36" s="17" t="s">
        <v>881</v>
      </c>
      <c r="C36" s="13" t="s">
        <v>882</v>
      </c>
      <c r="D36" s="13" t="s">
        <v>883</v>
      </c>
      <c r="E36" s="18">
        <v>258458</v>
      </c>
      <c r="F36" s="19">
        <v>1662.14</v>
      </c>
      <c r="G36" s="20">
        <v>1.2E-2</v>
      </c>
      <c r="H36" s="36"/>
      <c r="I36" s="22"/>
      <c r="J36" s="2"/>
    </row>
    <row r="37" spans="1:10" ht="12.95" customHeight="1">
      <c r="A37" s="16" t="s">
        <v>697</v>
      </c>
      <c r="B37" s="17" t="s">
        <v>698</v>
      </c>
      <c r="C37" s="13" t="s">
        <v>699</v>
      </c>
      <c r="D37" s="13" t="s">
        <v>700</v>
      </c>
      <c r="E37" s="18">
        <v>36750</v>
      </c>
      <c r="F37" s="19">
        <v>1595.08</v>
      </c>
      <c r="G37" s="20">
        <v>1.15E-2</v>
      </c>
      <c r="H37" s="36"/>
      <c r="I37" s="22"/>
      <c r="J37" s="2"/>
    </row>
    <row r="38" spans="1:10" ht="12.95" customHeight="1">
      <c r="A38" s="16" t="s">
        <v>884</v>
      </c>
      <c r="B38" s="17" t="s">
        <v>885</v>
      </c>
      <c r="C38" s="13" t="s">
        <v>886</v>
      </c>
      <c r="D38" s="13" t="s">
        <v>696</v>
      </c>
      <c r="E38" s="18">
        <v>40500</v>
      </c>
      <c r="F38" s="19">
        <v>1571.89</v>
      </c>
      <c r="G38" s="20">
        <v>1.1299999999999999E-2</v>
      </c>
      <c r="H38" s="36"/>
      <c r="I38" s="22"/>
      <c r="J38" s="2"/>
    </row>
    <row r="39" spans="1:10" ht="12.95" customHeight="1">
      <c r="A39" s="16" t="s">
        <v>887</v>
      </c>
      <c r="B39" s="17" t="s">
        <v>888</v>
      </c>
      <c r="C39" s="13" t="s">
        <v>889</v>
      </c>
      <c r="D39" s="13" t="s">
        <v>692</v>
      </c>
      <c r="E39" s="18">
        <v>211398</v>
      </c>
      <c r="F39" s="19">
        <v>1460.65</v>
      </c>
      <c r="G39" s="20">
        <v>1.0500000000000001E-2</v>
      </c>
      <c r="H39" s="36"/>
      <c r="I39" s="22"/>
      <c r="J39" s="2"/>
    </row>
    <row r="40" spans="1:10" ht="12.95" customHeight="1">
      <c r="A40" s="16" t="s">
        <v>890</v>
      </c>
      <c r="B40" s="17" t="s">
        <v>891</v>
      </c>
      <c r="C40" s="13" t="s">
        <v>892</v>
      </c>
      <c r="D40" s="13" t="s">
        <v>866</v>
      </c>
      <c r="E40" s="18">
        <v>136001</v>
      </c>
      <c r="F40" s="19">
        <v>1441.81</v>
      </c>
      <c r="G40" s="20">
        <v>1.04E-2</v>
      </c>
      <c r="H40" s="36"/>
      <c r="I40" s="22"/>
      <c r="J40" s="2"/>
    </row>
    <row r="41" spans="1:10" ht="12.95" customHeight="1">
      <c r="A41" s="16" t="s">
        <v>893</v>
      </c>
      <c r="B41" s="17" t="s">
        <v>894</v>
      </c>
      <c r="C41" s="13" t="s">
        <v>895</v>
      </c>
      <c r="D41" s="13" t="s">
        <v>760</v>
      </c>
      <c r="E41" s="18">
        <v>45364</v>
      </c>
      <c r="F41" s="19">
        <v>1440.15</v>
      </c>
      <c r="G41" s="20">
        <v>1.04E-2</v>
      </c>
      <c r="H41" s="36"/>
      <c r="I41" s="22"/>
      <c r="J41" s="2"/>
    </row>
    <row r="42" spans="1:10" ht="12.95" customHeight="1">
      <c r="A42" s="16" t="s">
        <v>896</v>
      </c>
      <c r="B42" s="17" t="s">
        <v>897</v>
      </c>
      <c r="C42" s="13" t="s">
        <v>898</v>
      </c>
      <c r="D42" s="13" t="s">
        <v>760</v>
      </c>
      <c r="E42" s="18">
        <v>167550</v>
      </c>
      <c r="F42" s="19">
        <v>1286.7</v>
      </c>
      <c r="G42" s="20">
        <v>9.2999999999999992E-3</v>
      </c>
      <c r="H42" s="36"/>
      <c r="I42" s="22"/>
      <c r="J42" s="2"/>
    </row>
    <row r="43" spans="1:10" ht="12.95" customHeight="1">
      <c r="A43" s="16" t="s">
        <v>712</v>
      </c>
      <c r="B43" s="17" t="s">
        <v>713</v>
      </c>
      <c r="C43" s="13" t="s">
        <v>714</v>
      </c>
      <c r="D43" s="13" t="s">
        <v>715</v>
      </c>
      <c r="E43" s="18">
        <v>30000</v>
      </c>
      <c r="F43" s="19">
        <v>1279.5</v>
      </c>
      <c r="G43" s="20">
        <v>9.1999999999999998E-3</v>
      </c>
      <c r="H43" s="36"/>
      <c r="I43" s="22"/>
      <c r="J43" s="2"/>
    </row>
    <row r="44" spans="1:10" ht="12.95" customHeight="1">
      <c r="A44" s="16" t="s">
        <v>661</v>
      </c>
      <c r="B44" s="17" t="s">
        <v>662</v>
      </c>
      <c r="C44" s="13" t="s">
        <v>663</v>
      </c>
      <c r="D44" s="13" t="s">
        <v>654</v>
      </c>
      <c r="E44" s="18">
        <v>250000</v>
      </c>
      <c r="F44" s="19">
        <v>1208</v>
      </c>
      <c r="G44" s="20">
        <v>8.6999999999999994E-3</v>
      </c>
      <c r="H44" s="36"/>
      <c r="I44" s="22"/>
      <c r="J44" s="2"/>
    </row>
    <row r="45" spans="1:10" ht="12.95" customHeight="1">
      <c r="A45" s="16" t="s">
        <v>899</v>
      </c>
      <c r="B45" s="17" t="s">
        <v>900</v>
      </c>
      <c r="C45" s="13" t="s">
        <v>901</v>
      </c>
      <c r="D45" s="13" t="s">
        <v>654</v>
      </c>
      <c r="E45" s="18">
        <v>843231</v>
      </c>
      <c r="F45" s="19">
        <v>1055.3</v>
      </c>
      <c r="G45" s="20">
        <v>7.6E-3</v>
      </c>
      <c r="H45" s="36"/>
      <c r="I45" s="22"/>
      <c r="J45" s="2"/>
    </row>
    <row r="46" spans="1:10" ht="12.95" customHeight="1">
      <c r="A46" s="16" t="s">
        <v>902</v>
      </c>
      <c r="B46" s="17" t="s">
        <v>903</v>
      </c>
      <c r="C46" s="13" t="s">
        <v>904</v>
      </c>
      <c r="D46" s="13" t="s">
        <v>905</v>
      </c>
      <c r="E46" s="18">
        <v>151979</v>
      </c>
      <c r="F46" s="19">
        <v>1043.3399999999999</v>
      </c>
      <c r="G46" s="20">
        <v>7.4999999999999997E-3</v>
      </c>
      <c r="H46" s="36"/>
      <c r="I46" s="22"/>
      <c r="J46" s="2"/>
    </row>
    <row r="47" spans="1:10" ht="12.95" customHeight="1">
      <c r="A47" s="16" t="s">
        <v>774</v>
      </c>
      <c r="B47" s="17" t="s">
        <v>775</v>
      </c>
      <c r="C47" s="13" t="s">
        <v>776</v>
      </c>
      <c r="D47" s="13" t="s">
        <v>736</v>
      </c>
      <c r="E47" s="18">
        <v>127972</v>
      </c>
      <c r="F47" s="19">
        <v>1012.07</v>
      </c>
      <c r="G47" s="20">
        <v>7.3000000000000001E-3</v>
      </c>
      <c r="H47" s="36"/>
      <c r="I47" s="22"/>
      <c r="J47" s="2"/>
    </row>
    <row r="48" spans="1:10" ht="12.95" customHeight="1">
      <c r="A48" s="16" t="s">
        <v>906</v>
      </c>
      <c r="B48" s="17" t="s">
        <v>907</v>
      </c>
      <c r="C48" s="13" t="s">
        <v>908</v>
      </c>
      <c r="D48" s="13" t="s">
        <v>760</v>
      </c>
      <c r="E48" s="18">
        <v>223401</v>
      </c>
      <c r="F48" s="19">
        <v>1000.28</v>
      </c>
      <c r="G48" s="20">
        <v>7.1999999999999998E-3</v>
      </c>
      <c r="H48" s="36"/>
      <c r="I48" s="22"/>
      <c r="J48" s="2"/>
    </row>
    <row r="49" spans="1:10" ht="12.95" customHeight="1">
      <c r="A49" s="16" t="s">
        <v>909</v>
      </c>
      <c r="B49" s="17" t="s">
        <v>910</v>
      </c>
      <c r="C49" s="13" t="s">
        <v>911</v>
      </c>
      <c r="D49" s="13" t="s">
        <v>912</v>
      </c>
      <c r="E49" s="18">
        <v>158880</v>
      </c>
      <c r="F49" s="19">
        <v>952.01</v>
      </c>
      <c r="G49" s="20">
        <v>6.8999999999999999E-3</v>
      </c>
      <c r="H49" s="36"/>
      <c r="I49" s="22"/>
      <c r="J49" s="2"/>
    </row>
    <row r="50" spans="1:10" ht="12.95" customHeight="1">
      <c r="A50" s="16" t="s">
        <v>913</v>
      </c>
      <c r="B50" s="17" t="s">
        <v>914</v>
      </c>
      <c r="C50" s="13" t="s">
        <v>915</v>
      </c>
      <c r="D50" s="13" t="s">
        <v>747</v>
      </c>
      <c r="E50" s="18">
        <v>186592</v>
      </c>
      <c r="F50" s="19">
        <v>880.81</v>
      </c>
      <c r="G50" s="20">
        <v>6.3E-3</v>
      </c>
      <c r="H50" s="36"/>
      <c r="I50" s="22"/>
      <c r="J50" s="2"/>
    </row>
    <row r="51" spans="1:10" ht="12.95" customHeight="1">
      <c r="A51" s="16" t="s">
        <v>916</v>
      </c>
      <c r="B51" s="17" t="s">
        <v>917</v>
      </c>
      <c r="C51" s="13" t="s">
        <v>918</v>
      </c>
      <c r="D51" s="13" t="s">
        <v>715</v>
      </c>
      <c r="E51" s="18">
        <v>87268</v>
      </c>
      <c r="F51" s="19">
        <v>807.27</v>
      </c>
      <c r="G51" s="20">
        <v>5.7999999999999996E-3</v>
      </c>
      <c r="H51" s="36"/>
      <c r="I51" s="22"/>
      <c r="J51" s="2"/>
    </row>
    <row r="52" spans="1:10" ht="12.95" customHeight="1">
      <c r="A52" s="16" t="s">
        <v>919</v>
      </c>
      <c r="B52" s="17" t="s">
        <v>920</v>
      </c>
      <c r="C52" s="13" t="s">
        <v>921</v>
      </c>
      <c r="D52" s="13" t="s">
        <v>704</v>
      </c>
      <c r="E52" s="18">
        <v>353488</v>
      </c>
      <c r="F52" s="19">
        <v>687.36</v>
      </c>
      <c r="G52" s="20">
        <v>4.8999999999999998E-3</v>
      </c>
      <c r="H52" s="36"/>
      <c r="I52" s="22"/>
      <c r="J52" s="2"/>
    </row>
    <row r="53" spans="1:10" ht="12.95" customHeight="1">
      <c r="A53" s="16" t="s">
        <v>922</v>
      </c>
      <c r="B53" s="17" t="s">
        <v>923</v>
      </c>
      <c r="C53" s="13" t="s">
        <v>924</v>
      </c>
      <c r="D53" s="13" t="s">
        <v>700</v>
      </c>
      <c r="E53" s="18">
        <v>72450</v>
      </c>
      <c r="F53" s="19">
        <v>654.98</v>
      </c>
      <c r="G53" s="20">
        <v>4.7000000000000002E-3</v>
      </c>
      <c r="H53" s="36"/>
      <c r="I53" s="22"/>
      <c r="J53" s="2"/>
    </row>
    <row r="54" spans="1:10" ht="12.95" customHeight="1">
      <c r="A54" s="16" t="s">
        <v>925</v>
      </c>
      <c r="B54" s="17" t="s">
        <v>926</v>
      </c>
      <c r="C54" s="13" t="s">
        <v>927</v>
      </c>
      <c r="D54" s="13" t="s">
        <v>764</v>
      </c>
      <c r="E54" s="18">
        <v>2590</v>
      </c>
      <c r="F54" s="19">
        <v>632.34</v>
      </c>
      <c r="G54" s="20">
        <v>4.5999999999999999E-3</v>
      </c>
      <c r="H54" s="36"/>
      <c r="I54" s="22"/>
      <c r="J54" s="2"/>
    </row>
    <row r="55" spans="1:10" ht="12.95" customHeight="1">
      <c r="A55" s="16" t="s">
        <v>771</v>
      </c>
      <c r="B55" s="17" t="s">
        <v>772</v>
      </c>
      <c r="C55" s="13" t="s">
        <v>773</v>
      </c>
      <c r="D55" s="13" t="s">
        <v>743</v>
      </c>
      <c r="E55" s="18">
        <v>362713</v>
      </c>
      <c r="F55" s="19">
        <v>545.70000000000005</v>
      </c>
      <c r="G55" s="20">
        <v>3.8999999999999998E-3</v>
      </c>
      <c r="H55" s="36"/>
      <c r="I55" s="22"/>
      <c r="J55" s="2"/>
    </row>
    <row r="56" spans="1:10" ht="12.95" customHeight="1">
      <c r="A56" s="16" t="s">
        <v>928</v>
      </c>
      <c r="B56" s="17" t="s">
        <v>929</v>
      </c>
      <c r="C56" s="13" t="s">
        <v>930</v>
      </c>
      <c r="D56" s="13" t="s">
        <v>764</v>
      </c>
      <c r="E56" s="18">
        <v>25338</v>
      </c>
      <c r="F56" s="19">
        <v>529.35</v>
      </c>
      <c r="G56" s="20">
        <v>3.8E-3</v>
      </c>
      <c r="H56" s="36"/>
      <c r="I56" s="22"/>
      <c r="J56" s="2"/>
    </row>
    <row r="57" spans="1:10" ht="12.95" customHeight="1">
      <c r="A57" s="16" t="s">
        <v>808</v>
      </c>
      <c r="B57" s="17" t="s">
        <v>809</v>
      </c>
      <c r="C57" s="13" t="s">
        <v>810</v>
      </c>
      <c r="D57" s="13" t="s">
        <v>811</v>
      </c>
      <c r="E57" s="18">
        <v>76530</v>
      </c>
      <c r="F57" s="19">
        <v>506.67</v>
      </c>
      <c r="G57" s="20">
        <v>3.5999999999999999E-3</v>
      </c>
      <c r="H57" s="36"/>
      <c r="I57" s="22"/>
      <c r="J57" s="2"/>
    </row>
    <row r="58" spans="1:10" ht="12.95" customHeight="1">
      <c r="A58" s="16" t="s">
        <v>931</v>
      </c>
      <c r="B58" s="17" t="s">
        <v>932</v>
      </c>
      <c r="C58" s="13" t="s">
        <v>933</v>
      </c>
      <c r="D58" s="13" t="s">
        <v>801</v>
      </c>
      <c r="E58" s="18">
        <v>71569</v>
      </c>
      <c r="F58" s="19">
        <v>306.89</v>
      </c>
      <c r="G58" s="20">
        <v>2.2000000000000001E-3</v>
      </c>
      <c r="H58" s="36"/>
      <c r="I58" s="22"/>
      <c r="J58" s="2"/>
    </row>
    <row r="59" spans="1:10" ht="12.95" customHeight="1">
      <c r="A59" s="16" t="s">
        <v>934</v>
      </c>
      <c r="B59" s="17" t="s">
        <v>935</v>
      </c>
      <c r="C59" s="13" t="s">
        <v>936</v>
      </c>
      <c r="D59" s="13" t="s">
        <v>870</v>
      </c>
      <c r="E59" s="18">
        <v>64880</v>
      </c>
      <c r="F59" s="19">
        <v>273.60000000000002</v>
      </c>
      <c r="G59" s="20">
        <v>2E-3</v>
      </c>
      <c r="H59" s="36"/>
      <c r="I59" s="22"/>
      <c r="J59" s="2"/>
    </row>
    <row r="60" spans="1:10" ht="12.95" customHeight="1">
      <c r="A60" s="2"/>
      <c r="B60" s="12" t="s">
        <v>110</v>
      </c>
      <c r="C60" s="13"/>
      <c r="D60" s="13"/>
      <c r="E60" s="13"/>
      <c r="F60" s="23">
        <v>132817.25</v>
      </c>
      <c r="G60" s="24">
        <v>0.95599999999999996</v>
      </c>
      <c r="H60" s="25"/>
      <c r="I60" s="26"/>
      <c r="J60" s="2"/>
    </row>
    <row r="61" spans="1:10" ht="12.95" customHeight="1">
      <c r="A61" s="2"/>
      <c r="B61" s="12" t="s">
        <v>688</v>
      </c>
      <c r="C61" s="13"/>
      <c r="D61" s="13"/>
      <c r="E61" s="13"/>
      <c r="F61" s="2"/>
      <c r="G61" s="14"/>
      <c r="H61" s="14"/>
      <c r="I61" s="15"/>
      <c r="J61" s="2"/>
    </row>
    <row r="62" spans="1:10" ht="12.95" customHeight="1">
      <c r="A62" s="16" t="s">
        <v>818</v>
      </c>
      <c r="B62" s="17" t="s">
        <v>819</v>
      </c>
      <c r="C62" s="13" t="s">
        <v>820</v>
      </c>
      <c r="D62" s="13" t="s">
        <v>743</v>
      </c>
      <c r="E62" s="18">
        <v>362713</v>
      </c>
      <c r="F62" s="19">
        <v>178.64</v>
      </c>
      <c r="G62" s="20">
        <v>1.2999999999999999E-3</v>
      </c>
      <c r="H62" s="36"/>
      <c r="I62" s="22"/>
      <c r="J62" s="2"/>
    </row>
    <row r="63" spans="1:10" ht="12.95" customHeight="1">
      <c r="A63" s="2"/>
      <c r="B63" s="12" t="s">
        <v>110</v>
      </c>
      <c r="C63" s="13"/>
      <c r="D63" s="13"/>
      <c r="E63" s="13"/>
      <c r="F63" s="23">
        <v>178.64</v>
      </c>
      <c r="G63" s="24">
        <v>1.2999999999999999E-3</v>
      </c>
      <c r="H63" s="25"/>
      <c r="I63" s="26"/>
      <c r="J63" s="2"/>
    </row>
    <row r="64" spans="1:10" ht="12.95" customHeight="1">
      <c r="A64" s="2"/>
      <c r="B64" s="27" t="s">
        <v>115</v>
      </c>
      <c r="C64" s="28"/>
      <c r="D64" s="1"/>
      <c r="E64" s="28"/>
      <c r="F64" s="23">
        <v>132995.89000000001</v>
      </c>
      <c r="G64" s="24">
        <v>0.95730000000000004</v>
      </c>
      <c r="H64" s="25"/>
      <c r="I64" s="26"/>
      <c r="J64" s="2"/>
    </row>
    <row r="65" spans="1:10" ht="12.95" customHeight="1">
      <c r="A65" s="2"/>
      <c r="B65" s="12" t="s">
        <v>85</v>
      </c>
      <c r="C65" s="13"/>
      <c r="D65" s="13"/>
      <c r="E65" s="13"/>
      <c r="F65" s="13"/>
      <c r="G65" s="13"/>
      <c r="H65" s="14"/>
      <c r="I65" s="15"/>
      <c r="J65" s="2"/>
    </row>
    <row r="66" spans="1:10" ht="12.95" customHeight="1">
      <c r="A66" s="2"/>
      <c r="B66" s="12" t="s">
        <v>86</v>
      </c>
      <c r="C66" s="13"/>
      <c r="D66" s="13"/>
      <c r="E66" s="13"/>
      <c r="F66" s="2"/>
      <c r="G66" s="14"/>
      <c r="H66" s="14"/>
      <c r="I66" s="15"/>
      <c r="J66" s="2"/>
    </row>
    <row r="67" spans="1:10" ht="12.95" customHeight="1">
      <c r="A67" s="16" t="s">
        <v>541</v>
      </c>
      <c r="B67" s="17" t="s">
        <v>542</v>
      </c>
      <c r="C67" s="13" t="s">
        <v>543</v>
      </c>
      <c r="D67" s="13" t="s">
        <v>90</v>
      </c>
      <c r="E67" s="18">
        <v>140</v>
      </c>
      <c r="F67" s="19">
        <v>1424.56</v>
      </c>
      <c r="G67" s="20">
        <v>1.03E-2</v>
      </c>
      <c r="H67" s="21">
        <v>5.1400000000000001E-2</v>
      </c>
      <c r="I67" s="22"/>
      <c r="J67" s="2"/>
    </row>
    <row r="68" spans="1:10" ht="12.95" customHeight="1">
      <c r="A68" s="2"/>
      <c r="B68" s="12" t="s">
        <v>110</v>
      </c>
      <c r="C68" s="13"/>
      <c r="D68" s="13"/>
      <c r="E68" s="13"/>
      <c r="F68" s="23">
        <v>1424.56</v>
      </c>
      <c r="G68" s="24">
        <v>1.03E-2</v>
      </c>
      <c r="H68" s="25"/>
      <c r="I68" s="26"/>
      <c r="J68" s="2"/>
    </row>
    <row r="69" spans="1:10" ht="12.95" customHeight="1">
      <c r="A69" s="2"/>
      <c r="B69" s="27" t="s">
        <v>111</v>
      </c>
      <c r="C69" s="1"/>
      <c r="D69" s="1"/>
      <c r="E69" s="1"/>
      <c r="F69" s="25" t="s">
        <v>135</v>
      </c>
      <c r="G69" s="25" t="s">
        <v>135</v>
      </c>
      <c r="H69" s="25"/>
      <c r="I69" s="26"/>
      <c r="J69" s="2"/>
    </row>
    <row r="70" spans="1:10" ht="12.95" customHeight="1">
      <c r="A70" s="2"/>
      <c r="B70" s="27" t="s">
        <v>110</v>
      </c>
      <c r="C70" s="1"/>
      <c r="D70" s="1"/>
      <c r="E70" s="1"/>
      <c r="F70" s="25" t="s">
        <v>135</v>
      </c>
      <c r="G70" s="25" t="s">
        <v>135</v>
      </c>
      <c r="H70" s="25"/>
      <c r="I70" s="26"/>
      <c r="J70" s="2"/>
    </row>
    <row r="71" spans="1:10" ht="12.95" customHeight="1">
      <c r="A71" s="2"/>
      <c r="B71" s="27" t="s">
        <v>115</v>
      </c>
      <c r="C71" s="28"/>
      <c r="D71" s="1"/>
      <c r="E71" s="28"/>
      <c r="F71" s="23">
        <v>1424.56</v>
      </c>
      <c r="G71" s="24">
        <v>1.03E-2</v>
      </c>
      <c r="H71" s="25"/>
      <c r="I71" s="26"/>
      <c r="J71" s="2"/>
    </row>
    <row r="72" spans="1:10" ht="12.95" customHeight="1">
      <c r="A72" s="2"/>
      <c r="B72" s="12" t="s">
        <v>116</v>
      </c>
      <c r="C72" s="13"/>
      <c r="D72" s="13"/>
      <c r="E72" s="13"/>
      <c r="F72" s="13"/>
      <c r="G72" s="13"/>
      <c r="H72" s="14"/>
      <c r="I72" s="15"/>
      <c r="J72" s="2"/>
    </row>
    <row r="73" spans="1:10" ht="12.95" customHeight="1">
      <c r="A73" s="16" t="s">
        <v>117</v>
      </c>
      <c r="B73" s="17" t="s">
        <v>118</v>
      </c>
      <c r="C73" s="13"/>
      <c r="D73" s="13"/>
      <c r="E73" s="18"/>
      <c r="F73" s="19">
        <v>3845.84</v>
      </c>
      <c r="G73" s="20">
        <v>2.7699999999999999E-2</v>
      </c>
      <c r="H73" s="21">
        <v>3.1779918631644213E-2</v>
      </c>
      <c r="I73" s="22"/>
      <c r="J73" s="2"/>
    </row>
    <row r="74" spans="1:10" ht="12.95" customHeight="1">
      <c r="A74" s="2"/>
      <c r="B74" s="12" t="s">
        <v>110</v>
      </c>
      <c r="C74" s="13"/>
      <c r="D74" s="13"/>
      <c r="E74" s="13"/>
      <c r="F74" s="23">
        <v>3845.84</v>
      </c>
      <c r="G74" s="24">
        <v>2.7699999999999999E-2</v>
      </c>
      <c r="H74" s="25"/>
      <c r="I74" s="26"/>
      <c r="J74" s="2"/>
    </row>
    <row r="75" spans="1:10" ht="12.95" customHeight="1">
      <c r="A75" s="2"/>
      <c r="B75" s="27" t="s">
        <v>111</v>
      </c>
      <c r="C75" s="1"/>
      <c r="D75" s="1"/>
      <c r="E75" s="1"/>
      <c r="F75" s="25" t="s">
        <v>135</v>
      </c>
      <c r="G75" s="25" t="s">
        <v>135</v>
      </c>
      <c r="H75" s="25"/>
      <c r="I75" s="26"/>
      <c r="J75" s="2"/>
    </row>
    <row r="76" spans="1:10" ht="12.95" customHeight="1">
      <c r="A76" s="2"/>
      <c r="B76" s="27" t="s">
        <v>110</v>
      </c>
      <c r="C76" s="1"/>
      <c r="D76" s="1"/>
      <c r="E76" s="1"/>
      <c r="F76" s="25" t="s">
        <v>135</v>
      </c>
      <c r="G76" s="25" t="s">
        <v>135</v>
      </c>
      <c r="H76" s="25"/>
      <c r="I76" s="26"/>
      <c r="J76" s="2"/>
    </row>
    <row r="77" spans="1:10" ht="12.95" customHeight="1">
      <c r="A77" s="2"/>
      <c r="B77" s="27" t="s">
        <v>115</v>
      </c>
      <c r="C77" s="28"/>
      <c r="D77" s="1"/>
      <c r="E77" s="28"/>
      <c r="F77" s="23">
        <v>3845.84</v>
      </c>
      <c r="G77" s="24">
        <v>2.7699999999999999E-2</v>
      </c>
      <c r="H77" s="25"/>
      <c r="I77" s="26"/>
      <c r="J77" s="2"/>
    </row>
    <row r="78" spans="1:10" ht="12.95" customHeight="1">
      <c r="A78" s="2"/>
      <c r="B78" s="27" t="s">
        <v>119</v>
      </c>
      <c r="C78" s="13"/>
      <c r="D78" s="1"/>
      <c r="E78" s="13"/>
      <c r="F78" s="29">
        <v>694.38</v>
      </c>
      <c r="G78" s="24">
        <v>4.7000000000000002E-3</v>
      </c>
      <c r="H78" s="25"/>
      <c r="I78" s="26"/>
      <c r="J78" s="2"/>
    </row>
    <row r="79" spans="1:10" ht="12.95" customHeight="1">
      <c r="A79" s="2"/>
      <c r="B79" s="30" t="s">
        <v>120</v>
      </c>
      <c r="C79" s="31"/>
      <c r="D79" s="31"/>
      <c r="E79" s="31"/>
      <c r="F79" s="32">
        <v>138960.67000000001</v>
      </c>
      <c r="G79" s="33">
        <v>1</v>
      </c>
      <c r="H79" s="34"/>
      <c r="I79" s="35"/>
      <c r="J79" s="2"/>
    </row>
    <row r="80" spans="1:10" ht="12.95" customHeight="1">
      <c r="A80" s="2"/>
      <c r="B80" s="5"/>
      <c r="C80" s="2"/>
      <c r="D80" s="2"/>
      <c r="E80" s="2"/>
      <c r="F80" s="2"/>
      <c r="G80" s="2"/>
      <c r="H80" s="2"/>
      <c r="I80" s="2"/>
      <c r="J80" s="2"/>
    </row>
    <row r="81" spans="1:10" ht="12.95" customHeight="1">
      <c r="A81" s="2"/>
      <c r="B81" s="3" t="s">
        <v>186</v>
      </c>
      <c r="C81" s="2"/>
      <c r="D81" s="2"/>
      <c r="E81" s="2"/>
      <c r="F81" s="2"/>
      <c r="G81" s="2"/>
      <c r="H81" s="2"/>
      <c r="I81" s="2"/>
      <c r="J81" s="2"/>
    </row>
    <row r="82" spans="1:10" ht="12.95" customHeight="1">
      <c r="A82" s="2"/>
      <c r="B82" s="3" t="s">
        <v>122</v>
      </c>
      <c r="C82" s="2"/>
      <c r="D82" s="2"/>
      <c r="E82" s="2"/>
      <c r="F82" s="2"/>
      <c r="G82" s="2"/>
      <c r="H82" s="2"/>
      <c r="I82" s="2"/>
      <c r="J82" s="2"/>
    </row>
    <row r="83" spans="1:10" ht="12.95" customHeight="1">
      <c r="A83" s="2"/>
      <c r="B83" s="3" t="s">
        <v>123</v>
      </c>
      <c r="C83" s="2"/>
      <c r="D83" s="2"/>
      <c r="E83" s="2"/>
      <c r="F83" s="2"/>
      <c r="G83" s="2"/>
      <c r="H83" s="2"/>
      <c r="I83" s="2"/>
      <c r="J83" s="2"/>
    </row>
    <row r="84" spans="1:10" ht="12.95" customHeight="1">
      <c r="A84" s="2"/>
      <c r="B84" s="3" t="s">
        <v>124</v>
      </c>
      <c r="C84" s="2"/>
      <c r="D84" s="2"/>
      <c r="E84" s="2"/>
      <c r="F84" s="2"/>
      <c r="G84" s="2"/>
      <c r="H84" s="2"/>
      <c r="I84" s="2"/>
      <c r="J84" s="2"/>
    </row>
    <row r="85" spans="1:10" ht="26.25" customHeight="1">
      <c r="A85" s="85"/>
      <c r="B85" s="226" t="s">
        <v>3826</v>
      </c>
      <c r="C85" s="226"/>
      <c r="D85" s="226"/>
      <c r="E85" s="226"/>
      <c r="F85" s="226"/>
      <c r="G85" s="226"/>
      <c r="H85" s="226"/>
      <c r="I85" s="226"/>
      <c r="J85" s="85"/>
    </row>
    <row r="86" spans="1:10" ht="12.95" customHeight="1">
      <c r="A86" s="2"/>
      <c r="B86" s="3"/>
      <c r="C86" s="2"/>
      <c r="D86" s="2"/>
      <c r="E86" s="2"/>
      <c r="F86" s="2"/>
      <c r="G86" s="2"/>
      <c r="H86" s="2"/>
      <c r="I86" s="2"/>
      <c r="J86" s="2"/>
    </row>
    <row r="87" spans="1:10">
      <c r="C87" s="224" t="s">
        <v>4172</v>
      </c>
    </row>
    <row r="88" spans="1:10">
      <c r="B88" s="224" t="s">
        <v>4165</v>
      </c>
      <c r="C88" s="224" t="s">
        <v>4166</v>
      </c>
    </row>
  </sheetData>
  <mergeCells count="1">
    <mergeCell ref="B85:I8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/>
  </sheetPr>
  <dimension ref="A1:J53"/>
  <sheetViews>
    <sheetView topLeftCell="A35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25</v>
      </c>
      <c r="B1" s="3" t="s">
        <v>26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937</v>
      </c>
      <c r="B7" s="17" t="s">
        <v>938</v>
      </c>
      <c r="C7" s="13" t="s">
        <v>939</v>
      </c>
      <c r="D7" s="13" t="s">
        <v>760</v>
      </c>
      <c r="E7" s="18">
        <v>47401</v>
      </c>
      <c r="F7" s="19">
        <v>102.32</v>
      </c>
      <c r="G7" s="20">
        <v>9.9900000000000003E-2</v>
      </c>
      <c r="H7" s="36"/>
      <c r="I7" s="22"/>
      <c r="J7" s="2"/>
    </row>
    <row r="8" spans="1:10" ht="12.95" customHeight="1">
      <c r="A8" s="16" t="s">
        <v>902</v>
      </c>
      <c r="B8" s="17" t="s">
        <v>903</v>
      </c>
      <c r="C8" s="13" t="s">
        <v>904</v>
      </c>
      <c r="D8" s="13" t="s">
        <v>905</v>
      </c>
      <c r="E8" s="18">
        <v>14314</v>
      </c>
      <c r="F8" s="19">
        <v>98.27</v>
      </c>
      <c r="G8" s="20">
        <v>9.6000000000000002E-2</v>
      </c>
      <c r="H8" s="36"/>
      <c r="I8" s="22"/>
      <c r="J8" s="2"/>
    </row>
    <row r="9" spans="1:10" ht="12.95" customHeight="1">
      <c r="A9" s="16" t="s">
        <v>757</v>
      </c>
      <c r="B9" s="17" t="s">
        <v>758</v>
      </c>
      <c r="C9" s="13" t="s">
        <v>759</v>
      </c>
      <c r="D9" s="13" t="s">
        <v>760</v>
      </c>
      <c r="E9" s="18">
        <v>4487</v>
      </c>
      <c r="F9" s="19">
        <v>97.46</v>
      </c>
      <c r="G9" s="20">
        <v>9.5200000000000007E-2</v>
      </c>
      <c r="H9" s="36"/>
      <c r="I9" s="22"/>
      <c r="J9" s="2"/>
    </row>
    <row r="10" spans="1:10" ht="12.95" customHeight="1">
      <c r="A10" s="16" t="s">
        <v>893</v>
      </c>
      <c r="B10" s="17" t="s">
        <v>894</v>
      </c>
      <c r="C10" s="13" t="s">
        <v>895</v>
      </c>
      <c r="D10" s="13" t="s">
        <v>760</v>
      </c>
      <c r="E10" s="18">
        <v>2733</v>
      </c>
      <c r="F10" s="19">
        <v>86.76</v>
      </c>
      <c r="G10" s="20">
        <v>8.4699999999999998E-2</v>
      </c>
      <c r="H10" s="36"/>
      <c r="I10" s="22"/>
      <c r="J10" s="2"/>
    </row>
    <row r="11" spans="1:10" ht="12.95" customHeight="1">
      <c r="A11" s="16" t="s">
        <v>733</v>
      </c>
      <c r="B11" s="17" t="s">
        <v>734</v>
      </c>
      <c r="C11" s="13" t="s">
        <v>735</v>
      </c>
      <c r="D11" s="13" t="s">
        <v>736</v>
      </c>
      <c r="E11" s="18">
        <v>806</v>
      </c>
      <c r="F11" s="19">
        <v>67.010000000000005</v>
      </c>
      <c r="G11" s="20">
        <v>6.54E-2</v>
      </c>
      <c r="H11" s="36"/>
      <c r="I11" s="22"/>
      <c r="J11" s="2"/>
    </row>
    <row r="12" spans="1:10" ht="12.95" customHeight="1">
      <c r="A12" s="16" t="s">
        <v>835</v>
      </c>
      <c r="B12" s="17" t="s">
        <v>836</v>
      </c>
      <c r="C12" s="13" t="s">
        <v>837</v>
      </c>
      <c r="D12" s="13" t="s">
        <v>732</v>
      </c>
      <c r="E12" s="18">
        <v>2529</v>
      </c>
      <c r="F12" s="19">
        <v>64.400000000000006</v>
      </c>
      <c r="G12" s="20">
        <v>6.2899999999999998E-2</v>
      </c>
      <c r="H12" s="36"/>
      <c r="I12" s="22"/>
      <c r="J12" s="2"/>
    </row>
    <row r="13" spans="1:10" ht="12.95" customHeight="1">
      <c r="A13" s="16" t="s">
        <v>774</v>
      </c>
      <c r="B13" s="17" t="s">
        <v>775</v>
      </c>
      <c r="C13" s="13" t="s">
        <v>776</v>
      </c>
      <c r="D13" s="13" t="s">
        <v>736</v>
      </c>
      <c r="E13" s="18">
        <v>5802</v>
      </c>
      <c r="F13" s="19">
        <v>45.89</v>
      </c>
      <c r="G13" s="20">
        <v>4.48E-2</v>
      </c>
      <c r="H13" s="36"/>
      <c r="I13" s="22"/>
      <c r="J13" s="2"/>
    </row>
    <row r="14" spans="1:10" ht="12.95" customHeight="1">
      <c r="A14" s="16" t="s">
        <v>697</v>
      </c>
      <c r="B14" s="17" t="s">
        <v>698</v>
      </c>
      <c r="C14" s="13" t="s">
        <v>699</v>
      </c>
      <c r="D14" s="13" t="s">
        <v>700</v>
      </c>
      <c r="E14" s="18">
        <v>904</v>
      </c>
      <c r="F14" s="19">
        <v>39.24</v>
      </c>
      <c r="G14" s="20">
        <v>3.8300000000000001E-2</v>
      </c>
      <c r="H14" s="36"/>
      <c r="I14" s="22"/>
      <c r="J14" s="2"/>
    </row>
    <row r="15" spans="1:10" ht="12.95" customHeight="1">
      <c r="A15" s="16" t="s">
        <v>877</v>
      </c>
      <c r="B15" s="17" t="s">
        <v>878</v>
      </c>
      <c r="C15" s="13" t="s">
        <v>879</v>
      </c>
      <c r="D15" s="13" t="s">
        <v>760</v>
      </c>
      <c r="E15" s="18">
        <v>216</v>
      </c>
      <c r="F15" s="19">
        <v>38.1</v>
      </c>
      <c r="G15" s="20">
        <v>3.7199999999999997E-2</v>
      </c>
      <c r="H15" s="36"/>
      <c r="I15" s="22"/>
      <c r="J15" s="2"/>
    </row>
    <row r="16" spans="1:10" ht="12.95" customHeight="1">
      <c r="A16" s="16" t="s">
        <v>940</v>
      </c>
      <c r="B16" s="17" t="s">
        <v>941</v>
      </c>
      <c r="C16" s="13" t="s">
        <v>942</v>
      </c>
      <c r="D16" s="13" t="s">
        <v>870</v>
      </c>
      <c r="E16" s="18">
        <v>611</v>
      </c>
      <c r="F16" s="19">
        <v>29.35</v>
      </c>
      <c r="G16" s="20">
        <v>2.87E-2</v>
      </c>
      <c r="H16" s="36"/>
      <c r="I16" s="22"/>
      <c r="J16" s="2"/>
    </row>
    <row r="17" spans="1:10" ht="12.95" customHeight="1">
      <c r="A17" s="16" t="s">
        <v>943</v>
      </c>
      <c r="B17" s="17" t="s">
        <v>944</v>
      </c>
      <c r="C17" s="13" t="s">
        <v>945</v>
      </c>
      <c r="D17" s="13" t="s">
        <v>736</v>
      </c>
      <c r="E17" s="18">
        <v>790</v>
      </c>
      <c r="F17" s="19">
        <v>27.89</v>
      </c>
      <c r="G17" s="20">
        <v>2.7199999999999998E-2</v>
      </c>
      <c r="H17" s="36"/>
      <c r="I17" s="22"/>
      <c r="J17" s="2"/>
    </row>
    <row r="18" spans="1:10" ht="12.95" customHeight="1">
      <c r="A18" s="16" t="s">
        <v>946</v>
      </c>
      <c r="B18" s="17" t="s">
        <v>947</v>
      </c>
      <c r="C18" s="13" t="s">
        <v>948</v>
      </c>
      <c r="D18" s="13" t="s">
        <v>760</v>
      </c>
      <c r="E18" s="18">
        <v>3631</v>
      </c>
      <c r="F18" s="19">
        <v>26.09</v>
      </c>
      <c r="G18" s="20">
        <v>2.5499999999999998E-2</v>
      </c>
      <c r="H18" s="36"/>
      <c r="I18" s="22"/>
      <c r="J18" s="2"/>
    </row>
    <row r="19" spans="1:10" ht="12.95" customHeight="1">
      <c r="A19" s="16" t="s">
        <v>949</v>
      </c>
      <c r="B19" s="17" t="s">
        <v>950</v>
      </c>
      <c r="C19" s="13" t="s">
        <v>951</v>
      </c>
      <c r="D19" s="13" t="s">
        <v>760</v>
      </c>
      <c r="E19" s="18">
        <v>716</v>
      </c>
      <c r="F19" s="19">
        <v>24.54</v>
      </c>
      <c r="G19" s="20">
        <v>2.4E-2</v>
      </c>
      <c r="H19" s="36"/>
      <c r="I19" s="22"/>
      <c r="J19" s="2"/>
    </row>
    <row r="20" spans="1:10" ht="12.95" customHeight="1">
      <c r="A20" s="16" t="s">
        <v>952</v>
      </c>
      <c r="B20" s="17" t="s">
        <v>953</v>
      </c>
      <c r="C20" s="13" t="s">
        <v>954</v>
      </c>
      <c r="D20" s="13" t="s">
        <v>736</v>
      </c>
      <c r="E20" s="18">
        <v>846</v>
      </c>
      <c r="F20" s="19">
        <v>21.91</v>
      </c>
      <c r="G20" s="20">
        <v>2.1399999999999999E-2</v>
      </c>
      <c r="H20" s="36"/>
      <c r="I20" s="22"/>
      <c r="J20" s="2"/>
    </row>
    <row r="21" spans="1:10" ht="12.95" customHeight="1">
      <c r="A21" s="16" t="s">
        <v>955</v>
      </c>
      <c r="B21" s="17" t="s">
        <v>956</v>
      </c>
      <c r="C21" s="13" t="s">
        <v>957</v>
      </c>
      <c r="D21" s="13" t="s">
        <v>700</v>
      </c>
      <c r="E21" s="18">
        <v>469</v>
      </c>
      <c r="F21" s="19">
        <v>20.89</v>
      </c>
      <c r="G21" s="20">
        <v>2.0400000000000001E-2</v>
      </c>
      <c r="H21" s="36"/>
      <c r="I21" s="22"/>
      <c r="J21" s="2"/>
    </row>
    <row r="22" spans="1:10" ht="12.95" customHeight="1">
      <c r="A22" s="16" t="s">
        <v>958</v>
      </c>
      <c r="B22" s="17" t="s">
        <v>959</v>
      </c>
      <c r="C22" s="13" t="s">
        <v>960</v>
      </c>
      <c r="D22" s="13" t="s">
        <v>736</v>
      </c>
      <c r="E22" s="18">
        <v>788</v>
      </c>
      <c r="F22" s="19">
        <v>19.98</v>
      </c>
      <c r="G22" s="20">
        <v>1.95E-2</v>
      </c>
      <c r="H22" s="36"/>
      <c r="I22" s="22"/>
      <c r="J22" s="2"/>
    </row>
    <row r="23" spans="1:10" ht="12.95" customHeight="1">
      <c r="A23" s="16" t="s">
        <v>961</v>
      </c>
      <c r="B23" s="17" t="s">
        <v>962</v>
      </c>
      <c r="C23" s="13" t="s">
        <v>963</v>
      </c>
      <c r="D23" s="13" t="s">
        <v>760</v>
      </c>
      <c r="E23" s="18">
        <v>3536</v>
      </c>
      <c r="F23" s="19">
        <v>19.920000000000002</v>
      </c>
      <c r="G23" s="20">
        <v>1.95E-2</v>
      </c>
      <c r="H23" s="36"/>
      <c r="I23" s="22"/>
      <c r="J23" s="2"/>
    </row>
    <row r="24" spans="1:10" ht="12.95" customHeight="1">
      <c r="A24" s="16" t="s">
        <v>964</v>
      </c>
      <c r="B24" s="17" t="s">
        <v>965</v>
      </c>
      <c r="C24" s="13" t="s">
        <v>966</v>
      </c>
      <c r="D24" s="13" t="s">
        <v>732</v>
      </c>
      <c r="E24" s="18">
        <v>1519</v>
      </c>
      <c r="F24" s="19">
        <v>18.010000000000002</v>
      </c>
      <c r="G24" s="20">
        <v>1.7600000000000001E-2</v>
      </c>
      <c r="H24" s="36"/>
      <c r="I24" s="22"/>
      <c r="J24" s="2"/>
    </row>
    <row r="25" spans="1:10" ht="12.95" customHeight="1">
      <c r="A25" s="16" t="s">
        <v>967</v>
      </c>
      <c r="B25" s="17" t="s">
        <v>968</v>
      </c>
      <c r="C25" s="13" t="s">
        <v>969</v>
      </c>
      <c r="D25" s="13" t="s">
        <v>732</v>
      </c>
      <c r="E25" s="18">
        <v>1404</v>
      </c>
      <c r="F25" s="19">
        <v>17.73</v>
      </c>
      <c r="G25" s="20">
        <v>1.7299999999999999E-2</v>
      </c>
      <c r="H25" s="36"/>
      <c r="I25" s="22"/>
      <c r="J25" s="2"/>
    </row>
    <row r="26" spans="1:10" ht="12.95" customHeight="1">
      <c r="A26" s="16" t="s">
        <v>896</v>
      </c>
      <c r="B26" s="17" t="s">
        <v>897</v>
      </c>
      <c r="C26" s="13" t="s">
        <v>898</v>
      </c>
      <c r="D26" s="13" t="s">
        <v>760</v>
      </c>
      <c r="E26" s="18">
        <v>2294</v>
      </c>
      <c r="F26" s="19">
        <v>17.62</v>
      </c>
      <c r="G26" s="20">
        <v>1.72E-2</v>
      </c>
      <c r="H26" s="36"/>
      <c r="I26" s="22"/>
      <c r="J26" s="2"/>
    </row>
    <row r="27" spans="1:10" ht="12.95" customHeight="1">
      <c r="A27" s="16" t="s">
        <v>970</v>
      </c>
      <c r="B27" s="17" t="s">
        <v>971</v>
      </c>
      <c r="C27" s="13" t="s">
        <v>972</v>
      </c>
      <c r="D27" s="13" t="s">
        <v>760</v>
      </c>
      <c r="E27" s="18">
        <v>3134</v>
      </c>
      <c r="F27" s="19">
        <v>16.13</v>
      </c>
      <c r="G27" s="20">
        <v>1.5800000000000002E-2</v>
      </c>
      <c r="H27" s="36"/>
      <c r="I27" s="22"/>
      <c r="J27" s="2"/>
    </row>
    <row r="28" spans="1:10" ht="12.95" customHeight="1">
      <c r="A28" s="16" t="s">
        <v>973</v>
      </c>
      <c r="B28" s="17" t="s">
        <v>974</v>
      </c>
      <c r="C28" s="13" t="s">
        <v>975</v>
      </c>
      <c r="D28" s="13" t="s">
        <v>760</v>
      </c>
      <c r="E28" s="18">
        <v>1806</v>
      </c>
      <c r="F28" s="19">
        <v>15.99</v>
      </c>
      <c r="G28" s="20">
        <v>1.5599999999999999E-2</v>
      </c>
      <c r="H28" s="36"/>
      <c r="I28" s="22"/>
      <c r="J28" s="2"/>
    </row>
    <row r="29" spans="1:10" ht="12.95" customHeight="1">
      <c r="A29" s="16" t="s">
        <v>976</v>
      </c>
      <c r="B29" s="17" t="s">
        <v>977</v>
      </c>
      <c r="C29" s="13" t="s">
        <v>978</v>
      </c>
      <c r="D29" s="13" t="s">
        <v>732</v>
      </c>
      <c r="E29" s="18">
        <v>3578</v>
      </c>
      <c r="F29" s="19">
        <v>15.33</v>
      </c>
      <c r="G29" s="20">
        <v>1.4999999999999999E-2</v>
      </c>
      <c r="H29" s="36"/>
      <c r="I29" s="22"/>
      <c r="J29" s="2"/>
    </row>
    <row r="30" spans="1:10" ht="12.95" customHeight="1">
      <c r="A30" s="16" t="s">
        <v>979</v>
      </c>
      <c r="B30" s="17" t="s">
        <v>980</v>
      </c>
      <c r="C30" s="13" t="s">
        <v>981</v>
      </c>
      <c r="D30" s="13" t="s">
        <v>700</v>
      </c>
      <c r="E30" s="18">
        <v>1358</v>
      </c>
      <c r="F30" s="19">
        <v>15.05</v>
      </c>
      <c r="G30" s="20">
        <v>1.47E-2</v>
      </c>
      <c r="H30" s="36"/>
      <c r="I30" s="22"/>
      <c r="J30" s="2"/>
    </row>
    <row r="31" spans="1:10" ht="12.95" customHeight="1">
      <c r="A31" s="16" t="s">
        <v>982</v>
      </c>
      <c r="B31" s="17" t="s">
        <v>983</v>
      </c>
      <c r="C31" s="13" t="s">
        <v>984</v>
      </c>
      <c r="D31" s="13" t="s">
        <v>883</v>
      </c>
      <c r="E31" s="18">
        <v>35</v>
      </c>
      <c r="F31" s="19">
        <v>14.79</v>
      </c>
      <c r="G31" s="20">
        <v>1.44E-2</v>
      </c>
      <c r="H31" s="36"/>
      <c r="I31" s="22"/>
      <c r="J31" s="2"/>
    </row>
    <row r="32" spans="1:10" ht="12.95" customHeight="1">
      <c r="A32" s="16" t="s">
        <v>985</v>
      </c>
      <c r="B32" s="17" t="s">
        <v>986</v>
      </c>
      <c r="C32" s="13" t="s">
        <v>987</v>
      </c>
      <c r="D32" s="13" t="s">
        <v>988</v>
      </c>
      <c r="E32" s="18">
        <v>464</v>
      </c>
      <c r="F32" s="19">
        <v>13.5</v>
      </c>
      <c r="G32" s="20">
        <v>1.32E-2</v>
      </c>
      <c r="H32" s="36"/>
      <c r="I32" s="22"/>
      <c r="J32" s="2"/>
    </row>
    <row r="33" spans="1:10" ht="12.95" customHeight="1">
      <c r="A33" s="16" t="s">
        <v>989</v>
      </c>
      <c r="B33" s="17" t="s">
        <v>990</v>
      </c>
      <c r="C33" s="13" t="s">
        <v>991</v>
      </c>
      <c r="D33" s="13" t="s">
        <v>992</v>
      </c>
      <c r="E33" s="18">
        <v>5589</v>
      </c>
      <c r="F33" s="19">
        <v>12.81</v>
      </c>
      <c r="G33" s="20">
        <v>1.2500000000000001E-2</v>
      </c>
      <c r="H33" s="36"/>
      <c r="I33" s="22"/>
      <c r="J33" s="2"/>
    </row>
    <row r="34" spans="1:10" ht="12.95" customHeight="1">
      <c r="A34" s="16" t="s">
        <v>993</v>
      </c>
      <c r="B34" s="17" t="s">
        <v>994</v>
      </c>
      <c r="C34" s="13" t="s">
        <v>995</v>
      </c>
      <c r="D34" s="13" t="s">
        <v>760</v>
      </c>
      <c r="E34" s="18">
        <v>808</v>
      </c>
      <c r="F34" s="19">
        <v>11.72</v>
      </c>
      <c r="G34" s="20">
        <v>1.14E-2</v>
      </c>
      <c r="H34" s="36"/>
      <c r="I34" s="22"/>
      <c r="J34" s="2"/>
    </row>
    <row r="35" spans="1:10" ht="12.95" customHeight="1">
      <c r="A35" s="16" t="s">
        <v>996</v>
      </c>
      <c r="B35" s="17" t="s">
        <v>997</v>
      </c>
      <c r="C35" s="13" t="s">
        <v>998</v>
      </c>
      <c r="D35" s="13" t="s">
        <v>912</v>
      </c>
      <c r="E35" s="18">
        <v>584</v>
      </c>
      <c r="F35" s="19">
        <v>10.95</v>
      </c>
      <c r="G35" s="20">
        <v>1.0699999999999999E-2</v>
      </c>
      <c r="H35" s="36"/>
      <c r="I35" s="22"/>
      <c r="J35" s="2"/>
    </row>
    <row r="36" spans="1:10" ht="12.95" customHeight="1">
      <c r="A36" s="16" t="s">
        <v>999</v>
      </c>
      <c r="B36" s="17" t="s">
        <v>1000</v>
      </c>
      <c r="C36" s="13" t="s">
        <v>1001</v>
      </c>
      <c r="D36" s="13" t="s">
        <v>760</v>
      </c>
      <c r="E36" s="18">
        <v>1472</v>
      </c>
      <c r="F36" s="19">
        <v>10.16</v>
      </c>
      <c r="G36" s="20">
        <v>9.9000000000000008E-3</v>
      </c>
      <c r="H36" s="36"/>
      <c r="I36" s="22"/>
      <c r="J36" s="2"/>
    </row>
    <row r="37" spans="1:10" ht="12.95" customHeight="1">
      <c r="A37" s="2"/>
      <c r="B37" s="12" t="s">
        <v>110</v>
      </c>
      <c r="C37" s="13"/>
      <c r="D37" s="13"/>
      <c r="E37" s="13"/>
      <c r="F37" s="23">
        <v>1019.81</v>
      </c>
      <c r="G37" s="24">
        <v>0.99590000000000001</v>
      </c>
      <c r="H37" s="25"/>
      <c r="I37" s="26"/>
      <c r="J37" s="2"/>
    </row>
    <row r="38" spans="1:10" ht="12.95" customHeight="1">
      <c r="A38" s="2"/>
      <c r="B38" s="27" t="s">
        <v>688</v>
      </c>
      <c r="C38" s="1"/>
      <c r="D38" s="1"/>
      <c r="E38" s="1"/>
      <c r="F38" s="25" t="s">
        <v>135</v>
      </c>
      <c r="G38" s="25" t="s">
        <v>135</v>
      </c>
      <c r="H38" s="25"/>
      <c r="I38" s="26"/>
      <c r="J38" s="2"/>
    </row>
    <row r="39" spans="1:10" ht="12.95" customHeight="1">
      <c r="A39" s="2"/>
      <c r="B39" s="27" t="s">
        <v>110</v>
      </c>
      <c r="C39" s="1"/>
      <c r="D39" s="1"/>
      <c r="E39" s="1"/>
      <c r="F39" s="25" t="s">
        <v>135</v>
      </c>
      <c r="G39" s="25" t="s">
        <v>135</v>
      </c>
      <c r="H39" s="25"/>
      <c r="I39" s="26"/>
      <c r="J39" s="2"/>
    </row>
    <row r="40" spans="1:10" ht="12.95" customHeight="1">
      <c r="A40" s="2"/>
      <c r="B40" s="27" t="s">
        <v>115</v>
      </c>
      <c r="C40" s="28"/>
      <c r="D40" s="1"/>
      <c r="E40" s="28"/>
      <c r="F40" s="23">
        <v>1019.81</v>
      </c>
      <c r="G40" s="24">
        <v>0.99590000000000001</v>
      </c>
      <c r="H40" s="25"/>
      <c r="I40" s="26"/>
      <c r="J40" s="2"/>
    </row>
    <row r="41" spans="1:10" ht="12.95" customHeight="1">
      <c r="A41" s="2"/>
      <c r="B41" s="12" t="s">
        <v>116</v>
      </c>
      <c r="C41" s="13"/>
      <c r="D41" s="13"/>
      <c r="E41" s="13"/>
      <c r="F41" s="13"/>
      <c r="G41" s="13"/>
      <c r="H41" s="14"/>
      <c r="I41" s="15"/>
      <c r="J41" s="2"/>
    </row>
    <row r="42" spans="1:10" ht="12.95" customHeight="1">
      <c r="A42" s="16" t="s">
        <v>117</v>
      </c>
      <c r="B42" s="17" t="s">
        <v>118</v>
      </c>
      <c r="C42" s="13"/>
      <c r="D42" s="13"/>
      <c r="E42" s="18"/>
      <c r="F42" s="19">
        <v>0.55000000000000004</v>
      </c>
      <c r="G42" s="20">
        <v>5.0000000000000001E-4</v>
      </c>
      <c r="H42" s="21">
        <v>3.1857326725873866E-2</v>
      </c>
      <c r="I42" s="22"/>
      <c r="J42" s="2"/>
    </row>
    <row r="43" spans="1:10" ht="12.95" customHeight="1">
      <c r="A43" s="2"/>
      <c r="B43" s="12" t="s">
        <v>110</v>
      </c>
      <c r="C43" s="13"/>
      <c r="D43" s="13"/>
      <c r="E43" s="13"/>
      <c r="F43" s="23">
        <v>0.55000000000000004</v>
      </c>
      <c r="G43" s="24">
        <v>5.0000000000000001E-4</v>
      </c>
      <c r="H43" s="25"/>
      <c r="I43" s="26"/>
      <c r="J43" s="2"/>
    </row>
    <row r="44" spans="1:10" ht="12.95" customHeight="1">
      <c r="A44" s="2"/>
      <c r="B44" s="27" t="s">
        <v>115</v>
      </c>
      <c r="C44" s="28"/>
      <c r="D44" s="1"/>
      <c r="E44" s="28"/>
      <c r="F44" s="23">
        <v>0.55000000000000004</v>
      </c>
      <c r="G44" s="24">
        <v>5.0000000000000001E-4</v>
      </c>
      <c r="H44" s="25"/>
      <c r="I44" s="26"/>
      <c r="J44" s="2"/>
    </row>
    <row r="45" spans="1:10" ht="12.95" customHeight="1">
      <c r="A45" s="2"/>
      <c r="B45" s="27" t="s">
        <v>119</v>
      </c>
      <c r="C45" s="13"/>
      <c r="D45" s="1"/>
      <c r="E45" s="13"/>
      <c r="F45" s="29">
        <v>3.58</v>
      </c>
      <c r="G45" s="24">
        <v>3.5999999999999999E-3</v>
      </c>
      <c r="H45" s="25"/>
      <c r="I45" s="26"/>
      <c r="J45" s="2"/>
    </row>
    <row r="46" spans="1:10" ht="12.95" customHeight="1">
      <c r="A46" s="2"/>
      <c r="B46" s="30" t="s">
        <v>120</v>
      </c>
      <c r="C46" s="31"/>
      <c r="D46" s="31"/>
      <c r="E46" s="31"/>
      <c r="F46" s="32">
        <v>1023.94</v>
      </c>
      <c r="G46" s="33">
        <v>1</v>
      </c>
      <c r="H46" s="34"/>
      <c r="I46" s="35"/>
      <c r="J46" s="2"/>
    </row>
    <row r="47" spans="1:10" ht="12.95" customHeight="1">
      <c r="A47" s="2"/>
      <c r="B47" s="5"/>
      <c r="C47" s="2"/>
      <c r="D47" s="2"/>
      <c r="E47" s="2"/>
      <c r="F47" s="2"/>
      <c r="G47" s="2"/>
      <c r="H47" s="2"/>
      <c r="I47" s="2"/>
      <c r="J47" s="2"/>
    </row>
    <row r="48" spans="1:10" ht="12.95" customHeight="1">
      <c r="A48" s="2"/>
      <c r="B48" s="3" t="s">
        <v>186</v>
      </c>
      <c r="C48" s="2"/>
      <c r="D48" s="2"/>
      <c r="E48" s="2"/>
      <c r="F48" s="2"/>
      <c r="G48" s="2"/>
      <c r="H48" s="2"/>
      <c r="I48" s="2"/>
      <c r="J48" s="2"/>
    </row>
    <row r="49" spans="1:10" ht="12.95" customHeight="1">
      <c r="A49" s="2"/>
      <c r="B49" s="3" t="s">
        <v>124</v>
      </c>
      <c r="C49" s="2"/>
      <c r="D49" s="2"/>
      <c r="E49" s="2"/>
      <c r="F49" s="2"/>
      <c r="G49" s="2"/>
      <c r="H49" s="2"/>
      <c r="I49" s="2"/>
      <c r="J49" s="2"/>
    </row>
    <row r="50" spans="1:10" ht="26.25" customHeight="1">
      <c r="A50" s="85"/>
      <c r="B50" s="226" t="s">
        <v>3826</v>
      </c>
      <c r="C50" s="226"/>
      <c r="D50" s="226"/>
      <c r="E50" s="226"/>
      <c r="F50" s="226"/>
      <c r="G50" s="226"/>
      <c r="H50" s="226"/>
      <c r="I50" s="226"/>
      <c r="J50" s="85"/>
    </row>
    <row r="51" spans="1:10" ht="12.95" customHeight="1">
      <c r="A51" s="2"/>
      <c r="B51" s="3"/>
      <c r="C51" s="2"/>
      <c r="D51" s="2"/>
      <c r="E51" s="2"/>
      <c r="F51" s="2"/>
      <c r="G51" s="2"/>
      <c r="H51" s="2"/>
      <c r="I51" s="2"/>
      <c r="J51" s="2"/>
    </row>
    <row r="52" spans="1:10">
      <c r="C52" s="224" t="s">
        <v>4173</v>
      </c>
    </row>
    <row r="53" spans="1:10">
      <c r="B53" s="224" t="s">
        <v>4165</v>
      </c>
      <c r="C53" s="224" t="s">
        <v>4166</v>
      </c>
    </row>
  </sheetData>
  <mergeCells count="1">
    <mergeCell ref="B50:I5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/>
  </sheetPr>
  <dimension ref="A1:J92"/>
  <sheetViews>
    <sheetView topLeftCell="A9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27</v>
      </c>
      <c r="B1" s="3" t="s">
        <v>28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705</v>
      </c>
      <c r="B7" s="17" t="s">
        <v>706</v>
      </c>
      <c r="C7" s="13" t="s">
        <v>707</v>
      </c>
      <c r="D7" s="13" t="s">
        <v>696</v>
      </c>
      <c r="E7" s="18">
        <v>240376</v>
      </c>
      <c r="F7" s="19">
        <v>4123.8900000000003</v>
      </c>
      <c r="G7" s="20">
        <v>5.9299999999999999E-2</v>
      </c>
      <c r="H7" s="36"/>
      <c r="I7" s="22"/>
      <c r="J7" s="2"/>
    </row>
    <row r="8" spans="1:10" ht="12.95" customHeight="1">
      <c r="A8" s="16" t="s">
        <v>689</v>
      </c>
      <c r="B8" s="17" t="s">
        <v>690</v>
      </c>
      <c r="C8" s="13" t="s">
        <v>691</v>
      </c>
      <c r="D8" s="13" t="s">
        <v>692</v>
      </c>
      <c r="E8" s="18">
        <v>54376</v>
      </c>
      <c r="F8" s="19">
        <v>3807.57</v>
      </c>
      <c r="G8" s="20">
        <v>5.4699999999999999E-2</v>
      </c>
      <c r="H8" s="36"/>
      <c r="I8" s="22"/>
      <c r="J8" s="2"/>
    </row>
    <row r="9" spans="1:10" ht="12.95" customHeight="1">
      <c r="A9" s="16" t="s">
        <v>655</v>
      </c>
      <c r="B9" s="17" t="s">
        <v>656</v>
      </c>
      <c r="C9" s="13" t="s">
        <v>657</v>
      </c>
      <c r="D9" s="13" t="s">
        <v>654</v>
      </c>
      <c r="E9" s="18">
        <v>492144</v>
      </c>
      <c r="F9" s="19">
        <v>3655.15</v>
      </c>
      <c r="G9" s="20">
        <v>5.2499999999999998E-2</v>
      </c>
      <c r="H9" s="36"/>
      <c r="I9" s="22"/>
      <c r="J9" s="2"/>
    </row>
    <row r="10" spans="1:10" ht="12.95" customHeight="1">
      <c r="A10" s="16" t="s">
        <v>697</v>
      </c>
      <c r="B10" s="17" t="s">
        <v>698</v>
      </c>
      <c r="C10" s="13" t="s">
        <v>699</v>
      </c>
      <c r="D10" s="13" t="s">
        <v>700</v>
      </c>
      <c r="E10" s="18">
        <v>83763</v>
      </c>
      <c r="F10" s="19">
        <v>3635.61</v>
      </c>
      <c r="G10" s="20">
        <v>5.2200000000000003E-2</v>
      </c>
      <c r="H10" s="36"/>
      <c r="I10" s="22"/>
      <c r="J10" s="2"/>
    </row>
    <row r="11" spans="1:10" ht="12.95" customHeight="1">
      <c r="A11" s="16" t="s">
        <v>693</v>
      </c>
      <c r="B11" s="17" t="s">
        <v>694</v>
      </c>
      <c r="C11" s="13" t="s">
        <v>695</v>
      </c>
      <c r="D11" s="13" t="s">
        <v>696</v>
      </c>
      <c r="E11" s="18">
        <v>95996</v>
      </c>
      <c r="F11" s="19">
        <v>3411.89</v>
      </c>
      <c r="G11" s="20">
        <v>4.9000000000000002E-2</v>
      </c>
      <c r="H11" s="36"/>
      <c r="I11" s="22"/>
      <c r="J11" s="2"/>
    </row>
    <row r="12" spans="1:10" ht="12.95" customHeight="1">
      <c r="A12" s="16" t="s">
        <v>664</v>
      </c>
      <c r="B12" s="17" t="s">
        <v>665</v>
      </c>
      <c r="C12" s="13" t="s">
        <v>666</v>
      </c>
      <c r="D12" s="13" t="s">
        <v>654</v>
      </c>
      <c r="E12" s="18">
        <v>132244</v>
      </c>
      <c r="F12" s="19">
        <v>2436.9299999999998</v>
      </c>
      <c r="G12" s="20">
        <v>3.5000000000000003E-2</v>
      </c>
      <c r="H12" s="36"/>
      <c r="I12" s="22"/>
      <c r="J12" s="2"/>
    </row>
    <row r="13" spans="1:10" ht="12.95" customHeight="1">
      <c r="A13" s="16" t="s">
        <v>651</v>
      </c>
      <c r="B13" s="17" t="s">
        <v>652</v>
      </c>
      <c r="C13" s="13" t="s">
        <v>653</v>
      </c>
      <c r="D13" s="13" t="s">
        <v>654</v>
      </c>
      <c r="E13" s="18">
        <v>160000</v>
      </c>
      <c r="F13" s="19">
        <v>2282</v>
      </c>
      <c r="G13" s="20">
        <v>3.2800000000000003E-2</v>
      </c>
      <c r="H13" s="36"/>
      <c r="I13" s="22"/>
      <c r="J13" s="2"/>
    </row>
    <row r="14" spans="1:10" ht="12.95" customHeight="1">
      <c r="A14" s="16" t="s">
        <v>1002</v>
      </c>
      <c r="B14" s="17" t="s">
        <v>1003</v>
      </c>
      <c r="C14" s="13" t="s">
        <v>1004</v>
      </c>
      <c r="D14" s="13" t="s">
        <v>747</v>
      </c>
      <c r="E14" s="18">
        <v>139583</v>
      </c>
      <c r="F14" s="19">
        <v>2138.27</v>
      </c>
      <c r="G14" s="20">
        <v>3.0700000000000002E-2</v>
      </c>
      <c r="H14" s="36"/>
      <c r="I14" s="22"/>
      <c r="J14" s="2"/>
    </row>
    <row r="15" spans="1:10" ht="12.95" customHeight="1">
      <c r="A15" s="16" t="s">
        <v>716</v>
      </c>
      <c r="B15" s="17" t="s">
        <v>717</v>
      </c>
      <c r="C15" s="13" t="s">
        <v>718</v>
      </c>
      <c r="D15" s="13" t="s">
        <v>692</v>
      </c>
      <c r="E15" s="18">
        <v>87750</v>
      </c>
      <c r="F15" s="19">
        <v>2074.85</v>
      </c>
      <c r="G15" s="20">
        <v>2.98E-2</v>
      </c>
      <c r="H15" s="36"/>
      <c r="I15" s="22"/>
      <c r="J15" s="2"/>
    </row>
    <row r="16" spans="1:10" ht="12.95" customHeight="1">
      <c r="A16" s="16" t="s">
        <v>708</v>
      </c>
      <c r="B16" s="17" t="s">
        <v>709</v>
      </c>
      <c r="C16" s="13" t="s">
        <v>710</v>
      </c>
      <c r="D16" s="13" t="s">
        <v>711</v>
      </c>
      <c r="E16" s="18">
        <v>79415</v>
      </c>
      <c r="F16" s="19">
        <v>1873.84</v>
      </c>
      <c r="G16" s="20">
        <v>2.69E-2</v>
      </c>
      <c r="H16" s="36"/>
      <c r="I16" s="22"/>
      <c r="J16" s="2"/>
    </row>
    <row r="17" spans="1:10" ht="12.95" customHeight="1">
      <c r="A17" s="16" t="s">
        <v>1005</v>
      </c>
      <c r="B17" s="17" t="s">
        <v>4123</v>
      </c>
      <c r="C17" s="13" t="s">
        <v>1007</v>
      </c>
      <c r="D17" s="13" t="s">
        <v>1008</v>
      </c>
      <c r="E17" s="18">
        <v>98148</v>
      </c>
      <c r="F17" s="19">
        <v>1597.73</v>
      </c>
      <c r="G17" s="20">
        <v>2.3E-2</v>
      </c>
      <c r="H17" s="36"/>
      <c r="I17" s="22"/>
      <c r="J17" s="2"/>
    </row>
    <row r="18" spans="1:10" ht="12.95" customHeight="1">
      <c r="A18" s="16" t="s">
        <v>719</v>
      </c>
      <c r="B18" s="17" t="s">
        <v>720</v>
      </c>
      <c r="C18" s="13" t="s">
        <v>721</v>
      </c>
      <c r="D18" s="13" t="s">
        <v>722</v>
      </c>
      <c r="E18" s="18">
        <v>55020</v>
      </c>
      <c r="F18" s="19">
        <v>1358.09</v>
      </c>
      <c r="G18" s="20">
        <v>1.95E-2</v>
      </c>
      <c r="H18" s="36"/>
      <c r="I18" s="22"/>
      <c r="J18" s="2"/>
    </row>
    <row r="19" spans="1:10" ht="12.95" customHeight="1">
      <c r="A19" s="16" t="s">
        <v>712</v>
      </c>
      <c r="B19" s="17" t="s">
        <v>713</v>
      </c>
      <c r="C19" s="13" t="s">
        <v>714</v>
      </c>
      <c r="D19" s="13" t="s">
        <v>715</v>
      </c>
      <c r="E19" s="18">
        <v>31120</v>
      </c>
      <c r="F19" s="19">
        <v>1327.27</v>
      </c>
      <c r="G19" s="20">
        <v>1.9099999999999999E-2</v>
      </c>
      <c r="H19" s="36"/>
      <c r="I19" s="22"/>
      <c r="J19" s="2"/>
    </row>
    <row r="20" spans="1:10" ht="12.95" customHeight="1">
      <c r="A20" s="16" t="s">
        <v>863</v>
      </c>
      <c r="B20" s="17" t="s">
        <v>864</v>
      </c>
      <c r="C20" s="13" t="s">
        <v>865</v>
      </c>
      <c r="D20" s="13" t="s">
        <v>866</v>
      </c>
      <c r="E20" s="18">
        <v>7500</v>
      </c>
      <c r="F20" s="19">
        <v>1200.94</v>
      </c>
      <c r="G20" s="20">
        <v>1.7299999999999999E-2</v>
      </c>
      <c r="H20" s="36"/>
      <c r="I20" s="22"/>
      <c r="J20" s="2"/>
    </row>
    <row r="21" spans="1:10" ht="12.95" customHeight="1">
      <c r="A21" s="16" t="s">
        <v>850</v>
      </c>
      <c r="B21" s="17" t="s">
        <v>851</v>
      </c>
      <c r="C21" s="13" t="s">
        <v>852</v>
      </c>
      <c r="D21" s="13" t="s">
        <v>853</v>
      </c>
      <c r="E21" s="18">
        <v>65965</v>
      </c>
      <c r="F21" s="19">
        <v>1198.42</v>
      </c>
      <c r="G21" s="20">
        <v>1.72E-2</v>
      </c>
      <c r="H21" s="36"/>
      <c r="I21" s="22"/>
      <c r="J21" s="2"/>
    </row>
    <row r="22" spans="1:10" ht="12.95" customHeight="1">
      <c r="A22" s="16" t="s">
        <v>765</v>
      </c>
      <c r="B22" s="17" t="s">
        <v>766</v>
      </c>
      <c r="C22" s="13" t="s">
        <v>767</v>
      </c>
      <c r="D22" s="13" t="s">
        <v>715</v>
      </c>
      <c r="E22" s="18">
        <v>105409</v>
      </c>
      <c r="F22" s="19">
        <v>889.55</v>
      </c>
      <c r="G22" s="20">
        <v>1.2800000000000001E-2</v>
      </c>
      <c r="H22" s="36"/>
      <c r="I22" s="22"/>
      <c r="J22" s="2"/>
    </row>
    <row r="23" spans="1:10" ht="12.95" customHeight="1">
      <c r="A23" s="16" t="s">
        <v>925</v>
      </c>
      <c r="B23" s="17" t="s">
        <v>926</v>
      </c>
      <c r="C23" s="13" t="s">
        <v>927</v>
      </c>
      <c r="D23" s="13" t="s">
        <v>764</v>
      </c>
      <c r="E23" s="18">
        <v>3619</v>
      </c>
      <c r="F23" s="19">
        <v>883.57</v>
      </c>
      <c r="G23" s="20">
        <v>1.2699999999999999E-2</v>
      </c>
      <c r="H23" s="36"/>
      <c r="I23" s="22"/>
      <c r="J23" s="2"/>
    </row>
    <row r="24" spans="1:10" ht="12.95" customHeight="1">
      <c r="A24" s="16" t="s">
        <v>1009</v>
      </c>
      <c r="B24" s="17" t="s">
        <v>1010</v>
      </c>
      <c r="C24" s="13" t="s">
        <v>1011</v>
      </c>
      <c r="D24" s="13" t="s">
        <v>1012</v>
      </c>
      <c r="E24" s="18">
        <v>176373</v>
      </c>
      <c r="F24" s="19">
        <v>876.49</v>
      </c>
      <c r="G24" s="20">
        <v>1.26E-2</v>
      </c>
      <c r="H24" s="36"/>
      <c r="I24" s="22"/>
      <c r="J24" s="2"/>
    </row>
    <row r="25" spans="1:10" ht="12.95" customHeight="1">
      <c r="A25" s="16" t="s">
        <v>792</v>
      </c>
      <c r="B25" s="17" t="s">
        <v>793</v>
      </c>
      <c r="C25" s="13" t="s">
        <v>794</v>
      </c>
      <c r="D25" s="13" t="s">
        <v>747</v>
      </c>
      <c r="E25" s="18">
        <v>46646</v>
      </c>
      <c r="F25" s="19">
        <v>873.52</v>
      </c>
      <c r="G25" s="20">
        <v>1.26E-2</v>
      </c>
      <c r="H25" s="36"/>
      <c r="I25" s="22"/>
      <c r="J25" s="2"/>
    </row>
    <row r="26" spans="1:10" ht="12.95" customHeight="1">
      <c r="A26" s="16" t="s">
        <v>1013</v>
      </c>
      <c r="B26" s="17" t="s">
        <v>1014</v>
      </c>
      <c r="C26" s="13" t="s">
        <v>1015</v>
      </c>
      <c r="D26" s="13" t="s">
        <v>747</v>
      </c>
      <c r="E26" s="18">
        <v>43462</v>
      </c>
      <c r="F26" s="19">
        <v>793.01</v>
      </c>
      <c r="G26" s="20">
        <v>1.14E-2</v>
      </c>
      <c r="H26" s="36"/>
      <c r="I26" s="22"/>
      <c r="J26" s="2"/>
    </row>
    <row r="27" spans="1:10" ht="12.95" customHeight="1">
      <c r="A27" s="16" t="s">
        <v>841</v>
      </c>
      <c r="B27" s="17" t="s">
        <v>842</v>
      </c>
      <c r="C27" s="13" t="s">
        <v>843</v>
      </c>
      <c r="D27" s="13" t="s">
        <v>696</v>
      </c>
      <c r="E27" s="18">
        <v>12865</v>
      </c>
      <c r="F27" s="19">
        <v>752.58</v>
      </c>
      <c r="G27" s="20">
        <v>1.0800000000000001E-2</v>
      </c>
      <c r="H27" s="36"/>
      <c r="I27" s="22"/>
      <c r="J27" s="2"/>
    </row>
    <row r="28" spans="1:10" ht="12.95" customHeight="1">
      <c r="A28" s="16" t="s">
        <v>771</v>
      </c>
      <c r="B28" s="17" t="s">
        <v>772</v>
      </c>
      <c r="C28" s="13" t="s">
        <v>773</v>
      </c>
      <c r="D28" s="13" t="s">
        <v>743</v>
      </c>
      <c r="E28" s="18">
        <v>488354</v>
      </c>
      <c r="F28" s="19">
        <v>734.73</v>
      </c>
      <c r="G28" s="20">
        <v>1.06E-2</v>
      </c>
      <c r="H28" s="36"/>
      <c r="I28" s="22"/>
      <c r="J28" s="2"/>
    </row>
    <row r="29" spans="1:10" ht="12.95" customHeight="1">
      <c r="A29" s="16" t="s">
        <v>812</v>
      </c>
      <c r="B29" s="17" t="s">
        <v>813</v>
      </c>
      <c r="C29" s="13" t="s">
        <v>814</v>
      </c>
      <c r="D29" s="13" t="s">
        <v>743</v>
      </c>
      <c r="E29" s="18">
        <v>79856</v>
      </c>
      <c r="F29" s="19">
        <v>733.8</v>
      </c>
      <c r="G29" s="20">
        <v>1.0500000000000001E-2</v>
      </c>
      <c r="H29" s="36"/>
      <c r="I29" s="22"/>
      <c r="J29" s="2"/>
    </row>
    <row r="30" spans="1:10" ht="12.95" customHeight="1">
      <c r="A30" s="16" t="s">
        <v>877</v>
      </c>
      <c r="B30" s="17" t="s">
        <v>878</v>
      </c>
      <c r="C30" s="13" t="s">
        <v>879</v>
      </c>
      <c r="D30" s="13" t="s">
        <v>760</v>
      </c>
      <c r="E30" s="18">
        <v>4096</v>
      </c>
      <c r="F30" s="19">
        <v>722.5</v>
      </c>
      <c r="G30" s="20">
        <v>1.04E-2</v>
      </c>
      <c r="H30" s="36"/>
      <c r="I30" s="22"/>
      <c r="J30" s="2"/>
    </row>
    <row r="31" spans="1:10" ht="12.95" customHeight="1">
      <c r="A31" s="16" t="s">
        <v>726</v>
      </c>
      <c r="B31" s="17" t="s">
        <v>727</v>
      </c>
      <c r="C31" s="13" t="s">
        <v>728</v>
      </c>
      <c r="D31" s="13" t="s">
        <v>715</v>
      </c>
      <c r="E31" s="18">
        <v>21336</v>
      </c>
      <c r="F31" s="19">
        <v>696.24</v>
      </c>
      <c r="G31" s="20">
        <v>0.01</v>
      </c>
      <c r="H31" s="36"/>
      <c r="I31" s="22"/>
      <c r="J31" s="2"/>
    </row>
    <row r="32" spans="1:10" ht="12.95" customHeight="1">
      <c r="A32" s="16" t="s">
        <v>844</v>
      </c>
      <c r="B32" s="17" t="s">
        <v>845</v>
      </c>
      <c r="C32" s="13" t="s">
        <v>846</v>
      </c>
      <c r="D32" s="13" t="s">
        <v>764</v>
      </c>
      <c r="E32" s="18">
        <v>10327</v>
      </c>
      <c r="F32" s="19">
        <v>678.27</v>
      </c>
      <c r="G32" s="20">
        <v>9.7000000000000003E-3</v>
      </c>
      <c r="H32" s="36"/>
      <c r="I32" s="22"/>
      <c r="J32" s="2"/>
    </row>
    <row r="33" spans="1:10" ht="12.95" customHeight="1">
      <c r="A33" s="16" t="s">
        <v>1016</v>
      </c>
      <c r="B33" s="17" t="s">
        <v>1017</v>
      </c>
      <c r="C33" s="13" t="s">
        <v>1018</v>
      </c>
      <c r="D33" s="13" t="s">
        <v>700</v>
      </c>
      <c r="E33" s="18">
        <v>49992</v>
      </c>
      <c r="F33" s="19">
        <v>645.52</v>
      </c>
      <c r="G33" s="20">
        <v>9.2999999999999992E-3</v>
      </c>
      <c r="H33" s="36"/>
      <c r="I33" s="22"/>
      <c r="J33" s="2"/>
    </row>
    <row r="34" spans="1:10" ht="12.95" customHeight="1">
      <c r="A34" s="16" t="s">
        <v>786</v>
      </c>
      <c r="B34" s="17" t="s">
        <v>787</v>
      </c>
      <c r="C34" s="13" t="s">
        <v>788</v>
      </c>
      <c r="D34" s="13" t="s">
        <v>722</v>
      </c>
      <c r="E34" s="18">
        <v>157687</v>
      </c>
      <c r="F34" s="19">
        <v>593.92999999999995</v>
      </c>
      <c r="G34" s="20">
        <v>8.5000000000000006E-3</v>
      </c>
      <c r="H34" s="36"/>
      <c r="I34" s="22"/>
      <c r="J34" s="2"/>
    </row>
    <row r="35" spans="1:10" ht="12.95" customHeight="1">
      <c r="A35" s="16" t="s">
        <v>1019</v>
      </c>
      <c r="B35" s="17" t="s">
        <v>1020</v>
      </c>
      <c r="C35" s="13" t="s">
        <v>1021</v>
      </c>
      <c r="D35" s="13" t="s">
        <v>747</v>
      </c>
      <c r="E35" s="18">
        <v>105580</v>
      </c>
      <c r="F35" s="19">
        <v>567.91</v>
      </c>
      <c r="G35" s="20">
        <v>8.2000000000000007E-3</v>
      </c>
      <c r="H35" s="36"/>
      <c r="I35" s="22"/>
      <c r="J35" s="2"/>
    </row>
    <row r="36" spans="1:10" ht="12.95" customHeight="1">
      <c r="A36" s="16" t="s">
        <v>1022</v>
      </c>
      <c r="B36" s="17" t="s">
        <v>1023</v>
      </c>
      <c r="C36" s="13" t="s">
        <v>1024</v>
      </c>
      <c r="D36" s="13" t="s">
        <v>1025</v>
      </c>
      <c r="E36" s="18">
        <v>45000</v>
      </c>
      <c r="F36" s="19">
        <v>549.34</v>
      </c>
      <c r="G36" s="20">
        <v>7.9000000000000008E-3</v>
      </c>
      <c r="H36" s="36"/>
      <c r="I36" s="22"/>
      <c r="J36" s="2"/>
    </row>
    <row r="37" spans="1:10" ht="12.95" customHeight="1">
      <c r="A37" s="16" t="s">
        <v>757</v>
      </c>
      <c r="B37" s="17" t="s">
        <v>758</v>
      </c>
      <c r="C37" s="13" t="s">
        <v>759</v>
      </c>
      <c r="D37" s="13" t="s">
        <v>760</v>
      </c>
      <c r="E37" s="18">
        <v>25000</v>
      </c>
      <c r="F37" s="19">
        <v>543.03</v>
      </c>
      <c r="G37" s="20">
        <v>7.7999999999999996E-3</v>
      </c>
      <c r="H37" s="36"/>
      <c r="I37" s="22"/>
      <c r="J37" s="2"/>
    </row>
    <row r="38" spans="1:10" ht="12.95" customHeight="1">
      <c r="A38" s="16" t="s">
        <v>740</v>
      </c>
      <c r="B38" s="17" t="s">
        <v>741</v>
      </c>
      <c r="C38" s="13" t="s">
        <v>742</v>
      </c>
      <c r="D38" s="13" t="s">
        <v>743</v>
      </c>
      <c r="E38" s="18">
        <v>35617</v>
      </c>
      <c r="F38" s="19">
        <v>469.52</v>
      </c>
      <c r="G38" s="20">
        <v>6.7000000000000002E-3</v>
      </c>
      <c r="H38" s="36"/>
      <c r="I38" s="22"/>
      <c r="J38" s="2"/>
    </row>
    <row r="39" spans="1:10" ht="12.95" customHeight="1">
      <c r="A39" s="16" t="s">
        <v>798</v>
      </c>
      <c r="B39" s="17" t="s">
        <v>799</v>
      </c>
      <c r="C39" s="13" t="s">
        <v>800</v>
      </c>
      <c r="D39" s="13" t="s">
        <v>801</v>
      </c>
      <c r="E39" s="18">
        <v>1063</v>
      </c>
      <c r="F39" s="19">
        <v>435.31</v>
      </c>
      <c r="G39" s="20">
        <v>6.3E-3</v>
      </c>
      <c r="H39" s="36"/>
      <c r="I39" s="22"/>
      <c r="J39" s="2"/>
    </row>
    <row r="40" spans="1:10" ht="12.95" customHeight="1">
      <c r="A40" s="16" t="s">
        <v>899</v>
      </c>
      <c r="B40" s="17" t="s">
        <v>900</v>
      </c>
      <c r="C40" s="13" t="s">
        <v>901</v>
      </c>
      <c r="D40" s="13" t="s">
        <v>654</v>
      </c>
      <c r="E40" s="18">
        <v>311814</v>
      </c>
      <c r="F40" s="19">
        <v>390.24</v>
      </c>
      <c r="G40" s="20">
        <v>5.5999999999999999E-3</v>
      </c>
      <c r="H40" s="36"/>
      <c r="I40" s="22"/>
      <c r="J40" s="2"/>
    </row>
    <row r="41" spans="1:10" ht="12.95" customHeight="1">
      <c r="A41" s="16" t="s">
        <v>808</v>
      </c>
      <c r="B41" s="17" t="s">
        <v>809</v>
      </c>
      <c r="C41" s="13" t="s">
        <v>810</v>
      </c>
      <c r="D41" s="13" t="s">
        <v>811</v>
      </c>
      <c r="E41" s="18">
        <v>55162</v>
      </c>
      <c r="F41" s="19">
        <v>365.2</v>
      </c>
      <c r="G41" s="20">
        <v>5.1999999999999998E-3</v>
      </c>
      <c r="H41" s="36"/>
      <c r="I41" s="22"/>
      <c r="J41" s="2"/>
    </row>
    <row r="42" spans="1:10" ht="12.95" customHeight="1">
      <c r="A42" s="16" t="s">
        <v>890</v>
      </c>
      <c r="B42" s="17" t="s">
        <v>891</v>
      </c>
      <c r="C42" s="13" t="s">
        <v>892</v>
      </c>
      <c r="D42" s="13" t="s">
        <v>866</v>
      </c>
      <c r="E42" s="18">
        <v>32922</v>
      </c>
      <c r="F42" s="19">
        <v>349.02</v>
      </c>
      <c r="G42" s="20">
        <v>5.0000000000000001E-3</v>
      </c>
      <c r="H42" s="36"/>
      <c r="I42" s="22"/>
      <c r="J42" s="2"/>
    </row>
    <row r="43" spans="1:10" ht="12.95" customHeight="1">
      <c r="A43" s="16" t="s">
        <v>854</v>
      </c>
      <c r="B43" s="17" t="s">
        <v>855</v>
      </c>
      <c r="C43" s="13" t="s">
        <v>856</v>
      </c>
      <c r="D43" s="13" t="s">
        <v>764</v>
      </c>
      <c r="E43" s="18">
        <v>77683</v>
      </c>
      <c r="F43" s="19">
        <v>348.64</v>
      </c>
      <c r="G43" s="20">
        <v>5.0000000000000001E-3</v>
      </c>
      <c r="H43" s="36"/>
      <c r="I43" s="22"/>
      <c r="J43" s="2"/>
    </row>
    <row r="44" spans="1:10" ht="12.95" customHeight="1">
      <c r="A44" s="16" t="s">
        <v>737</v>
      </c>
      <c r="B44" s="17" t="s">
        <v>738</v>
      </c>
      <c r="C44" s="13" t="s">
        <v>739</v>
      </c>
      <c r="D44" s="13" t="s">
        <v>696</v>
      </c>
      <c r="E44" s="18">
        <v>17450</v>
      </c>
      <c r="F44" s="19">
        <v>246.05</v>
      </c>
      <c r="G44" s="20">
        <v>3.5000000000000001E-3</v>
      </c>
      <c r="H44" s="36"/>
      <c r="I44" s="22"/>
      <c r="J44" s="2"/>
    </row>
    <row r="45" spans="1:10" ht="12.95" customHeight="1">
      <c r="A45" s="16" t="s">
        <v>805</v>
      </c>
      <c r="B45" s="17" t="s">
        <v>806</v>
      </c>
      <c r="C45" s="13" t="s">
        <v>807</v>
      </c>
      <c r="D45" s="13" t="s">
        <v>700</v>
      </c>
      <c r="E45" s="18">
        <v>206952</v>
      </c>
      <c r="F45" s="19">
        <v>165.46</v>
      </c>
      <c r="G45" s="20">
        <v>2.3999999999999998E-3</v>
      </c>
      <c r="H45" s="36"/>
      <c r="I45" s="22"/>
      <c r="J45" s="2"/>
    </row>
    <row r="46" spans="1:10" ht="12.95" customHeight="1">
      <c r="A46" s="2"/>
      <c r="B46" s="12" t="s">
        <v>110</v>
      </c>
      <c r="C46" s="13"/>
      <c r="D46" s="13"/>
      <c r="E46" s="13"/>
      <c r="F46" s="23">
        <v>50425.88</v>
      </c>
      <c r="G46" s="24">
        <v>0.72450000000000003</v>
      </c>
      <c r="H46" s="25"/>
      <c r="I46" s="26"/>
      <c r="J46" s="2"/>
    </row>
    <row r="47" spans="1:10" ht="12.95" customHeight="1">
      <c r="A47" s="2"/>
      <c r="B47" s="12" t="s">
        <v>688</v>
      </c>
      <c r="C47" s="13"/>
      <c r="D47" s="13"/>
      <c r="E47" s="13"/>
      <c r="F47" s="2"/>
      <c r="G47" s="14"/>
      <c r="H47" s="14"/>
      <c r="I47" s="15"/>
      <c r="J47" s="2"/>
    </row>
    <row r="48" spans="1:10" ht="12.95" customHeight="1">
      <c r="A48" s="16" t="s">
        <v>818</v>
      </c>
      <c r="B48" s="17" t="s">
        <v>819</v>
      </c>
      <c r="C48" s="13" t="s">
        <v>820</v>
      </c>
      <c r="D48" s="13" t="s">
        <v>743</v>
      </c>
      <c r="E48" s="18">
        <v>488354</v>
      </c>
      <c r="F48" s="19">
        <v>240.51</v>
      </c>
      <c r="G48" s="20">
        <v>3.5000000000000001E-3</v>
      </c>
      <c r="H48" s="36"/>
      <c r="I48" s="22"/>
      <c r="J48" s="2"/>
    </row>
    <row r="49" spans="1:10" ht="12.95" customHeight="1">
      <c r="A49" s="2"/>
      <c r="B49" s="12" t="s">
        <v>110</v>
      </c>
      <c r="C49" s="13"/>
      <c r="D49" s="13"/>
      <c r="E49" s="13"/>
      <c r="F49" s="23">
        <v>240.51</v>
      </c>
      <c r="G49" s="24">
        <v>3.5000000000000001E-3</v>
      </c>
      <c r="H49" s="25"/>
      <c r="I49" s="26"/>
      <c r="J49" s="2"/>
    </row>
    <row r="50" spans="1:10" ht="12.95" customHeight="1">
      <c r="A50" s="2"/>
      <c r="B50" s="27" t="s">
        <v>115</v>
      </c>
      <c r="C50" s="28"/>
      <c r="D50" s="1"/>
      <c r="E50" s="28"/>
      <c r="F50" s="23">
        <v>50666.39</v>
      </c>
      <c r="G50" s="24">
        <v>0.72799999999999998</v>
      </c>
      <c r="H50" s="25"/>
      <c r="I50" s="26"/>
      <c r="J50" s="2"/>
    </row>
    <row r="51" spans="1:10" ht="12.95" customHeight="1">
      <c r="A51" s="2"/>
      <c r="B51" s="12" t="s">
        <v>85</v>
      </c>
      <c r="C51" s="13"/>
      <c r="D51" s="13"/>
      <c r="E51" s="13"/>
      <c r="F51" s="13"/>
      <c r="G51" s="13"/>
      <c r="H51" s="14"/>
      <c r="I51" s="15"/>
      <c r="J51" s="2"/>
    </row>
    <row r="52" spans="1:10" ht="12.95" customHeight="1">
      <c r="A52" s="2"/>
      <c r="B52" s="12" t="s">
        <v>86</v>
      </c>
      <c r="C52" s="13"/>
      <c r="D52" s="13"/>
      <c r="E52" s="13"/>
      <c r="F52" s="2"/>
      <c r="G52" s="14"/>
      <c r="H52" s="14"/>
      <c r="I52" s="15"/>
      <c r="J52" s="2"/>
    </row>
    <row r="53" spans="1:10" ht="12.95" customHeight="1">
      <c r="A53" s="16" t="s">
        <v>1026</v>
      </c>
      <c r="B53" s="17" t="s">
        <v>1027</v>
      </c>
      <c r="C53" s="13" t="s">
        <v>1028</v>
      </c>
      <c r="D53" s="13" t="s">
        <v>185</v>
      </c>
      <c r="E53" s="18">
        <v>3500000</v>
      </c>
      <c r="F53" s="19">
        <v>3473.73</v>
      </c>
      <c r="G53" s="20">
        <v>4.99E-2</v>
      </c>
      <c r="H53" s="36"/>
      <c r="I53" s="22"/>
      <c r="J53" s="2"/>
    </row>
    <row r="54" spans="1:10" ht="12.95" customHeight="1">
      <c r="A54" s="16" t="s">
        <v>1029</v>
      </c>
      <c r="B54" s="17" t="s">
        <v>1030</v>
      </c>
      <c r="C54" s="13" t="s">
        <v>1031</v>
      </c>
      <c r="D54" s="13" t="s">
        <v>185</v>
      </c>
      <c r="E54" s="18">
        <v>3000000</v>
      </c>
      <c r="F54" s="19">
        <v>2861.55</v>
      </c>
      <c r="G54" s="20">
        <v>4.1099999999999998E-2</v>
      </c>
      <c r="H54" s="21">
        <v>6.7721000000000003E-2</v>
      </c>
      <c r="I54" s="22"/>
      <c r="J54" s="2"/>
    </row>
    <row r="55" spans="1:10" ht="12.95" customHeight="1">
      <c r="A55" s="16" t="s">
        <v>1032</v>
      </c>
      <c r="B55" s="17" t="s">
        <v>1033</v>
      </c>
      <c r="C55" s="13" t="s">
        <v>1034</v>
      </c>
      <c r="D55" s="13" t="s">
        <v>185</v>
      </c>
      <c r="E55" s="18">
        <v>1500000</v>
      </c>
      <c r="F55" s="19">
        <v>1549.52</v>
      </c>
      <c r="G55" s="20">
        <v>2.23E-2</v>
      </c>
      <c r="H55" s="21">
        <v>6.4808000000000004E-2</v>
      </c>
      <c r="I55" s="22"/>
      <c r="J55" s="2"/>
    </row>
    <row r="56" spans="1:10" ht="12.95" customHeight="1">
      <c r="A56" s="16" t="s">
        <v>1035</v>
      </c>
      <c r="B56" s="17" t="s">
        <v>1036</v>
      </c>
      <c r="C56" s="13" t="s">
        <v>1037</v>
      </c>
      <c r="D56" s="13" t="s">
        <v>185</v>
      </c>
      <c r="E56" s="18">
        <v>1500000</v>
      </c>
      <c r="F56" s="19">
        <v>1500.53</v>
      </c>
      <c r="G56" s="20">
        <v>2.1600000000000001E-2</v>
      </c>
      <c r="H56" s="21">
        <v>6.8109000000000003E-2</v>
      </c>
      <c r="I56" s="22"/>
      <c r="J56" s="2"/>
    </row>
    <row r="57" spans="1:10" ht="12.95" customHeight="1">
      <c r="A57" s="16" t="s">
        <v>1038</v>
      </c>
      <c r="B57" s="17" t="s">
        <v>1039</v>
      </c>
      <c r="C57" s="13" t="s">
        <v>1040</v>
      </c>
      <c r="D57" s="13" t="s">
        <v>90</v>
      </c>
      <c r="E57" s="18">
        <v>100</v>
      </c>
      <c r="F57" s="19">
        <v>1011.26</v>
      </c>
      <c r="G57" s="20">
        <v>1.4500000000000001E-2</v>
      </c>
      <c r="H57" s="21">
        <v>4.5449999999999997E-2</v>
      </c>
      <c r="I57" s="22"/>
      <c r="J57" s="2"/>
    </row>
    <row r="58" spans="1:10" ht="12.95" customHeight="1">
      <c r="A58" s="16" t="s">
        <v>215</v>
      </c>
      <c r="B58" s="17" t="s">
        <v>216</v>
      </c>
      <c r="C58" s="13" t="s">
        <v>217</v>
      </c>
      <c r="D58" s="13" t="s">
        <v>90</v>
      </c>
      <c r="E58" s="18">
        <v>77</v>
      </c>
      <c r="F58" s="19">
        <v>794.09</v>
      </c>
      <c r="G58" s="20">
        <v>1.14E-2</v>
      </c>
      <c r="H58" s="21">
        <v>4.9149999999999999E-2</v>
      </c>
      <c r="I58" s="22"/>
      <c r="J58" s="2"/>
    </row>
    <row r="59" spans="1:10" ht="12.95" customHeight="1">
      <c r="A59" s="16" t="s">
        <v>1041</v>
      </c>
      <c r="B59" s="17" t="s">
        <v>1042</v>
      </c>
      <c r="C59" s="13" t="s">
        <v>1043</v>
      </c>
      <c r="D59" s="13" t="s">
        <v>90</v>
      </c>
      <c r="E59" s="18">
        <v>70</v>
      </c>
      <c r="F59" s="19">
        <v>703.92</v>
      </c>
      <c r="G59" s="20">
        <v>1.01E-2</v>
      </c>
      <c r="H59" s="21">
        <v>6.3709000000000002E-2</v>
      </c>
      <c r="I59" s="22"/>
      <c r="J59" s="2"/>
    </row>
    <row r="60" spans="1:10" ht="12.95" customHeight="1">
      <c r="A60" s="16" t="s">
        <v>1044</v>
      </c>
      <c r="B60" s="17" t="s">
        <v>1045</v>
      </c>
      <c r="C60" s="13" t="s">
        <v>1046</v>
      </c>
      <c r="D60" s="13" t="s">
        <v>185</v>
      </c>
      <c r="E60" s="18">
        <v>500000</v>
      </c>
      <c r="F60" s="19">
        <v>484.83</v>
      </c>
      <c r="G60" s="20">
        <v>7.0000000000000001E-3</v>
      </c>
      <c r="H60" s="21">
        <v>7.0369000000000001E-2</v>
      </c>
      <c r="I60" s="22"/>
      <c r="J60" s="2"/>
    </row>
    <row r="61" spans="1:10" ht="12.95" customHeight="1">
      <c r="A61" s="16" t="s">
        <v>1047</v>
      </c>
      <c r="B61" s="17" t="s">
        <v>1048</v>
      </c>
      <c r="C61" s="13" t="s">
        <v>1049</v>
      </c>
      <c r="D61" s="13" t="s">
        <v>185</v>
      </c>
      <c r="E61" s="18">
        <v>500000</v>
      </c>
      <c r="F61" s="19">
        <v>468.34</v>
      </c>
      <c r="G61" s="20">
        <v>6.7000000000000002E-3</v>
      </c>
      <c r="H61" s="21">
        <v>6.9542999999999994E-2</v>
      </c>
      <c r="I61" s="22"/>
      <c r="J61" s="2"/>
    </row>
    <row r="62" spans="1:10" ht="12.95" customHeight="1">
      <c r="A62" s="16" t="s">
        <v>1050</v>
      </c>
      <c r="B62" s="17" t="s">
        <v>1051</v>
      </c>
      <c r="C62" s="13" t="s">
        <v>1052</v>
      </c>
      <c r="D62" s="13" t="s">
        <v>185</v>
      </c>
      <c r="E62" s="18">
        <v>300000</v>
      </c>
      <c r="F62" s="19">
        <v>314.08</v>
      </c>
      <c r="G62" s="20">
        <v>4.4999999999999997E-3</v>
      </c>
      <c r="H62" s="21">
        <v>6.9611999999999993E-2</v>
      </c>
      <c r="I62" s="22"/>
      <c r="J62" s="2"/>
    </row>
    <row r="63" spans="1:10" ht="12.95" customHeight="1">
      <c r="A63" s="16" t="s">
        <v>1053</v>
      </c>
      <c r="B63" s="17" t="s">
        <v>1054</v>
      </c>
      <c r="C63" s="13" t="s">
        <v>1055</v>
      </c>
      <c r="D63" s="13" t="s">
        <v>185</v>
      </c>
      <c r="E63" s="18">
        <v>250000</v>
      </c>
      <c r="F63" s="19">
        <v>246.69</v>
      </c>
      <c r="G63" s="20">
        <v>3.5000000000000001E-3</v>
      </c>
      <c r="H63" s="21">
        <v>7.0462999999999998E-2</v>
      </c>
      <c r="I63" s="22"/>
      <c r="J63" s="2"/>
    </row>
    <row r="64" spans="1:10" ht="12.95" customHeight="1">
      <c r="A64" s="16" t="s">
        <v>1056</v>
      </c>
      <c r="B64" s="17" t="s">
        <v>1057</v>
      </c>
      <c r="C64" s="13" t="s">
        <v>1058</v>
      </c>
      <c r="D64" s="13" t="s">
        <v>1059</v>
      </c>
      <c r="E64" s="18">
        <v>10</v>
      </c>
      <c r="F64" s="19">
        <v>100.35</v>
      </c>
      <c r="G64" s="20">
        <v>1.4E-3</v>
      </c>
      <c r="H64" s="21">
        <v>9.1505000000000003E-2</v>
      </c>
      <c r="I64" s="37">
        <v>4.5450499999999998E-2</v>
      </c>
      <c r="J64" s="2"/>
    </row>
    <row r="65" spans="1:10" ht="12.95" customHeight="1">
      <c r="A65" s="16" t="s">
        <v>1060</v>
      </c>
      <c r="B65" s="17" t="s">
        <v>1061</v>
      </c>
      <c r="C65" s="13" t="s">
        <v>1062</v>
      </c>
      <c r="D65" s="13" t="s">
        <v>185</v>
      </c>
      <c r="E65" s="18">
        <v>50000</v>
      </c>
      <c r="F65" s="19">
        <v>52.82</v>
      </c>
      <c r="G65" s="20">
        <v>8.0000000000000004E-4</v>
      </c>
      <c r="H65" s="21">
        <v>5.9285999999999998E-2</v>
      </c>
      <c r="I65" s="37"/>
      <c r="J65" s="2"/>
    </row>
    <row r="66" spans="1:10" ht="12.95" customHeight="1">
      <c r="A66" s="16" t="s">
        <v>1063</v>
      </c>
      <c r="B66" s="17" t="s">
        <v>1064</v>
      </c>
      <c r="C66" s="13" t="s">
        <v>1065</v>
      </c>
      <c r="D66" s="13" t="s">
        <v>1059</v>
      </c>
      <c r="E66" s="18">
        <v>3</v>
      </c>
      <c r="F66" s="19">
        <v>30.14</v>
      </c>
      <c r="G66" s="20">
        <v>4.0000000000000002E-4</v>
      </c>
      <c r="H66" s="21">
        <v>9.0218000000000007E-2</v>
      </c>
      <c r="I66" s="37">
        <v>3.0627267999999999E-2</v>
      </c>
      <c r="J66" s="2"/>
    </row>
    <row r="67" spans="1:10" ht="12.95" customHeight="1">
      <c r="A67" s="2"/>
      <c r="B67" s="12" t="s">
        <v>110</v>
      </c>
      <c r="C67" s="13"/>
      <c r="D67" s="13"/>
      <c r="E67" s="13"/>
      <c r="F67" s="23">
        <v>13591.85</v>
      </c>
      <c r="G67" s="24">
        <v>0.19520000000000001</v>
      </c>
      <c r="H67" s="25"/>
      <c r="I67" s="26"/>
      <c r="J67" s="2"/>
    </row>
    <row r="68" spans="1:10" ht="12.95" customHeight="1">
      <c r="A68" s="2"/>
      <c r="B68" s="27" t="s">
        <v>111</v>
      </c>
      <c r="C68" s="1"/>
      <c r="D68" s="1"/>
      <c r="E68" s="1"/>
      <c r="F68" s="25" t="s">
        <v>135</v>
      </c>
      <c r="G68" s="25" t="s">
        <v>135</v>
      </c>
      <c r="H68" s="25"/>
      <c r="I68" s="26"/>
      <c r="J68" s="2"/>
    </row>
    <row r="69" spans="1:10" ht="12.95" customHeight="1">
      <c r="A69" s="2"/>
      <c r="B69" s="27" t="s">
        <v>110</v>
      </c>
      <c r="C69" s="1"/>
      <c r="D69" s="1"/>
      <c r="E69" s="1"/>
      <c r="F69" s="25" t="s">
        <v>135</v>
      </c>
      <c r="G69" s="25" t="s">
        <v>135</v>
      </c>
      <c r="H69" s="25"/>
      <c r="I69" s="26"/>
      <c r="J69" s="2"/>
    </row>
    <row r="70" spans="1:10" ht="12.95" customHeight="1">
      <c r="A70" s="2"/>
      <c r="B70" s="27" t="s">
        <v>115</v>
      </c>
      <c r="C70" s="28"/>
      <c r="D70" s="1"/>
      <c r="E70" s="28"/>
      <c r="F70" s="23">
        <v>13591.85</v>
      </c>
      <c r="G70" s="24">
        <v>0.19520000000000001</v>
      </c>
      <c r="H70" s="25"/>
      <c r="I70" s="26"/>
      <c r="J70" s="2"/>
    </row>
    <row r="71" spans="1:10" ht="12.95" customHeight="1">
      <c r="A71" s="2"/>
      <c r="B71" s="12" t="s">
        <v>188</v>
      </c>
      <c r="C71" s="13"/>
      <c r="D71" s="13"/>
      <c r="E71" s="13"/>
      <c r="F71" s="13"/>
      <c r="G71" s="13"/>
      <c r="H71" s="14"/>
      <c r="I71" s="15"/>
      <c r="J71" s="2"/>
    </row>
    <row r="72" spans="1:10" ht="12.95" customHeight="1">
      <c r="A72" s="2"/>
      <c r="B72" s="12" t="s">
        <v>1066</v>
      </c>
      <c r="C72" s="13"/>
      <c r="D72" s="38" t="s">
        <v>1067</v>
      </c>
      <c r="E72" s="13"/>
      <c r="F72" s="2"/>
      <c r="G72" s="14"/>
      <c r="H72" s="14"/>
      <c r="I72" s="15"/>
      <c r="J72" s="2"/>
    </row>
    <row r="73" spans="1:10" ht="12.95" customHeight="1">
      <c r="A73" s="16" t="s">
        <v>1068</v>
      </c>
      <c r="B73" s="17" t="s">
        <v>1069</v>
      </c>
      <c r="C73" s="13"/>
      <c r="D73" s="39" t="s">
        <v>1070</v>
      </c>
      <c r="E73" s="40"/>
      <c r="F73" s="19">
        <v>122.75</v>
      </c>
      <c r="G73" s="20">
        <v>1.8E-3</v>
      </c>
      <c r="H73" s="21">
        <v>3.5000000000000003E-2</v>
      </c>
      <c r="I73" s="37"/>
      <c r="J73" s="2"/>
    </row>
    <row r="74" spans="1:10" ht="12.95" customHeight="1">
      <c r="A74" s="2"/>
      <c r="B74" s="12" t="s">
        <v>110</v>
      </c>
      <c r="C74" s="13"/>
      <c r="D74" s="13"/>
      <c r="E74" s="13"/>
      <c r="F74" s="23">
        <v>122.75</v>
      </c>
      <c r="G74" s="24">
        <v>1.8E-3</v>
      </c>
      <c r="H74" s="25"/>
      <c r="I74" s="26"/>
      <c r="J74" s="2"/>
    </row>
    <row r="75" spans="1:10" ht="12.95" customHeight="1">
      <c r="A75" s="2"/>
      <c r="B75" s="27" t="s">
        <v>115</v>
      </c>
      <c r="C75" s="28"/>
      <c r="D75" s="1"/>
      <c r="E75" s="28"/>
      <c r="F75" s="23">
        <v>122.75</v>
      </c>
      <c r="G75" s="24">
        <v>1.8E-3</v>
      </c>
      <c r="H75" s="25"/>
      <c r="I75" s="26"/>
      <c r="J75" s="2"/>
    </row>
    <row r="76" spans="1:10" ht="12.95" customHeight="1">
      <c r="A76" s="2"/>
      <c r="B76" s="12" t="s">
        <v>116</v>
      </c>
      <c r="C76" s="13"/>
      <c r="D76" s="13"/>
      <c r="E76" s="13"/>
      <c r="F76" s="13"/>
      <c r="G76" s="13"/>
      <c r="H76" s="14"/>
      <c r="I76" s="15"/>
      <c r="J76" s="2"/>
    </row>
    <row r="77" spans="1:10" ht="12.95" customHeight="1">
      <c r="A77" s="16" t="s">
        <v>117</v>
      </c>
      <c r="B77" s="17" t="s">
        <v>118</v>
      </c>
      <c r="C77" s="13"/>
      <c r="D77" s="13"/>
      <c r="E77" s="18"/>
      <c r="F77" s="19">
        <v>5997.24</v>
      </c>
      <c r="G77" s="20">
        <v>8.6199999999999999E-2</v>
      </c>
      <c r="H77" s="21">
        <v>3.1779929583551095E-2</v>
      </c>
      <c r="I77" s="37"/>
      <c r="J77" s="2"/>
    </row>
    <row r="78" spans="1:10" ht="12.95" customHeight="1">
      <c r="A78" s="2"/>
      <c r="B78" s="12" t="s">
        <v>110</v>
      </c>
      <c r="C78" s="13"/>
      <c r="D78" s="13"/>
      <c r="E78" s="13"/>
      <c r="F78" s="23">
        <v>5997.24</v>
      </c>
      <c r="G78" s="24">
        <v>8.6199999999999999E-2</v>
      </c>
      <c r="H78" s="25"/>
      <c r="I78" s="26"/>
      <c r="J78" s="2"/>
    </row>
    <row r="79" spans="1:10" ht="12.95" customHeight="1">
      <c r="A79" s="2"/>
      <c r="B79" s="27" t="s">
        <v>111</v>
      </c>
      <c r="C79" s="1"/>
      <c r="D79" s="1"/>
      <c r="E79" s="1"/>
      <c r="F79" s="25" t="s">
        <v>135</v>
      </c>
      <c r="G79" s="25" t="s">
        <v>135</v>
      </c>
      <c r="H79" s="25"/>
      <c r="I79" s="26"/>
      <c r="J79" s="2"/>
    </row>
    <row r="80" spans="1:10" ht="12.95" customHeight="1">
      <c r="A80" s="2"/>
      <c r="B80" s="27" t="s">
        <v>110</v>
      </c>
      <c r="C80" s="1"/>
      <c r="D80" s="1"/>
      <c r="E80" s="1"/>
      <c r="F80" s="25" t="s">
        <v>135</v>
      </c>
      <c r="G80" s="25" t="s">
        <v>135</v>
      </c>
      <c r="H80" s="25"/>
      <c r="I80" s="26"/>
      <c r="J80" s="2"/>
    </row>
    <row r="81" spans="1:10" ht="12.95" customHeight="1">
      <c r="A81" s="2"/>
      <c r="B81" s="27" t="s">
        <v>115</v>
      </c>
      <c r="C81" s="28"/>
      <c r="D81" s="1"/>
      <c r="E81" s="28"/>
      <c r="F81" s="23">
        <v>5997.24</v>
      </c>
      <c r="G81" s="24">
        <v>8.6199999999999999E-2</v>
      </c>
      <c r="H81" s="25"/>
      <c r="I81" s="26"/>
      <c r="J81" s="2"/>
    </row>
    <row r="82" spans="1:10" ht="12.95" customHeight="1">
      <c r="A82" s="2"/>
      <c r="B82" s="27" t="s">
        <v>119</v>
      </c>
      <c r="C82" s="13"/>
      <c r="D82" s="1"/>
      <c r="E82" s="13"/>
      <c r="F82" s="29">
        <v>-790.04</v>
      </c>
      <c r="G82" s="24">
        <v>-1.12E-2</v>
      </c>
      <c r="H82" s="25"/>
      <c r="I82" s="26"/>
      <c r="J82" s="2"/>
    </row>
    <row r="83" spans="1:10" ht="12.95" customHeight="1">
      <c r="A83" s="2"/>
      <c r="B83" s="30" t="s">
        <v>120</v>
      </c>
      <c r="C83" s="31"/>
      <c r="D83" s="31"/>
      <c r="E83" s="31"/>
      <c r="F83" s="32">
        <v>69588.19</v>
      </c>
      <c r="G83" s="33">
        <v>1</v>
      </c>
      <c r="H83" s="34"/>
      <c r="I83" s="35"/>
      <c r="J83" s="2"/>
    </row>
    <row r="84" spans="1:10" ht="12.95" customHeight="1">
      <c r="A84" s="2"/>
      <c r="B84" s="5"/>
      <c r="C84" s="2"/>
      <c r="D84" s="2"/>
      <c r="E84" s="2"/>
      <c r="F84" s="2"/>
      <c r="G84" s="2"/>
      <c r="H84" s="2"/>
      <c r="I84" s="2"/>
      <c r="J84" s="2"/>
    </row>
    <row r="85" spans="1:10" ht="12.95" customHeight="1">
      <c r="A85" s="2"/>
      <c r="B85" s="3" t="s">
        <v>186</v>
      </c>
      <c r="C85" s="2"/>
      <c r="D85" s="2"/>
      <c r="E85" s="2"/>
      <c r="F85" s="2"/>
      <c r="G85" s="2"/>
      <c r="H85" s="2"/>
      <c r="I85" s="2"/>
      <c r="J85" s="2"/>
    </row>
    <row r="86" spans="1:10" ht="12.95" customHeight="1">
      <c r="A86" s="2"/>
      <c r="B86" s="3" t="s">
        <v>122</v>
      </c>
      <c r="C86" s="2"/>
      <c r="D86" s="2"/>
      <c r="E86" s="2"/>
      <c r="F86" s="2"/>
      <c r="G86" s="2"/>
      <c r="H86" s="2"/>
      <c r="I86" s="2"/>
      <c r="J86" s="2"/>
    </row>
    <row r="87" spans="1:10" ht="12.95" customHeight="1">
      <c r="A87" s="2"/>
      <c r="B87" s="3" t="s">
        <v>123</v>
      </c>
      <c r="C87" s="2"/>
      <c r="D87" s="2"/>
      <c r="E87" s="2"/>
      <c r="F87" s="2"/>
      <c r="G87" s="2"/>
      <c r="H87" s="2"/>
      <c r="I87" s="2"/>
      <c r="J87" s="2"/>
    </row>
    <row r="88" spans="1:10" ht="12.95" customHeight="1">
      <c r="A88" s="2"/>
      <c r="B88" s="3" t="s">
        <v>124</v>
      </c>
      <c r="C88" s="2"/>
      <c r="D88" s="2"/>
      <c r="E88" s="2"/>
      <c r="F88" s="2"/>
      <c r="G88" s="2"/>
      <c r="H88" s="2"/>
      <c r="I88" s="2"/>
      <c r="J88" s="2"/>
    </row>
    <row r="89" spans="1:10" ht="26.25" customHeight="1">
      <c r="A89" s="85"/>
      <c r="B89" s="226" t="s">
        <v>3826</v>
      </c>
      <c r="C89" s="226"/>
      <c r="D89" s="226"/>
      <c r="E89" s="226"/>
      <c r="F89" s="226"/>
      <c r="G89" s="226"/>
      <c r="H89" s="226"/>
      <c r="I89" s="226"/>
      <c r="J89" s="85"/>
    </row>
    <row r="90" spans="1:10" ht="12.95" customHeight="1">
      <c r="A90" s="2"/>
      <c r="B90" s="3"/>
      <c r="C90" s="2"/>
      <c r="D90" s="2"/>
      <c r="E90" s="2"/>
      <c r="F90" s="2"/>
      <c r="G90" s="2"/>
      <c r="H90" s="2"/>
      <c r="I90" s="2"/>
      <c r="J90" s="2"/>
    </row>
    <row r="91" spans="1:10">
      <c r="C91" s="224" t="s">
        <v>4174</v>
      </c>
    </row>
    <row r="92" spans="1:10">
      <c r="B92" s="224" t="s">
        <v>4165</v>
      </c>
      <c r="C92" s="224" t="s">
        <v>4166</v>
      </c>
    </row>
  </sheetData>
  <mergeCells count="1">
    <mergeCell ref="B89:I8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/>
  </sheetPr>
  <dimension ref="A1:J150"/>
  <sheetViews>
    <sheetView topLeftCell="A126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29</v>
      </c>
      <c r="B1" s="3" t="s">
        <v>30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1071</v>
      </c>
      <c r="B7" s="17" t="s">
        <v>1072</v>
      </c>
      <c r="C7" s="13" t="s">
        <v>1073</v>
      </c>
      <c r="D7" s="13" t="s">
        <v>90</v>
      </c>
      <c r="E7" s="18">
        <v>1540</v>
      </c>
      <c r="F7" s="19">
        <v>16000.92</v>
      </c>
      <c r="G7" s="20">
        <v>3.4599999999999999E-2</v>
      </c>
      <c r="H7" s="21">
        <v>5.11E-2</v>
      </c>
      <c r="I7" s="22"/>
      <c r="J7" s="2"/>
    </row>
    <row r="8" spans="1:10" ht="12.95" customHeight="1">
      <c r="A8" s="16" t="s">
        <v>328</v>
      </c>
      <c r="B8" s="17" t="s">
        <v>329</v>
      </c>
      <c r="C8" s="13" t="s">
        <v>330</v>
      </c>
      <c r="D8" s="13" t="s">
        <v>90</v>
      </c>
      <c r="E8" s="18">
        <v>1570</v>
      </c>
      <c r="F8" s="19">
        <v>15787.61</v>
      </c>
      <c r="G8" s="20">
        <v>3.4099999999999998E-2</v>
      </c>
      <c r="H8" s="21">
        <v>4.1699E-2</v>
      </c>
      <c r="I8" s="22"/>
      <c r="J8" s="2"/>
    </row>
    <row r="9" spans="1:10" ht="12.95" customHeight="1">
      <c r="A9" s="16" t="s">
        <v>544</v>
      </c>
      <c r="B9" s="17" t="s">
        <v>545</v>
      </c>
      <c r="C9" s="13" t="s">
        <v>546</v>
      </c>
      <c r="D9" s="13" t="s">
        <v>90</v>
      </c>
      <c r="E9" s="18">
        <v>1400</v>
      </c>
      <c r="F9" s="19">
        <v>14059.84</v>
      </c>
      <c r="G9" s="20">
        <v>3.04E-2</v>
      </c>
      <c r="H9" s="21">
        <v>3.9051000000000002E-2</v>
      </c>
      <c r="I9" s="22"/>
      <c r="J9" s="2"/>
    </row>
    <row r="10" spans="1:10" ht="12.95" customHeight="1">
      <c r="A10" s="16" t="s">
        <v>1074</v>
      </c>
      <c r="B10" s="17" t="s">
        <v>1075</v>
      </c>
      <c r="C10" s="13" t="s">
        <v>1076</v>
      </c>
      <c r="D10" s="13" t="s">
        <v>185</v>
      </c>
      <c r="E10" s="18">
        <v>12500000</v>
      </c>
      <c r="F10" s="19">
        <v>12349.15</v>
      </c>
      <c r="G10" s="20">
        <v>2.6700000000000002E-2</v>
      </c>
      <c r="H10" s="21">
        <v>5.9631000000000003E-2</v>
      </c>
      <c r="I10" s="22"/>
      <c r="J10" s="2"/>
    </row>
    <row r="11" spans="1:10" ht="12.95" customHeight="1">
      <c r="A11" s="16" t="s">
        <v>1077</v>
      </c>
      <c r="B11" s="17" t="s">
        <v>1078</v>
      </c>
      <c r="C11" s="13" t="s">
        <v>1079</v>
      </c>
      <c r="D11" s="13" t="s">
        <v>90</v>
      </c>
      <c r="E11" s="18">
        <v>1000</v>
      </c>
      <c r="F11" s="19">
        <v>10241.64</v>
      </c>
      <c r="G11" s="20">
        <v>2.2100000000000002E-2</v>
      </c>
      <c r="H11" s="21">
        <v>5.3949999999999998E-2</v>
      </c>
      <c r="I11" s="22"/>
      <c r="J11" s="2"/>
    </row>
    <row r="12" spans="1:10" ht="12.95" customHeight="1">
      <c r="A12" s="16" t="s">
        <v>1080</v>
      </c>
      <c r="B12" s="17" t="s">
        <v>1081</v>
      </c>
      <c r="C12" s="13" t="s">
        <v>1082</v>
      </c>
      <c r="D12" s="13" t="s">
        <v>90</v>
      </c>
      <c r="E12" s="18">
        <v>1000</v>
      </c>
      <c r="F12" s="19">
        <v>10211.52</v>
      </c>
      <c r="G12" s="20">
        <v>2.2100000000000002E-2</v>
      </c>
      <c r="H12" s="21">
        <v>5.4600000000000003E-2</v>
      </c>
      <c r="I12" s="22"/>
      <c r="J12" s="2"/>
    </row>
    <row r="13" spans="1:10" ht="12.95" customHeight="1">
      <c r="A13" s="16" t="s">
        <v>358</v>
      </c>
      <c r="B13" s="17" t="s">
        <v>359</v>
      </c>
      <c r="C13" s="13" t="s">
        <v>360</v>
      </c>
      <c r="D13" s="13" t="s">
        <v>90</v>
      </c>
      <c r="E13" s="18">
        <v>1000</v>
      </c>
      <c r="F13" s="19">
        <v>10128.52</v>
      </c>
      <c r="G13" s="20">
        <v>2.1899999999999999E-2</v>
      </c>
      <c r="H13" s="21">
        <v>4.7050000000000002E-2</v>
      </c>
      <c r="I13" s="22"/>
      <c r="J13" s="2"/>
    </row>
    <row r="14" spans="1:10" ht="12.95" customHeight="1">
      <c r="A14" s="16" t="s">
        <v>280</v>
      </c>
      <c r="B14" s="17" t="s">
        <v>281</v>
      </c>
      <c r="C14" s="13" t="s">
        <v>282</v>
      </c>
      <c r="D14" s="13" t="s">
        <v>90</v>
      </c>
      <c r="E14" s="18">
        <v>1000</v>
      </c>
      <c r="F14" s="19">
        <v>10101.120000000001</v>
      </c>
      <c r="G14" s="20">
        <v>2.18E-2</v>
      </c>
      <c r="H14" s="21">
        <v>4.5650000000000003E-2</v>
      </c>
      <c r="I14" s="22"/>
      <c r="J14" s="2"/>
    </row>
    <row r="15" spans="1:10" ht="12.95" customHeight="1">
      <c r="A15" s="16" t="s">
        <v>1083</v>
      </c>
      <c r="B15" s="17" t="s">
        <v>1084</v>
      </c>
      <c r="C15" s="13" t="s">
        <v>1085</v>
      </c>
      <c r="D15" s="13" t="s">
        <v>90</v>
      </c>
      <c r="E15" s="18">
        <v>1000</v>
      </c>
      <c r="F15" s="19">
        <v>10056.450000000001</v>
      </c>
      <c r="G15" s="20">
        <v>2.1700000000000001E-2</v>
      </c>
      <c r="H15" s="21">
        <v>6.4911999999999997E-2</v>
      </c>
      <c r="I15" s="22"/>
      <c r="J15" s="2"/>
    </row>
    <row r="16" spans="1:10" ht="12.95" customHeight="1">
      <c r="A16" s="16" t="s">
        <v>304</v>
      </c>
      <c r="B16" s="17" t="s">
        <v>305</v>
      </c>
      <c r="C16" s="13" t="s">
        <v>306</v>
      </c>
      <c r="D16" s="13" t="s">
        <v>239</v>
      </c>
      <c r="E16" s="18">
        <v>1000</v>
      </c>
      <c r="F16" s="19">
        <v>9993.73</v>
      </c>
      <c r="G16" s="20">
        <v>2.1600000000000001E-2</v>
      </c>
      <c r="H16" s="21">
        <v>4.6300000000000001E-2</v>
      </c>
      <c r="I16" s="22"/>
      <c r="J16" s="2"/>
    </row>
    <row r="17" spans="1:10" ht="12.95" customHeight="1">
      <c r="A17" s="16" t="s">
        <v>1086</v>
      </c>
      <c r="B17" s="17" t="s">
        <v>1087</v>
      </c>
      <c r="C17" s="13" t="s">
        <v>1088</v>
      </c>
      <c r="D17" s="13" t="s">
        <v>134</v>
      </c>
      <c r="E17" s="18">
        <v>1000</v>
      </c>
      <c r="F17" s="19">
        <v>9925.94</v>
      </c>
      <c r="G17" s="20">
        <v>2.1399999999999999E-2</v>
      </c>
      <c r="H17" s="21">
        <v>6.9485000000000005E-2</v>
      </c>
      <c r="I17" s="22"/>
      <c r="J17" s="2"/>
    </row>
    <row r="18" spans="1:10" ht="12.95" customHeight="1">
      <c r="A18" s="16" t="s">
        <v>1026</v>
      </c>
      <c r="B18" s="17" t="s">
        <v>1027</v>
      </c>
      <c r="C18" s="13" t="s">
        <v>1028</v>
      </c>
      <c r="D18" s="13" t="s">
        <v>185</v>
      </c>
      <c r="E18" s="18">
        <v>10000000</v>
      </c>
      <c r="F18" s="19">
        <v>9924.94</v>
      </c>
      <c r="G18" s="20">
        <v>2.1399999999999999E-2</v>
      </c>
      <c r="H18" s="21"/>
      <c r="I18" s="22"/>
      <c r="J18" s="2"/>
    </row>
    <row r="19" spans="1:10" ht="12.95" customHeight="1">
      <c r="A19" s="16" t="s">
        <v>421</v>
      </c>
      <c r="B19" s="17" t="s">
        <v>422</v>
      </c>
      <c r="C19" s="13" t="s">
        <v>423</v>
      </c>
      <c r="D19" s="13" t="s">
        <v>90</v>
      </c>
      <c r="E19" s="18">
        <v>1000</v>
      </c>
      <c r="F19" s="19">
        <v>9823.89</v>
      </c>
      <c r="G19" s="20">
        <v>2.12E-2</v>
      </c>
      <c r="H19" s="21">
        <v>6.0920500000000002E-2</v>
      </c>
      <c r="I19" s="37">
        <v>6.3735674000000006E-2</v>
      </c>
      <c r="J19" s="2"/>
    </row>
    <row r="20" spans="1:10" ht="12.95" customHeight="1">
      <c r="A20" s="16" t="s">
        <v>1089</v>
      </c>
      <c r="B20" s="17" t="s">
        <v>1090</v>
      </c>
      <c r="C20" s="13" t="s">
        <v>1091</v>
      </c>
      <c r="D20" s="13" t="s">
        <v>185</v>
      </c>
      <c r="E20" s="18">
        <v>9500000</v>
      </c>
      <c r="F20" s="19">
        <v>9700.07</v>
      </c>
      <c r="G20" s="20">
        <v>2.1000000000000001E-2</v>
      </c>
      <c r="H20" s="21">
        <v>6.3062000000000007E-2</v>
      </c>
      <c r="I20" s="37"/>
      <c r="J20" s="2"/>
    </row>
    <row r="21" spans="1:10" ht="12.95" customHeight="1">
      <c r="A21" s="16" t="s">
        <v>1092</v>
      </c>
      <c r="B21" s="17" t="s">
        <v>1093</v>
      </c>
      <c r="C21" s="13" t="s">
        <v>1094</v>
      </c>
      <c r="D21" s="13" t="s">
        <v>90</v>
      </c>
      <c r="E21" s="18">
        <v>950</v>
      </c>
      <c r="F21" s="19">
        <v>9497.9699999999993</v>
      </c>
      <c r="G21" s="20">
        <v>2.0500000000000001E-2</v>
      </c>
      <c r="H21" s="21">
        <v>6.4100000000000004E-2</v>
      </c>
      <c r="I21" s="37"/>
      <c r="J21" s="2"/>
    </row>
    <row r="22" spans="1:10" ht="12.95" customHeight="1">
      <c r="A22" s="16" t="s">
        <v>1029</v>
      </c>
      <c r="B22" s="17" t="s">
        <v>1030</v>
      </c>
      <c r="C22" s="13" t="s">
        <v>1031</v>
      </c>
      <c r="D22" s="13" t="s">
        <v>185</v>
      </c>
      <c r="E22" s="18">
        <v>9500000</v>
      </c>
      <c r="F22" s="19">
        <v>9061.58</v>
      </c>
      <c r="G22" s="20">
        <v>1.9599999999999999E-2</v>
      </c>
      <c r="H22" s="21">
        <v>6.7721000000000003E-2</v>
      </c>
      <c r="I22" s="37"/>
      <c r="J22" s="2"/>
    </row>
    <row r="23" spans="1:10" ht="12.95" customHeight="1">
      <c r="A23" s="16" t="s">
        <v>496</v>
      </c>
      <c r="B23" s="17" t="s">
        <v>497</v>
      </c>
      <c r="C23" s="13" t="s">
        <v>498</v>
      </c>
      <c r="D23" s="13" t="s">
        <v>90</v>
      </c>
      <c r="E23" s="18">
        <v>800</v>
      </c>
      <c r="F23" s="19">
        <v>8192.94</v>
      </c>
      <c r="G23" s="20">
        <v>1.77E-2</v>
      </c>
      <c r="H23" s="21">
        <v>5.015E-2</v>
      </c>
      <c r="I23" s="37"/>
      <c r="J23" s="2"/>
    </row>
    <row r="24" spans="1:10" ht="12.95" customHeight="1">
      <c r="A24" s="16" t="s">
        <v>292</v>
      </c>
      <c r="B24" s="17" t="s">
        <v>293</v>
      </c>
      <c r="C24" s="13" t="s">
        <v>294</v>
      </c>
      <c r="D24" s="13" t="s">
        <v>90</v>
      </c>
      <c r="E24" s="18">
        <v>750</v>
      </c>
      <c r="F24" s="19">
        <v>7642.03</v>
      </c>
      <c r="G24" s="20">
        <v>1.6500000000000001E-2</v>
      </c>
      <c r="H24" s="21">
        <v>4.8250000000000001E-2</v>
      </c>
      <c r="I24" s="37"/>
      <c r="J24" s="2"/>
    </row>
    <row r="25" spans="1:10" ht="12.95" customHeight="1">
      <c r="A25" s="16" t="s">
        <v>1095</v>
      </c>
      <c r="B25" s="17" t="s">
        <v>1096</v>
      </c>
      <c r="C25" s="13" t="s">
        <v>1097</v>
      </c>
      <c r="D25" s="13" t="s">
        <v>90</v>
      </c>
      <c r="E25" s="18">
        <v>750</v>
      </c>
      <c r="F25" s="19">
        <v>7563.3</v>
      </c>
      <c r="G25" s="20">
        <v>1.6299999999999999E-2</v>
      </c>
      <c r="H25" s="21">
        <v>6.7199999999999996E-2</v>
      </c>
      <c r="I25" s="37"/>
      <c r="J25" s="2"/>
    </row>
    <row r="26" spans="1:10" ht="12.95" customHeight="1">
      <c r="A26" s="16" t="s">
        <v>1098</v>
      </c>
      <c r="B26" s="17" t="s">
        <v>1099</v>
      </c>
      <c r="C26" s="13" t="s">
        <v>1100</v>
      </c>
      <c r="D26" s="13" t="s">
        <v>90</v>
      </c>
      <c r="E26" s="18">
        <v>750</v>
      </c>
      <c r="F26" s="19">
        <v>7551.27</v>
      </c>
      <c r="G26" s="20">
        <v>1.6299999999999999E-2</v>
      </c>
      <c r="H26" s="21">
        <v>6.1199999999999997E-2</v>
      </c>
      <c r="I26" s="37"/>
      <c r="J26" s="2"/>
    </row>
    <row r="27" spans="1:10" ht="12.95" customHeight="1">
      <c r="A27" s="16" t="s">
        <v>1101</v>
      </c>
      <c r="B27" s="17" t="s">
        <v>1102</v>
      </c>
      <c r="C27" s="13" t="s">
        <v>1103</v>
      </c>
      <c r="D27" s="13" t="s">
        <v>90</v>
      </c>
      <c r="E27" s="18">
        <v>750</v>
      </c>
      <c r="F27" s="19">
        <v>7438.91</v>
      </c>
      <c r="G27" s="20">
        <v>1.61E-2</v>
      </c>
      <c r="H27" s="21">
        <v>5.9700000000000003E-2</v>
      </c>
      <c r="I27" s="37"/>
      <c r="J27" s="2"/>
    </row>
    <row r="28" spans="1:10" ht="12.95" customHeight="1">
      <c r="A28" s="16" t="s">
        <v>1104</v>
      </c>
      <c r="B28" s="17" t="s">
        <v>1105</v>
      </c>
      <c r="C28" s="13" t="s">
        <v>1106</v>
      </c>
      <c r="D28" s="13" t="s">
        <v>90</v>
      </c>
      <c r="E28" s="18">
        <v>750</v>
      </c>
      <c r="F28" s="19">
        <v>7406.46</v>
      </c>
      <c r="G28" s="20">
        <v>1.6E-2</v>
      </c>
      <c r="H28" s="21">
        <v>7.1099999999999997E-2</v>
      </c>
      <c r="I28" s="37"/>
      <c r="J28" s="2"/>
    </row>
    <row r="29" spans="1:10" ht="12.95" customHeight="1">
      <c r="A29" s="16" t="s">
        <v>505</v>
      </c>
      <c r="B29" s="17" t="s">
        <v>506</v>
      </c>
      <c r="C29" s="13" t="s">
        <v>507</v>
      </c>
      <c r="D29" s="13" t="s">
        <v>90</v>
      </c>
      <c r="E29" s="18">
        <v>650</v>
      </c>
      <c r="F29" s="19">
        <v>6479.74</v>
      </c>
      <c r="G29" s="20">
        <v>1.4E-2</v>
      </c>
      <c r="H29" s="21">
        <v>6.2810000000000005E-2</v>
      </c>
      <c r="I29" s="37">
        <v>6.3257695000000003E-2</v>
      </c>
      <c r="J29" s="2"/>
    </row>
    <row r="30" spans="1:10" ht="12.95" customHeight="1">
      <c r="A30" s="16" t="s">
        <v>1107</v>
      </c>
      <c r="B30" s="17" t="s">
        <v>1108</v>
      </c>
      <c r="C30" s="13" t="s">
        <v>1109</v>
      </c>
      <c r="D30" s="13" t="s">
        <v>185</v>
      </c>
      <c r="E30" s="18">
        <v>6500000</v>
      </c>
      <c r="F30" s="19">
        <v>6395.99</v>
      </c>
      <c r="G30" s="20">
        <v>1.38E-2</v>
      </c>
      <c r="H30" s="21">
        <v>6.7632999999999999E-2</v>
      </c>
      <c r="I30" s="37"/>
      <c r="J30" s="2"/>
    </row>
    <row r="31" spans="1:10" ht="12.95" customHeight="1">
      <c r="A31" s="16" t="s">
        <v>1110</v>
      </c>
      <c r="B31" s="17" t="s">
        <v>1111</v>
      </c>
      <c r="C31" s="13" t="s">
        <v>1112</v>
      </c>
      <c r="D31" s="13" t="s">
        <v>90</v>
      </c>
      <c r="E31" s="18">
        <v>500</v>
      </c>
      <c r="F31" s="19">
        <v>5158.62</v>
      </c>
      <c r="G31" s="20">
        <v>1.11E-2</v>
      </c>
      <c r="H31" s="21">
        <v>5.262E-2</v>
      </c>
      <c r="I31" s="37"/>
      <c r="J31" s="2"/>
    </row>
    <row r="32" spans="1:10" ht="12.95" customHeight="1">
      <c r="A32" s="16" t="s">
        <v>1113</v>
      </c>
      <c r="B32" s="17" t="s">
        <v>1114</v>
      </c>
      <c r="C32" s="13" t="s">
        <v>1115</v>
      </c>
      <c r="D32" s="13" t="s">
        <v>185</v>
      </c>
      <c r="E32" s="18">
        <v>5000000</v>
      </c>
      <c r="F32" s="19">
        <v>5144.46</v>
      </c>
      <c r="G32" s="20">
        <v>1.11E-2</v>
      </c>
      <c r="H32" s="21">
        <v>5.6425000000000003E-2</v>
      </c>
      <c r="I32" s="37"/>
      <c r="J32" s="2"/>
    </row>
    <row r="33" spans="1:10" ht="12.95" customHeight="1">
      <c r="A33" s="16" t="s">
        <v>1116</v>
      </c>
      <c r="B33" s="17" t="s">
        <v>1117</v>
      </c>
      <c r="C33" s="13" t="s">
        <v>1118</v>
      </c>
      <c r="D33" s="13" t="s">
        <v>90</v>
      </c>
      <c r="E33" s="18">
        <v>500</v>
      </c>
      <c r="F33" s="19">
        <v>5131.8100000000004</v>
      </c>
      <c r="G33" s="20">
        <v>1.11E-2</v>
      </c>
      <c r="H33" s="21">
        <v>6.5750000000000003E-2</v>
      </c>
      <c r="I33" s="37"/>
      <c r="J33" s="2"/>
    </row>
    <row r="34" spans="1:10" ht="12.95" customHeight="1">
      <c r="A34" s="16" t="s">
        <v>1038</v>
      </c>
      <c r="B34" s="17" t="s">
        <v>1039</v>
      </c>
      <c r="C34" s="13" t="s">
        <v>1040</v>
      </c>
      <c r="D34" s="13" t="s">
        <v>90</v>
      </c>
      <c r="E34" s="18">
        <v>500</v>
      </c>
      <c r="F34" s="19">
        <v>5056.29</v>
      </c>
      <c r="G34" s="20">
        <v>1.09E-2</v>
      </c>
      <c r="H34" s="21">
        <v>4.5449999999999997E-2</v>
      </c>
      <c r="I34" s="37"/>
      <c r="J34" s="2"/>
    </row>
    <row r="35" spans="1:10" ht="12.95" customHeight="1">
      <c r="A35" s="16" t="s">
        <v>1119</v>
      </c>
      <c r="B35" s="17" t="s">
        <v>1120</v>
      </c>
      <c r="C35" s="13" t="s">
        <v>1121</v>
      </c>
      <c r="D35" s="13" t="s">
        <v>106</v>
      </c>
      <c r="E35" s="18">
        <v>500</v>
      </c>
      <c r="F35" s="19">
        <v>5034.3599999999997</v>
      </c>
      <c r="G35" s="20">
        <v>1.09E-2</v>
      </c>
      <c r="H35" s="21">
        <v>6.13E-2</v>
      </c>
      <c r="I35" s="37"/>
      <c r="J35" s="2"/>
    </row>
    <row r="36" spans="1:10" ht="12.95" customHeight="1">
      <c r="A36" s="16" t="s">
        <v>1122</v>
      </c>
      <c r="B36" s="17" t="s">
        <v>1123</v>
      </c>
      <c r="C36" s="13" t="s">
        <v>1124</v>
      </c>
      <c r="D36" s="13" t="s">
        <v>90</v>
      </c>
      <c r="E36" s="18">
        <v>500</v>
      </c>
      <c r="F36" s="19">
        <v>5033.7</v>
      </c>
      <c r="G36" s="20">
        <v>1.09E-2</v>
      </c>
      <c r="H36" s="21">
        <v>6.1554999999999999E-2</v>
      </c>
      <c r="I36" s="37"/>
      <c r="J36" s="2"/>
    </row>
    <row r="37" spans="1:10" ht="12.95" customHeight="1">
      <c r="A37" s="16" t="s">
        <v>1125</v>
      </c>
      <c r="B37" s="17" t="s">
        <v>1126</v>
      </c>
      <c r="C37" s="13" t="s">
        <v>1127</v>
      </c>
      <c r="D37" s="13" t="s">
        <v>90</v>
      </c>
      <c r="E37" s="18">
        <v>500</v>
      </c>
      <c r="F37" s="19">
        <v>5017.5600000000004</v>
      </c>
      <c r="G37" s="20">
        <v>1.0800000000000001E-2</v>
      </c>
      <c r="H37" s="21">
        <v>6.7960000000000007E-2</v>
      </c>
      <c r="I37" s="37"/>
      <c r="J37" s="2"/>
    </row>
    <row r="38" spans="1:10" ht="12.95" customHeight="1">
      <c r="A38" s="16" t="s">
        <v>230</v>
      </c>
      <c r="B38" s="17" t="s">
        <v>231</v>
      </c>
      <c r="C38" s="13" t="s">
        <v>232</v>
      </c>
      <c r="D38" s="13" t="s">
        <v>90</v>
      </c>
      <c r="E38" s="18">
        <v>500</v>
      </c>
      <c r="F38" s="19">
        <v>5016.1099999999997</v>
      </c>
      <c r="G38" s="20">
        <v>1.0800000000000001E-2</v>
      </c>
      <c r="H38" s="21">
        <v>4.6050000000000001E-2</v>
      </c>
      <c r="I38" s="37"/>
      <c r="J38" s="2"/>
    </row>
    <row r="39" spans="1:10" ht="12.95" customHeight="1">
      <c r="A39" s="16" t="s">
        <v>1128</v>
      </c>
      <c r="B39" s="17" t="s">
        <v>1129</v>
      </c>
      <c r="C39" s="13" t="s">
        <v>1130</v>
      </c>
      <c r="D39" s="13" t="s">
        <v>239</v>
      </c>
      <c r="E39" s="18">
        <v>500</v>
      </c>
      <c r="F39" s="19">
        <v>5012.59</v>
      </c>
      <c r="G39" s="20">
        <v>1.0800000000000001E-2</v>
      </c>
      <c r="H39" s="21">
        <v>5.3911000000000001E-2</v>
      </c>
      <c r="I39" s="37"/>
      <c r="J39" s="2"/>
    </row>
    <row r="40" spans="1:10" ht="12.95" customHeight="1">
      <c r="A40" s="16" t="s">
        <v>1131</v>
      </c>
      <c r="B40" s="17" t="s">
        <v>1132</v>
      </c>
      <c r="C40" s="13" t="s">
        <v>1133</v>
      </c>
      <c r="D40" s="13" t="s">
        <v>90</v>
      </c>
      <c r="E40" s="18">
        <v>500</v>
      </c>
      <c r="F40" s="19">
        <v>5010.54</v>
      </c>
      <c r="G40" s="20">
        <v>1.0800000000000001E-2</v>
      </c>
      <c r="H40" s="21">
        <v>5.0799999999999998E-2</v>
      </c>
      <c r="I40" s="37"/>
      <c r="J40" s="2"/>
    </row>
    <row r="41" spans="1:10" ht="12.95" customHeight="1">
      <c r="A41" s="16" t="s">
        <v>1134</v>
      </c>
      <c r="B41" s="17" t="s">
        <v>1135</v>
      </c>
      <c r="C41" s="13" t="s">
        <v>1136</v>
      </c>
      <c r="D41" s="13" t="s">
        <v>185</v>
      </c>
      <c r="E41" s="18">
        <v>5000000</v>
      </c>
      <c r="F41" s="19">
        <v>5005.62</v>
      </c>
      <c r="G41" s="20">
        <v>1.0800000000000001E-2</v>
      </c>
      <c r="H41" s="21">
        <v>4.0198999999999999E-2</v>
      </c>
      <c r="I41" s="37"/>
      <c r="J41" s="2"/>
    </row>
    <row r="42" spans="1:10" ht="12.95" customHeight="1">
      <c r="A42" s="16" t="s">
        <v>1137</v>
      </c>
      <c r="B42" s="17" t="s">
        <v>1138</v>
      </c>
      <c r="C42" s="13" t="s">
        <v>1139</v>
      </c>
      <c r="D42" s="13" t="s">
        <v>90</v>
      </c>
      <c r="E42" s="18">
        <v>500</v>
      </c>
      <c r="F42" s="19">
        <v>4996.1899999999996</v>
      </c>
      <c r="G42" s="20">
        <v>1.0800000000000001E-2</v>
      </c>
      <c r="H42" s="21">
        <v>5.79E-2</v>
      </c>
      <c r="I42" s="37"/>
      <c r="J42" s="2"/>
    </row>
    <row r="43" spans="1:10" ht="12.95" customHeight="1">
      <c r="A43" s="16" t="s">
        <v>1140</v>
      </c>
      <c r="B43" s="17" t="s">
        <v>1141</v>
      </c>
      <c r="C43" s="13" t="s">
        <v>1142</v>
      </c>
      <c r="D43" s="13" t="s">
        <v>90</v>
      </c>
      <c r="E43" s="18">
        <v>500</v>
      </c>
      <c r="F43" s="19">
        <v>4983.17</v>
      </c>
      <c r="G43" s="20">
        <v>1.0800000000000001E-2</v>
      </c>
      <c r="H43" s="21">
        <v>5.8999000000000003E-2</v>
      </c>
      <c r="I43" s="37"/>
      <c r="J43" s="2"/>
    </row>
    <row r="44" spans="1:10" ht="12.95" customHeight="1">
      <c r="A44" s="16" t="s">
        <v>1143</v>
      </c>
      <c r="B44" s="17" t="s">
        <v>1144</v>
      </c>
      <c r="C44" s="13" t="s">
        <v>1145</v>
      </c>
      <c r="D44" s="13" t="s">
        <v>134</v>
      </c>
      <c r="E44" s="18">
        <v>500</v>
      </c>
      <c r="F44" s="19">
        <v>4875.59</v>
      </c>
      <c r="G44" s="20">
        <v>1.0500000000000001E-2</v>
      </c>
      <c r="H44" s="21">
        <v>6.8099999999999994E-2</v>
      </c>
      <c r="I44" s="37"/>
      <c r="J44" s="2"/>
    </row>
    <row r="45" spans="1:10" ht="12.95" customHeight="1">
      <c r="A45" s="16" t="s">
        <v>227</v>
      </c>
      <c r="B45" s="17" t="s">
        <v>228</v>
      </c>
      <c r="C45" s="13" t="s">
        <v>229</v>
      </c>
      <c r="D45" s="13" t="s">
        <v>90</v>
      </c>
      <c r="E45" s="18">
        <v>390</v>
      </c>
      <c r="F45" s="19">
        <v>3943.53</v>
      </c>
      <c r="G45" s="20">
        <v>8.5000000000000006E-3</v>
      </c>
      <c r="H45" s="21">
        <v>4.6600000000000003E-2</v>
      </c>
      <c r="I45" s="37"/>
      <c r="J45" s="2"/>
    </row>
    <row r="46" spans="1:10" ht="12.95" customHeight="1">
      <c r="A46" s="16" t="s">
        <v>1146</v>
      </c>
      <c r="B46" s="17" t="s">
        <v>1147</v>
      </c>
      <c r="C46" s="13" t="s">
        <v>1148</v>
      </c>
      <c r="D46" s="13" t="s">
        <v>90</v>
      </c>
      <c r="E46" s="18">
        <v>350</v>
      </c>
      <c r="F46" s="19">
        <v>3597.38</v>
      </c>
      <c r="G46" s="20">
        <v>7.7999999999999996E-3</v>
      </c>
      <c r="H46" s="21">
        <v>5.015E-2</v>
      </c>
      <c r="I46" s="37"/>
      <c r="J46" s="2"/>
    </row>
    <row r="47" spans="1:10" ht="12.95" customHeight="1">
      <c r="A47" s="16" t="s">
        <v>1149</v>
      </c>
      <c r="B47" s="17" t="s">
        <v>1150</v>
      </c>
      <c r="C47" s="13" t="s">
        <v>1151</v>
      </c>
      <c r="D47" s="13" t="s">
        <v>185</v>
      </c>
      <c r="E47" s="18">
        <v>3500000</v>
      </c>
      <c r="F47" s="19">
        <v>3510.39</v>
      </c>
      <c r="G47" s="20">
        <v>7.6E-3</v>
      </c>
      <c r="H47" s="21">
        <v>6.0949999999999997E-2</v>
      </c>
      <c r="I47" s="37"/>
      <c r="J47" s="2"/>
    </row>
    <row r="48" spans="1:10" ht="12.95" customHeight="1">
      <c r="A48" s="16" t="s">
        <v>1152</v>
      </c>
      <c r="B48" s="17" t="s">
        <v>1153</v>
      </c>
      <c r="C48" s="13" t="s">
        <v>1154</v>
      </c>
      <c r="D48" s="13" t="s">
        <v>90</v>
      </c>
      <c r="E48" s="18">
        <v>330</v>
      </c>
      <c r="F48" s="19">
        <v>3338.46</v>
      </c>
      <c r="G48" s="20">
        <v>7.1999999999999998E-3</v>
      </c>
      <c r="H48" s="21">
        <v>4.5998999999999998E-2</v>
      </c>
      <c r="I48" s="37"/>
      <c r="J48" s="2"/>
    </row>
    <row r="49" spans="1:10" ht="12.95" customHeight="1">
      <c r="A49" s="16" t="s">
        <v>246</v>
      </c>
      <c r="B49" s="17" t="s">
        <v>247</v>
      </c>
      <c r="C49" s="13" t="s">
        <v>248</v>
      </c>
      <c r="D49" s="13" t="s">
        <v>90</v>
      </c>
      <c r="E49" s="18">
        <v>300</v>
      </c>
      <c r="F49" s="19">
        <v>3051.59</v>
      </c>
      <c r="G49" s="20">
        <v>6.6E-3</v>
      </c>
      <c r="H49" s="21">
        <v>4.5649000000000002E-2</v>
      </c>
      <c r="I49" s="37"/>
      <c r="J49" s="2"/>
    </row>
    <row r="50" spans="1:10" ht="12.95" customHeight="1">
      <c r="A50" s="16" t="s">
        <v>460</v>
      </c>
      <c r="B50" s="17" t="s">
        <v>461</v>
      </c>
      <c r="C50" s="13" t="s">
        <v>462</v>
      </c>
      <c r="D50" s="13" t="s">
        <v>134</v>
      </c>
      <c r="E50" s="18">
        <v>300</v>
      </c>
      <c r="F50" s="19">
        <v>3031.41</v>
      </c>
      <c r="G50" s="20">
        <v>6.4999999999999997E-3</v>
      </c>
      <c r="H50" s="21">
        <v>4.5600000000000002E-2</v>
      </c>
      <c r="I50" s="37"/>
      <c r="J50" s="2"/>
    </row>
    <row r="51" spans="1:10" ht="12.95" customHeight="1">
      <c r="A51" s="16" t="s">
        <v>255</v>
      </c>
      <c r="B51" s="17" t="s">
        <v>256</v>
      </c>
      <c r="C51" s="13" t="s">
        <v>257</v>
      </c>
      <c r="D51" s="13" t="s">
        <v>90</v>
      </c>
      <c r="E51" s="18">
        <v>269</v>
      </c>
      <c r="F51" s="19">
        <v>2739.02</v>
      </c>
      <c r="G51" s="20">
        <v>5.8999999999999999E-3</v>
      </c>
      <c r="H51" s="21">
        <v>4.8800000000000003E-2</v>
      </c>
      <c r="I51" s="37"/>
      <c r="J51" s="2"/>
    </row>
    <row r="52" spans="1:10" ht="12.95" customHeight="1">
      <c r="A52" s="16" t="s">
        <v>1155</v>
      </c>
      <c r="B52" s="17" t="s">
        <v>1156</v>
      </c>
      <c r="C52" s="13" t="s">
        <v>1157</v>
      </c>
      <c r="D52" s="13" t="s">
        <v>90</v>
      </c>
      <c r="E52" s="18">
        <v>250</v>
      </c>
      <c r="F52" s="19">
        <v>2695.78</v>
      </c>
      <c r="G52" s="20">
        <v>5.7999999999999996E-3</v>
      </c>
      <c r="H52" s="21">
        <v>6.8404999999999994E-2</v>
      </c>
      <c r="I52" s="37"/>
      <c r="J52" s="2"/>
    </row>
    <row r="53" spans="1:10" ht="12.95" customHeight="1">
      <c r="A53" s="16" t="s">
        <v>1158</v>
      </c>
      <c r="B53" s="17" t="s">
        <v>1159</v>
      </c>
      <c r="C53" s="13" t="s">
        <v>1160</v>
      </c>
      <c r="D53" s="13" t="s">
        <v>90</v>
      </c>
      <c r="E53" s="18">
        <v>250</v>
      </c>
      <c r="F53" s="19">
        <v>2676.67</v>
      </c>
      <c r="G53" s="20">
        <v>5.7999999999999996E-3</v>
      </c>
      <c r="H53" s="21">
        <v>5.9150000000000001E-2</v>
      </c>
      <c r="I53" s="37"/>
      <c r="J53" s="2"/>
    </row>
    <row r="54" spans="1:10" ht="12.95" customHeight="1">
      <c r="A54" s="16" t="s">
        <v>1161</v>
      </c>
      <c r="B54" s="17" t="s">
        <v>1162</v>
      </c>
      <c r="C54" s="13" t="s">
        <v>1163</v>
      </c>
      <c r="D54" s="13" t="s">
        <v>90</v>
      </c>
      <c r="E54" s="18">
        <v>250</v>
      </c>
      <c r="F54" s="19">
        <v>2638.23</v>
      </c>
      <c r="G54" s="20">
        <v>5.7000000000000002E-3</v>
      </c>
      <c r="H54" s="21">
        <v>6.3899999999999998E-2</v>
      </c>
      <c r="I54" s="37"/>
      <c r="J54" s="2"/>
    </row>
    <row r="55" spans="1:10" ht="12.95" customHeight="1">
      <c r="A55" s="16" t="s">
        <v>1164</v>
      </c>
      <c r="B55" s="17" t="s">
        <v>1165</v>
      </c>
      <c r="C55" s="13" t="s">
        <v>1166</v>
      </c>
      <c r="D55" s="13" t="s">
        <v>185</v>
      </c>
      <c r="E55" s="18">
        <v>2500000</v>
      </c>
      <c r="F55" s="19">
        <v>2620.1799999999998</v>
      </c>
      <c r="G55" s="20">
        <v>5.7000000000000002E-3</v>
      </c>
      <c r="H55" s="21">
        <v>4.8358999999999999E-2</v>
      </c>
      <c r="I55" s="37"/>
      <c r="J55" s="2"/>
    </row>
    <row r="56" spans="1:10" ht="12.95" customHeight="1">
      <c r="A56" s="16" t="s">
        <v>436</v>
      </c>
      <c r="B56" s="17" t="s">
        <v>437</v>
      </c>
      <c r="C56" s="13" t="s">
        <v>438</v>
      </c>
      <c r="D56" s="13" t="s">
        <v>185</v>
      </c>
      <c r="E56" s="18">
        <v>2500000</v>
      </c>
      <c r="F56" s="19">
        <v>2596.36</v>
      </c>
      <c r="G56" s="20">
        <v>5.5999999999999999E-3</v>
      </c>
      <c r="H56" s="21">
        <v>5.1813999999999999E-2</v>
      </c>
      <c r="I56" s="37"/>
      <c r="J56" s="2"/>
    </row>
    <row r="57" spans="1:10" ht="12.95" customHeight="1">
      <c r="A57" s="16" t="s">
        <v>224</v>
      </c>
      <c r="B57" s="17" t="s">
        <v>225</v>
      </c>
      <c r="C57" s="13" t="s">
        <v>226</v>
      </c>
      <c r="D57" s="13" t="s">
        <v>185</v>
      </c>
      <c r="E57" s="18">
        <v>2500000</v>
      </c>
      <c r="F57" s="19">
        <v>2571.81</v>
      </c>
      <c r="G57" s="20">
        <v>5.5999999999999999E-3</v>
      </c>
      <c r="H57" s="21">
        <v>4.7001000000000001E-2</v>
      </c>
      <c r="I57" s="37"/>
      <c r="J57" s="2"/>
    </row>
    <row r="58" spans="1:10" ht="12.95" customHeight="1">
      <c r="A58" s="16" t="s">
        <v>1167</v>
      </c>
      <c r="B58" s="17" t="s">
        <v>1168</v>
      </c>
      <c r="C58" s="13" t="s">
        <v>1169</v>
      </c>
      <c r="D58" s="13" t="s">
        <v>90</v>
      </c>
      <c r="E58" s="18">
        <v>250</v>
      </c>
      <c r="F58" s="19">
        <v>2544.06</v>
      </c>
      <c r="G58" s="20">
        <v>5.4999999999999997E-3</v>
      </c>
      <c r="H58" s="21">
        <v>4.9474999999999998E-2</v>
      </c>
      <c r="I58" s="37"/>
      <c r="J58" s="2"/>
    </row>
    <row r="59" spans="1:10" ht="12.95" customHeight="1">
      <c r="A59" s="16" t="s">
        <v>286</v>
      </c>
      <c r="B59" s="17" t="s">
        <v>287</v>
      </c>
      <c r="C59" s="13" t="s">
        <v>288</v>
      </c>
      <c r="D59" s="13" t="s">
        <v>239</v>
      </c>
      <c r="E59" s="18">
        <v>250</v>
      </c>
      <c r="F59" s="19">
        <v>2535.08</v>
      </c>
      <c r="G59" s="20">
        <v>5.4999999999999997E-3</v>
      </c>
      <c r="H59" s="21">
        <v>5.2409999999999998E-2</v>
      </c>
      <c r="I59" s="37"/>
      <c r="J59" s="2"/>
    </row>
    <row r="60" spans="1:10" ht="12.95" customHeight="1">
      <c r="A60" s="16" t="s">
        <v>364</v>
      </c>
      <c r="B60" s="17" t="s">
        <v>365</v>
      </c>
      <c r="C60" s="13" t="s">
        <v>366</v>
      </c>
      <c r="D60" s="13" t="s">
        <v>90</v>
      </c>
      <c r="E60" s="18">
        <v>250</v>
      </c>
      <c r="F60" s="19">
        <v>2528.41</v>
      </c>
      <c r="G60" s="20">
        <v>5.4999999999999997E-3</v>
      </c>
      <c r="H60" s="21">
        <v>4.4500999999999999E-2</v>
      </c>
      <c r="I60" s="37"/>
      <c r="J60" s="2"/>
    </row>
    <row r="61" spans="1:10" ht="12.95" customHeight="1">
      <c r="A61" s="16" t="s">
        <v>412</v>
      </c>
      <c r="B61" s="17" t="s">
        <v>413</v>
      </c>
      <c r="C61" s="13" t="s">
        <v>414</v>
      </c>
      <c r="D61" s="13" t="s">
        <v>239</v>
      </c>
      <c r="E61" s="18">
        <v>250</v>
      </c>
      <c r="F61" s="19">
        <v>2521.83</v>
      </c>
      <c r="G61" s="20">
        <v>5.4000000000000003E-3</v>
      </c>
      <c r="H61" s="21">
        <v>5.4300000000000001E-2</v>
      </c>
      <c r="I61" s="37"/>
      <c r="J61" s="2"/>
    </row>
    <row r="62" spans="1:10" ht="12.95" customHeight="1">
      <c r="A62" s="16" t="s">
        <v>1035</v>
      </c>
      <c r="B62" s="17" t="s">
        <v>1036</v>
      </c>
      <c r="C62" s="13" t="s">
        <v>1037</v>
      </c>
      <c r="D62" s="13" t="s">
        <v>185</v>
      </c>
      <c r="E62" s="18">
        <v>2500000</v>
      </c>
      <c r="F62" s="19">
        <v>2500.89</v>
      </c>
      <c r="G62" s="20">
        <v>5.4000000000000003E-3</v>
      </c>
      <c r="H62" s="21">
        <v>6.8109000000000003E-2</v>
      </c>
      <c r="I62" s="37"/>
      <c r="J62" s="2"/>
    </row>
    <row r="63" spans="1:10" ht="12.95" customHeight="1">
      <c r="A63" s="16" t="s">
        <v>1170</v>
      </c>
      <c r="B63" s="17" t="s">
        <v>1171</v>
      </c>
      <c r="C63" s="13" t="s">
        <v>1172</v>
      </c>
      <c r="D63" s="13" t="s">
        <v>239</v>
      </c>
      <c r="E63" s="18">
        <v>250</v>
      </c>
      <c r="F63" s="19">
        <v>2495.48</v>
      </c>
      <c r="G63" s="20">
        <v>5.4000000000000003E-3</v>
      </c>
      <c r="H63" s="21">
        <v>6.0526000000000003E-2</v>
      </c>
      <c r="I63" s="37"/>
      <c r="J63" s="2"/>
    </row>
    <row r="64" spans="1:10" ht="12.95" customHeight="1">
      <c r="A64" s="16" t="s">
        <v>1173</v>
      </c>
      <c r="B64" s="17" t="s">
        <v>1174</v>
      </c>
      <c r="C64" s="13" t="s">
        <v>1175</v>
      </c>
      <c r="D64" s="13" t="s">
        <v>90</v>
      </c>
      <c r="E64" s="18">
        <v>250</v>
      </c>
      <c r="F64" s="19">
        <v>2484.39</v>
      </c>
      <c r="G64" s="20">
        <v>5.4000000000000003E-3</v>
      </c>
      <c r="H64" s="21">
        <v>5.5399999999999998E-2</v>
      </c>
      <c r="I64" s="37"/>
      <c r="J64" s="2"/>
    </row>
    <row r="65" spans="1:10" ht="12.95" customHeight="1">
      <c r="A65" s="16" t="s">
        <v>1176</v>
      </c>
      <c r="B65" s="17" t="s">
        <v>1177</v>
      </c>
      <c r="C65" s="13" t="s">
        <v>1178</v>
      </c>
      <c r="D65" s="13" t="s">
        <v>90</v>
      </c>
      <c r="E65" s="18">
        <v>250</v>
      </c>
      <c r="F65" s="19">
        <v>2478.4499999999998</v>
      </c>
      <c r="G65" s="20">
        <v>5.4000000000000003E-3</v>
      </c>
      <c r="H65" s="21">
        <v>7.7855999999999995E-2</v>
      </c>
      <c r="I65" s="37"/>
      <c r="J65" s="2"/>
    </row>
    <row r="66" spans="1:10" ht="12.95" customHeight="1">
      <c r="A66" s="16" t="s">
        <v>1179</v>
      </c>
      <c r="B66" s="17" t="s">
        <v>1180</v>
      </c>
      <c r="C66" s="13" t="s">
        <v>1181</v>
      </c>
      <c r="D66" s="13" t="s">
        <v>90</v>
      </c>
      <c r="E66" s="18">
        <v>250</v>
      </c>
      <c r="F66" s="19">
        <v>2457.14</v>
      </c>
      <c r="G66" s="20">
        <v>5.3E-3</v>
      </c>
      <c r="H66" s="21">
        <v>6.8349999999999994E-2</v>
      </c>
      <c r="I66" s="37"/>
      <c r="J66" s="2"/>
    </row>
    <row r="67" spans="1:10" ht="12.95" customHeight="1">
      <c r="A67" s="16" t="s">
        <v>1182</v>
      </c>
      <c r="B67" s="17" t="s">
        <v>1183</v>
      </c>
      <c r="C67" s="13" t="s">
        <v>1184</v>
      </c>
      <c r="D67" s="13" t="s">
        <v>185</v>
      </c>
      <c r="E67" s="18">
        <v>2500000</v>
      </c>
      <c r="F67" s="19">
        <v>2448.91</v>
      </c>
      <c r="G67" s="20">
        <v>5.3E-3</v>
      </c>
      <c r="H67" s="21">
        <v>5.7703999999999998E-2</v>
      </c>
      <c r="I67" s="37"/>
      <c r="J67" s="2"/>
    </row>
    <row r="68" spans="1:10" ht="12.95" customHeight="1">
      <c r="A68" s="16" t="s">
        <v>1185</v>
      </c>
      <c r="B68" s="17" t="s">
        <v>1186</v>
      </c>
      <c r="C68" s="13" t="s">
        <v>1187</v>
      </c>
      <c r="D68" s="13" t="s">
        <v>90</v>
      </c>
      <c r="E68" s="18">
        <v>200</v>
      </c>
      <c r="F68" s="19">
        <v>2058.2399999999998</v>
      </c>
      <c r="G68" s="20">
        <v>4.4000000000000003E-3</v>
      </c>
      <c r="H68" s="21">
        <v>5.6117E-2</v>
      </c>
      <c r="I68" s="37"/>
      <c r="J68" s="2"/>
    </row>
    <row r="69" spans="1:10" ht="12.95" customHeight="1">
      <c r="A69" s="16" t="s">
        <v>1188</v>
      </c>
      <c r="B69" s="17" t="s">
        <v>1189</v>
      </c>
      <c r="C69" s="13" t="s">
        <v>1190</v>
      </c>
      <c r="D69" s="13" t="s">
        <v>185</v>
      </c>
      <c r="E69" s="18">
        <v>1500000</v>
      </c>
      <c r="F69" s="19">
        <v>1612.54</v>
      </c>
      <c r="G69" s="20">
        <v>3.5000000000000001E-3</v>
      </c>
      <c r="H69" s="21">
        <v>5.9650000000000002E-2</v>
      </c>
      <c r="I69" s="37"/>
      <c r="J69" s="2"/>
    </row>
    <row r="70" spans="1:10" ht="12.95" customHeight="1">
      <c r="A70" s="16" t="s">
        <v>1191</v>
      </c>
      <c r="B70" s="17" t="s">
        <v>1192</v>
      </c>
      <c r="C70" s="13" t="s">
        <v>1193</v>
      </c>
      <c r="D70" s="13" t="s">
        <v>185</v>
      </c>
      <c r="E70" s="18">
        <v>1500000</v>
      </c>
      <c r="F70" s="19">
        <v>1552.65</v>
      </c>
      <c r="G70" s="20">
        <v>3.3999999999999998E-3</v>
      </c>
      <c r="H70" s="21">
        <v>4.7523999999999997E-2</v>
      </c>
      <c r="I70" s="37"/>
      <c r="J70" s="2"/>
    </row>
    <row r="71" spans="1:10" ht="12.95" customHeight="1">
      <c r="A71" s="16" t="s">
        <v>1194</v>
      </c>
      <c r="B71" s="17" t="s">
        <v>1195</v>
      </c>
      <c r="C71" s="13" t="s">
        <v>1196</v>
      </c>
      <c r="D71" s="13" t="s">
        <v>134</v>
      </c>
      <c r="E71" s="18">
        <v>150</v>
      </c>
      <c r="F71" s="19">
        <v>1512.39</v>
      </c>
      <c r="G71" s="20">
        <v>3.3E-3</v>
      </c>
      <c r="H71" s="21">
        <v>4.9599999999999998E-2</v>
      </c>
      <c r="I71" s="37"/>
      <c r="J71" s="2"/>
    </row>
    <row r="72" spans="1:10" ht="12.95" customHeight="1">
      <c r="A72" s="16" t="s">
        <v>1197</v>
      </c>
      <c r="B72" s="17" t="s">
        <v>1198</v>
      </c>
      <c r="C72" s="13" t="s">
        <v>1199</v>
      </c>
      <c r="D72" s="13" t="s">
        <v>239</v>
      </c>
      <c r="E72" s="18">
        <v>150</v>
      </c>
      <c r="F72" s="19">
        <v>1493.15</v>
      </c>
      <c r="G72" s="20">
        <v>3.2000000000000002E-3</v>
      </c>
      <c r="H72" s="21">
        <v>5.3911000000000001E-2</v>
      </c>
      <c r="I72" s="37"/>
      <c r="J72" s="2"/>
    </row>
    <row r="73" spans="1:10" ht="12.95" customHeight="1">
      <c r="A73" s="16" t="s">
        <v>1200</v>
      </c>
      <c r="B73" s="17" t="s">
        <v>1201</v>
      </c>
      <c r="C73" s="13" t="s">
        <v>1202</v>
      </c>
      <c r="D73" s="13" t="s">
        <v>90</v>
      </c>
      <c r="E73" s="18">
        <v>110</v>
      </c>
      <c r="F73" s="19">
        <v>1138.3</v>
      </c>
      <c r="G73" s="20">
        <v>2.5000000000000001E-3</v>
      </c>
      <c r="H73" s="21">
        <v>5.8500000000000003E-2</v>
      </c>
      <c r="I73" s="37"/>
      <c r="J73" s="2"/>
    </row>
    <row r="74" spans="1:10" ht="12.95" customHeight="1">
      <c r="A74" s="16" t="s">
        <v>1203</v>
      </c>
      <c r="B74" s="17" t="s">
        <v>1204</v>
      </c>
      <c r="C74" s="13" t="s">
        <v>1205</v>
      </c>
      <c r="D74" s="13" t="s">
        <v>185</v>
      </c>
      <c r="E74" s="18">
        <v>1000000</v>
      </c>
      <c r="F74" s="19">
        <v>1072.02</v>
      </c>
      <c r="G74" s="20">
        <v>2.3E-3</v>
      </c>
      <c r="H74" s="21">
        <v>6.8349999999999994E-2</v>
      </c>
      <c r="I74" s="37"/>
      <c r="J74" s="2"/>
    </row>
    <row r="75" spans="1:10" ht="12.95" customHeight="1">
      <c r="A75" s="16" t="s">
        <v>1206</v>
      </c>
      <c r="B75" s="17" t="s">
        <v>1207</v>
      </c>
      <c r="C75" s="13" t="s">
        <v>1208</v>
      </c>
      <c r="D75" s="13" t="s">
        <v>185</v>
      </c>
      <c r="E75" s="18">
        <v>1000000</v>
      </c>
      <c r="F75" s="19">
        <v>1067.93</v>
      </c>
      <c r="G75" s="20">
        <v>2.3E-3</v>
      </c>
      <c r="H75" s="21">
        <v>6.8150000000000002E-2</v>
      </c>
      <c r="I75" s="37"/>
      <c r="J75" s="2"/>
    </row>
    <row r="76" spans="1:10" ht="12.95" customHeight="1">
      <c r="A76" s="16" t="s">
        <v>605</v>
      </c>
      <c r="B76" s="17" t="s">
        <v>606</v>
      </c>
      <c r="C76" s="13" t="s">
        <v>607</v>
      </c>
      <c r="D76" s="13" t="s">
        <v>185</v>
      </c>
      <c r="E76" s="18">
        <v>1000000</v>
      </c>
      <c r="F76" s="19">
        <v>1064.6300000000001</v>
      </c>
      <c r="G76" s="20">
        <v>2.3E-3</v>
      </c>
      <c r="H76" s="21">
        <v>4.888E-2</v>
      </c>
      <c r="I76" s="37"/>
      <c r="J76" s="2"/>
    </row>
    <row r="77" spans="1:10" ht="12.95" customHeight="1">
      <c r="A77" s="16" t="s">
        <v>1209</v>
      </c>
      <c r="B77" s="17" t="s">
        <v>1210</v>
      </c>
      <c r="C77" s="13" t="s">
        <v>1211</v>
      </c>
      <c r="D77" s="13" t="s">
        <v>90</v>
      </c>
      <c r="E77" s="18">
        <v>100</v>
      </c>
      <c r="F77" s="19">
        <v>1038.9000000000001</v>
      </c>
      <c r="G77" s="20">
        <v>2.2000000000000001E-3</v>
      </c>
      <c r="H77" s="21">
        <v>5.1999999999999998E-2</v>
      </c>
      <c r="I77" s="37"/>
      <c r="J77" s="2"/>
    </row>
    <row r="78" spans="1:10" ht="12.95" customHeight="1">
      <c r="A78" s="16" t="s">
        <v>1032</v>
      </c>
      <c r="B78" s="17" t="s">
        <v>1033</v>
      </c>
      <c r="C78" s="13" t="s">
        <v>1034</v>
      </c>
      <c r="D78" s="13" t="s">
        <v>185</v>
      </c>
      <c r="E78" s="18">
        <v>1000000</v>
      </c>
      <c r="F78" s="19">
        <v>1033.01</v>
      </c>
      <c r="G78" s="20">
        <v>2.2000000000000001E-3</v>
      </c>
      <c r="H78" s="21">
        <v>6.4808000000000004E-2</v>
      </c>
      <c r="I78" s="37"/>
      <c r="J78" s="2"/>
    </row>
    <row r="79" spans="1:10" ht="12.95" customHeight="1">
      <c r="A79" s="16" t="s">
        <v>1212</v>
      </c>
      <c r="B79" s="17" t="s">
        <v>1213</v>
      </c>
      <c r="C79" s="13" t="s">
        <v>1214</v>
      </c>
      <c r="D79" s="13" t="s">
        <v>90</v>
      </c>
      <c r="E79" s="18">
        <v>100</v>
      </c>
      <c r="F79" s="19">
        <v>1014.31</v>
      </c>
      <c r="G79" s="20">
        <v>2.2000000000000001E-3</v>
      </c>
      <c r="H79" s="21">
        <v>6.0249999999999998E-2</v>
      </c>
      <c r="I79" s="37"/>
      <c r="J79" s="2"/>
    </row>
    <row r="80" spans="1:10" ht="12.95" customHeight="1">
      <c r="A80" s="16" t="s">
        <v>103</v>
      </c>
      <c r="B80" s="17" t="s">
        <v>104</v>
      </c>
      <c r="C80" s="13" t="s">
        <v>105</v>
      </c>
      <c r="D80" s="13" t="s">
        <v>106</v>
      </c>
      <c r="E80" s="18">
        <v>100</v>
      </c>
      <c r="F80" s="19">
        <v>1000.99</v>
      </c>
      <c r="G80" s="20">
        <v>2.2000000000000001E-3</v>
      </c>
      <c r="H80" s="21">
        <v>3.5825000000000003E-2</v>
      </c>
      <c r="I80" s="37"/>
      <c r="J80" s="2"/>
    </row>
    <row r="81" spans="1:10" ht="12.95" customHeight="1">
      <c r="A81" s="16" t="s">
        <v>1215</v>
      </c>
      <c r="B81" s="17" t="s">
        <v>1216</v>
      </c>
      <c r="C81" s="13" t="s">
        <v>1217</v>
      </c>
      <c r="D81" s="13" t="s">
        <v>185</v>
      </c>
      <c r="E81" s="18">
        <v>1000000</v>
      </c>
      <c r="F81" s="19">
        <v>998.41</v>
      </c>
      <c r="G81" s="20">
        <v>2.2000000000000001E-3</v>
      </c>
      <c r="H81" s="21">
        <v>6.8197999999999995E-2</v>
      </c>
      <c r="I81" s="37"/>
      <c r="J81" s="2"/>
    </row>
    <row r="82" spans="1:10" ht="12.95" customHeight="1">
      <c r="A82" s="16" t="s">
        <v>1218</v>
      </c>
      <c r="B82" s="17" t="s">
        <v>1219</v>
      </c>
      <c r="C82" s="13" t="s">
        <v>1220</v>
      </c>
      <c r="D82" s="13" t="s">
        <v>185</v>
      </c>
      <c r="E82" s="18">
        <v>1000000</v>
      </c>
      <c r="F82" s="19">
        <v>997.32</v>
      </c>
      <c r="G82" s="20">
        <v>2.2000000000000001E-3</v>
      </c>
      <c r="H82" s="21">
        <v>6.8209000000000006E-2</v>
      </c>
      <c r="I82" s="37"/>
      <c r="J82" s="2"/>
    </row>
    <row r="83" spans="1:10" ht="12.95" customHeight="1">
      <c r="A83" s="16" t="s">
        <v>448</v>
      </c>
      <c r="B83" s="17" t="s">
        <v>449</v>
      </c>
      <c r="C83" s="13" t="s">
        <v>450</v>
      </c>
      <c r="D83" s="13" t="s">
        <v>185</v>
      </c>
      <c r="E83" s="18">
        <v>1000000</v>
      </c>
      <c r="F83" s="19">
        <v>994.81</v>
      </c>
      <c r="G83" s="20">
        <v>2.0999999999999999E-3</v>
      </c>
      <c r="H83" s="21">
        <v>4.8031999999999998E-2</v>
      </c>
      <c r="I83" s="37"/>
      <c r="J83" s="2"/>
    </row>
    <row r="84" spans="1:10" ht="12.95" customHeight="1">
      <c r="A84" s="16" t="s">
        <v>1221</v>
      </c>
      <c r="B84" s="17" t="s">
        <v>1222</v>
      </c>
      <c r="C84" s="13" t="s">
        <v>1223</v>
      </c>
      <c r="D84" s="13" t="s">
        <v>90</v>
      </c>
      <c r="E84" s="18">
        <v>94</v>
      </c>
      <c r="F84" s="19">
        <v>985.41</v>
      </c>
      <c r="G84" s="20">
        <v>2.0999999999999999E-3</v>
      </c>
      <c r="H84" s="21">
        <v>6.3899999999999998E-2</v>
      </c>
      <c r="I84" s="37"/>
      <c r="J84" s="2"/>
    </row>
    <row r="85" spans="1:10" ht="12.95" customHeight="1">
      <c r="A85" s="16" t="s">
        <v>1224</v>
      </c>
      <c r="B85" s="17" t="s">
        <v>1225</v>
      </c>
      <c r="C85" s="13" t="s">
        <v>1226</v>
      </c>
      <c r="D85" s="13" t="s">
        <v>185</v>
      </c>
      <c r="E85" s="18">
        <v>1000000</v>
      </c>
      <c r="F85" s="19">
        <v>985.18</v>
      </c>
      <c r="G85" s="20">
        <v>2.0999999999999999E-3</v>
      </c>
      <c r="H85" s="21">
        <v>6.5500000000000003E-2</v>
      </c>
      <c r="I85" s="37"/>
      <c r="J85" s="2"/>
    </row>
    <row r="86" spans="1:10" ht="12.95" customHeight="1">
      <c r="A86" s="16" t="s">
        <v>1227</v>
      </c>
      <c r="B86" s="17" t="s">
        <v>1228</v>
      </c>
      <c r="C86" s="13" t="s">
        <v>1229</v>
      </c>
      <c r="D86" s="13" t="s">
        <v>90</v>
      </c>
      <c r="E86" s="18">
        <v>80</v>
      </c>
      <c r="F86" s="19">
        <v>790.24</v>
      </c>
      <c r="G86" s="20">
        <v>1.6999999999999999E-3</v>
      </c>
      <c r="H86" s="21">
        <v>6.1449999999999998E-2</v>
      </c>
      <c r="I86" s="37"/>
      <c r="J86" s="2"/>
    </row>
    <row r="87" spans="1:10" ht="12.95" customHeight="1">
      <c r="A87" s="16" t="s">
        <v>1230</v>
      </c>
      <c r="B87" s="17" t="s">
        <v>1231</v>
      </c>
      <c r="C87" s="13" t="s">
        <v>1232</v>
      </c>
      <c r="D87" s="13" t="s">
        <v>185</v>
      </c>
      <c r="E87" s="18">
        <v>1048500</v>
      </c>
      <c r="F87" s="19">
        <v>691.3</v>
      </c>
      <c r="G87" s="20">
        <v>1.5E-3</v>
      </c>
      <c r="H87" s="21">
        <v>6.7344500000000002E-2</v>
      </c>
      <c r="I87" s="37"/>
      <c r="J87" s="2"/>
    </row>
    <row r="88" spans="1:10" ht="12.95" customHeight="1">
      <c r="A88" s="16" t="s">
        <v>1233</v>
      </c>
      <c r="B88" s="17" t="s">
        <v>1234</v>
      </c>
      <c r="C88" s="13" t="s">
        <v>1235</v>
      </c>
      <c r="D88" s="13" t="s">
        <v>185</v>
      </c>
      <c r="E88" s="18">
        <v>1048500</v>
      </c>
      <c r="F88" s="19">
        <v>666.99</v>
      </c>
      <c r="G88" s="20">
        <v>1.4E-3</v>
      </c>
      <c r="H88" s="21">
        <v>6.7751000000000006E-2</v>
      </c>
      <c r="I88" s="37"/>
      <c r="J88" s="2"/>
    </row>
    <row r="89" spans="1:10" ht="12.95" customHeight="1">
      <c r="A89" s="16" t="s">
        <v>1236</v>
      </c>
      <c r="B89" s="17" t="s">
        <v>1237</v>
      </c>
      <c r="C89" s="13" t="s">
        <v>1238</v>
      </c>
      <c r="D89" s="13" t="s">
        <v>90</v>
      </c>
      <c r="E89" s="18">
        <v>50</v>
      </c>
      <c r="F89" s="19">
        <v>538.82000000000005</v>
      </c>
      <c r="G89" s="20">
        <v>1.1999999999999999E-3</v>
      </c>
      <c r="H89" s="21">
        <v>6.9649000000000003E-2</v>
      </c>
      <c r="I89" s="37"/>
      <c r="J89" s="2"/>
    </row>
    <row r="90" spans="1:10" ht="12.95" customHeight="1">
      <c r="A90" s="16" t="s">
        <v>340</v>
      </c>
      <c r="B90" s="17" t="s">
        <v>341</v>
      </c>
      <c r="C90" s="13" t="s">
        <v>342</v>
      </c>
      <c r="D90" s="13" t="s">
        <v>90</v>
      </c>
      <c r="E90" s="18">
        <v>50</v>
      </c>
      <c r="F90" s="19">
        <v>521.03</v>
      </c>
      <c r="G90" s="20">
        <v>1.1000000000000001E-3</v>
      </c>
      <c r="H90" s="21">
        <v>7.2196499999999997E-2</v>
      </c>
      <c r="I90" s="37">
        <v>5.9756413000000001E-2</v>
      </c>
      <c r="J90" s="2"/>
    </row>
    <row r="91" spans="1:10" ht="12.95" customHeight="1">
      <c r="A91" s="16" t="s">
        <v>1239</v>
      </c>
      <c r="B91" s="17" t="s">
        <v>1240</v>
      </c>
      <c r="C91" s="13" t="s">
        <v>1241</v>
      </c>
      <c r="D91" s="13" t="s">
        <v>90</v>
      </c>
      <c r="E91" s="18">
        <v>50</v>
      </c>
      <c r="F91" s="19">
        <v>517.07000000000005</v>
      </c>
      <c r="G91" s="20">
        <v>1.1000000000000001E-3</v>
      </c>
      <c r="H91" s="21">
        <v>6.0299999999999999E-2</v>
      </c>
      <c r="I91" s="37"/>
      <c r="J91" s="2"/>
    </row>
    <row r="92" spans="1:10" ht="12.95" customHeight="1">
      <c r="A92" s="16" t="s">
        <v>1242</v>
      </c>
      <c r="B92" s="17" t="s">
        <v>1243</v>
      </c>
      <c r="C92" s="13" t="s">
        <v>1244</v>
      </c>
      <c r="D92" s="13" t="s">
        <v>90</v>
      </c>
      <c r="E92" s="18">
        <v>50</v>
      </c>
      <c r="F92" s="19">
        <v>513.11</v>
      </c>
      <c r="G92" s="20">
        <v>1.1000000000000001E-3</v>
      </c>
      <c r="H92" s="21">
        <v>7.1099999999999997E-2</v>
      </c>
      <c r="I92" s="37"/>
      <c r="J92" s="2"/>
    </row>
    <row r="93" spans="1:10" ht="12.95" customHeight="1">
      <c r="A93" s="16" t="s">
        <v>94</v>
      </c>
      <c r="B93" s="17" t="s">
        <v>95</v>
      </c>
      <c r="C93" s="13" t="s">
        <v>96</v>
      </c>
      <c r="D93" s="13" t="s">
        <v>90</v>
      </c>
      <c r="E93" s="18">
        <v>51</v>
      </c>
      <c r="F93" s="19">
        <v>511.41</v>
      </c>
      <c r="G93" s="20">
        <v>1.1000000000000001E-3</v>
      </c>
      <c r="H93" s="21">
        <v>4.8100999999999998E-2</v>
      </c>
      <c r="I93" s="37"/>
      <c r="J93" s="2"/>
    </row>
    <row r="94" spans="1:10" ht="12.95" customHeight="1">
      <c r="A94" s="16" t="s">
        <v>1245</v>
      </c>
      <c r="B94" s="17" t="s">
        <v>1246</v>
      </c>
      <c r="C94" s="13" t="s">
        <v>1247</v>
      </c>
      <c r="D94" s="13" t="s">
        <v>90</v>
      </c>
      <c r="E94" s="18">
        <v>50</v>
      </c>
      <c r="F94" s="19">
        <v>510.4</v>
      </c>
      <c r="G94" s="20">
        <v>1.1000000000000001E-3</v>
      </c>
      <c r="H94" s="21">
        <v>5.62E-2</v>
      </c>
      <c r="I94" s="37"/>
      <c r="J94" s="2"/>
    </row>
    <row r="95" spans="1:10" ht="12.95" customHeight="1">
      <c r="A95" s="16" t="s">
        <v>267</v>
      </c>
      <c r="B95" s="17" t="s">
        <v>268</v>
      </c>
      <c r="C95" s="13" t="s">
        <v>269</v>
      </c>
      <c r="D95" s="13" t="s">
        <v>90</v>
      </c>
      <c r="E95" s="18">
        <v>50</v>
      </c>
      <c r="F95" s="19">
        <v>509.41</v>
      </c>
      <c r="G95" s="20">
        <v>1.1000000000000001E-3</v>
      </c>
      <c r="H95" s="21">
        <v>4.7649999999999998E-2</v>
      </c>
      <c r="I95" s="37"/>
      <c r="J95" s="2"/>
    </row>
    <row r="96" spans="1:10" ht="12.95" customHeight="1">
      <c r="A96" s="16" t="s">
        <v>355</v>
      </c>
      <c r="B96" s="17" t="s">
        <v>356</v>
      </c>
      <c r="C96" s="13" t="s">
        <v>357</v>
      </c>
      <c r="D96" s="13" t="s">
        <v>239</v>
      </c>
      <c r="E96" s="18">
        <v>50</v>
      </c>
      <c r="F96" s="19">
        <v>508.21</v>
      </c>
      <c r="G96" s="20">
        <v>1.1000000000000001E-3</v>
      </c>
      <c r="H96" s="21">
        <v>5.1400000000000001E-2</v>
      </c>
      <c r="I96" s="37"/>
      <c r="J96" s="2"/>
    </row>
    <row r="97" spans="1:10" ht="12.95" customHeight="1">
      <c r="A97" s="16" t="s">
        <v>1248</v>
      </c>
      <c r="B97" s="17" t="s">
        <v>1249</v>
      </c>
      <c r="C97" s="13" t="s">
        <v>1250</v>
      </c>
      <c r="D97" s="13" t="s">
        <v>90</v>
      </c>
      <c r="E97" s="18">
        <v>500</v>
      </c>
      <c r="F97" s="19">
        <v>500.99</v>
      </c>
      <c r="G97" s="20">
        <v>1.1000000000000001E-3</v>
      </c>
      <c r="H97" s="21">
        <v>5.5801000000000003E-2</v>
      </c>
      <c r="I97" s="37"/>
      <c r="J97" s="2"/>
    </row>
    <row r="98" spans="1:10" ht="12.95" customHeight="1">
      <c r="A98" s="16" t="s">
        <v>331</v>
      </c>
      <c r="B98" s="17" t="s">
        <v>332</v>
      </c>
      <c r="C98" s="13" t="s">
        <v>333</v>
      </c>
      <c r="D98" s="13" t="s">
        <v>90</v>
      </c>
      <c r="E98" s="18">
        <v>50</v>
      </c>
      <c r="F98" s="19">
        <v>500.9</v>
      </c>
      <c r="G98" s="20">
        <v>1.1000000000000001E-3</v>
      </c>
      <c r="H98" s="21">
        <v>4.8800000000000003E-2</v>
      </c>
      <c r="I98" s="37"/>
      <c r="J98" s="2"/>
    </row>
    <row r="99" spans="1:10" ht="12.95" customHeight="1">
      <c r="A99" s="16" t="s">
        <v>415</v>
      </c>
      <c r="B99" s="17" t="s">
        <v>416</v>
      </c>
      <c r="C99" s="13" t="s">
        <v>417</v>
      </c>
      <c r="D99" s="13" t="s">
        <v>239</v>
      </c>
      <c r="E99" s="18">
        <v>50</v>
      </c>
      <c r="F99" s="19">
        <v>500.63</v>
      </c>
      <c r="G99" s="20">
        <v>1.1000000000000001E-3</v>
      </c>
      <c r="H99" s="21">
        <v>4.9399999999999999E-2</v>
      </c>
      <c r="I99" s="37"/>
      <c r="J99" s="2"/>
    </row>
    <row r="100" spans="1:10" ht="12.95" customHeight="1">
      <c r="A100" s="16" t="s">
        <v>472</v>
      </c>
      <c r="B100" s="17" t="s">
        <v>473</v>
      </c>
      <c r="C100" s="13" t="s">
        <v>474</v>
      </c>
      <c r="D100" s="13" t="s">
        <v>239</v>
      </c>
      <c r="E100" s="18">
        <v>40</v>
      </c>
      <c r="F100" s="19">
        <v>413.77</v>
      </c>
      <c r="G100" s="20">
        <v>8.9999999999999998E-4</v>
      </c>
      <c r="H100" s="21">
        <v>6.5312499999999996E-2</v>
      </c>
      <c r="I100" s="37">
        <v>5.8021073999999999E-2</v>
      </c>
      <c r="J100" s="2"/>
    </row>
    <row r="101" spans="1:10" ht="12.95" customHeight="1">
      <c r="A101" s="16" t="s">
        <v>1251</v>
      </c>
      <c r="B101" s="17" t="s">
        <v>1252</v>
      </c>
      <c r="C101" s="13" t="s">
        <v>1253</v>
      </c>
      <c r="D101" s="13" t="s">
        <v>185</v>
      </c>
      <c r="E101" s="18">
        <v>250000</v>
      </c>
      <c r="F101" s="19">
        <v>236.37</v>
      </c>
      <c r="G101" s="20">
        <v>5.0000000000000001E-4</v>
      </c>
      <c r="H101" s="21">
        <v>6.6809999999999994E-2</v>
      </c>
      <c r="I101" s="37"/>
      <c r="J101" s="2"/>
    </row>
    <row r="102" spans="1:10" ht="12.95" customHeight="1">
      <c r="A102" s="16" t="s">
        <v>1254</v>
      </c>
      <c r="B102" s="17" t="s">
        <v>1255</v>
      </c>
      <c r="C102" s="13" t="s">
        <v>1256</v>
      </c>
      <c r="D102" s="13" t="s">
        <v>185</v>
      </c>
      <c r="E102" s="18">
        <v>141500</v>
      </c>
      <c r="F102" s="19">
        <v>143.27000000000001</v>
      </c>
      <c r="G102" s="20">
        <v>2.9999999999999997E-4</v>
      </c>
      <c r="H102" s="21">
        <v>7.1300000000000002E-2</v>
      </c>
      <c r="I102" s="37"/>
      <c r="J102" s="2"/>
    </row>
    <row r="103" spans="1:10" ht="12.95" customHeight="1">
      <c r="A103" s="16" t="s">
        <v>128</v>
      </c>
      <c r="B103" s="17" t="s">
        <v>129</v>
      </c>
      <c r="C103" s="13" t="s">
        <v>130</v>
      </c>
      <c r="D103" s="13" t="s">
        <v>90</v>
      </c>
      <c r="E103" s="18">
        <v>10</v>
      </c>
      <c r="F103" s="19">
        <v>100.26</v>
      </c>
      <c r="G103" s="20">
        <v>2.0000000000000001E-4</v>
      </c>
      <c r="H103" s="21">
        <v>3.6998999999999997E-2</v>
      </c>
      <c r="I103" s="37"/>
      <c r="J103" s="2"/>
    </row>
    <row r="104" spans="1:10" ht="12.95" customHeight="1">
      <c r="A104" s="2"/>
      <c r="B104" s="12" t="s">
        <v>110</v>
      </c>
      <c r="C104" s="13"/>
      <c r="D104" s="13"/>
      <c r="E104" s="13"/>
      <c r="F104" s="23">
        <v>400311.96</v>
      </c>
      <c r="G104" s="24">
        <v>0.86470000000000002</v>
      </c>
      <c r="H104" s="25"/>
      <c r="I104" s="26"/>
      <c r="J104" s="2"/>
    </row>
    <row r="105" spans="1:10" ht="12.95" customHeight="1">
      <c r="A105" s="2"/>
      <c r="B105" s="27" t="s">
        <v>111</v>
      </c>
      <c r="C105" s="1"/>
      <c r="D105" s="1"/>
      <c r="E105" s="1"/>
      <c r="F105" s="25" t="s">
        <v>135</v>
      </c>
      <c r="G105" s="25" t="s">
        <v>135</v>
      </c>
      <c r="H105" s="25"/>
      <c r="I105" s="26"/>
      <c r="J105" s="2"/>
    </row>
    <row r="106" spans="1:10" ht="12.95" customHeight="1">
      <c r="A106" s="2"/>
      <c r="B106" s="27" t="s">
        <v>110</v>
      </c>
      <c r="C106" s="1"/>
      <c r="D106" s="1"/>
      <c r="E106" s="1"/>
      <c r="F106" s="25" t="s">
        <v>135</v>
      </c>
      <c r="G106" s="25" t="s">
        <v>135</v>
      </c>
      <c r="H106" s="25"/>
      <c r="I106" s="26"/>
      <c r="J106" s="2"/>
    </row>
    <row r="107" spans="1:10" ht="12.95" customHeight="1">
      <c r="A107" s="2"/>
      <c r="B107" s="12" t="s">
        <v>1257</v>
      </c>
      <c r="C107" s="13"/>
      <c r="D107" s="13"/>
      <c r="E107" s="13"/>
      <c r="F107" s="2"/>
      <c r="G107" s="14"/>
      <c r="H107" s="14"/>
      <c r="I107" s="15"/>
      <c r="J107" s="2"/>
    </row>
    <row r="108" spans="1:10" ht="12.95" customHeight="1">
      <c r="A108" s="16" t="s">
        <v>1258</v>
      </c>
      <c r="B108" s="17" t="s">
        <v>1259</v>
      </c>
      <c r="C108" s="13" t="s">
        <v>1260</v>
      </c>
      <c r="D108" s="13" t="s">
        <v>1261</v>
      </c>
      <c r="E108" s="18">
        <v>19</v>
      </c>
      <c r="F108" s="19">
        <v>1818</v>
      </c>
      <c r="G108" s="20">
        <v>3.8999999999999998E-3</v>
      </c>
      <c r="H108" s="21">
        <v>5.3800000000000001E-2</v>
      </c>
      <c r="I108" s="37"/>
      <c r="J108" s="2"/>
    </row>
    <row r="109" spans="1:10" ht="12.95" customHeight="1">
      <c r="A109" s="16" t="s">
        <v>1262</v>
      </c>
      <c r="B109" s="17" t="s">
        <v>1263</v>
      </c>
      <c r="C109" s="13" t="s">
        <v>1264</v>
      </c>
      <c r="D109" s="13" t="s">
        <v>1261</v>
      </c>
      <c r="E109" s="18">
        <v>14</v>
      </c>
      <c r="F109" s="19">
        <v>1253.8699999999999</v>
      </c>
      <c r="G109" s="20">
        <v>2.7000000000000001E-3</v>
      </c>
      <c r="H109" s="21">
        <v>6.1797999999999999E-2</v>
      </c>
      <c r="I109" s="37"/>
      <c r="J109" s="2"/>
    </row>
    <row r="110" spans="1:10" ht="12.95" customHeight="1">
      <c r="A110" s="16" t="s">
        <v>1265</v>
      </c>
      <c r="B110" s="17" t="s">
        <v>1266</v>
      </c>
      <c r="C110" s="13" t="s">
        <v>1267</v>
      </c>
      <c r="D110" s="13" t="s">
        <v>1261</v>
      </c>
      <c r="E110" s="18">
        <v>8</v>
      </c>
      <c r="F110" s="19">
        <v>666.01</v>
      </c>
      <c r="G110" s="20">
        <v>1.4E-3</v>
      </c>
      <c r="H110" s="21">
        <v>6.6711999999999994E-2</v>
      </c>
      <c r="I110" s="37"/>
      <c r="J110" s="2"/>
    </row>
    <row r="111" spans="1:10" ht="12.95" customHeight="1">
      <c r="A111" s="16" t="s">
        <v>1268</v>
      </c>
      <c r="B111" s="17" t="s">
        <v>1269</v>
      </c>
      <c r="C111" s="13" t="s">
        <v>1270</v>
      </c>
      <c r="D111" s="13" t="s">
        <v>1261</v>
      </c>
      <c r="E111" s="18">
        <v>6</v>
      </c>
      <c r="F111" s="19">
        <v>548.34</v>
      </c>
      <c r="G111" s="20">
        <v>1.1999999999999999E-3</v>
      </c>
      <c r="H111" s="21">
        <v>5.8400000000000001E-2</v>
      </c>
      <c r="I111" s="37"/>
      <c r="J111" s="2"/>
    </row>
    <row r="112" spans="1:10" ht="12.95" customHeight="1">
      <c r="A112" s="2"/>
      <c r="B112" s="12" t="s">
        <v>110</v>
      </c>
      <c r="C112" s="13"/>
      <c r="D112" s="13"/>
      <c r="E112" s="13"/>
      <c r="F112" s="23">
        <v>4286.22</v>
      </c>
      <c r="G112" s="24">
        <v>9.1999999999999998E-3</v>
      </c>
      <c r="H112" s="25"/>
      <c r="I112" s="26"/>
      <c r="J112" s="2"/>
    </row>
    <row r="113" spans="1:10" ht="12.95" customHeight="1">
      <c r="A113" s="2"/>
      <c r="B113" s="27" t="s">
        <v>111</v>
      </c>
      <c r="C113" s="1"/>
      <c r="D113" s="1"/>
      <c r="E113" s="1"/>
      <c r="F113" s="25" t="s">
        <v>135</v>
      </c>
      <c r="G113" s="25" t="s">
        <v>135</v>
      </c>
      <c r="H113" s="25"/>
      <c r="I113" s="26"/>
      <c r="J113" s="2"/>
    </row>
    <row r="114" spans="1:10" ht="12.95" customHeight="1">
      <c r="A114" s="2"/>
      <c r="B114" s="27" t="s">
        <v>110</v>
      </c>
      <c r="C114" s="1"/>
      <c r="D114" s="1"/>
      <c r="E114" s="1"/>
      <c r="F114" s="25" t="s">
        <v>135</v>
      </c>
      <c r="G114" s="25" t="s">
        <v>135</v>
      </c>
      <c r="H114" s="25"/>
      <c r="I114" s="26"/>
      <c r="J114" s="2"/>
    </row>
    <row r="115" spans="1:10" ht="12.95" customHeight="1">
      <c r="A115" s="2"/>
      <c r="B115" s="27" t="s">
        <v>115</v>
      </c>
      <c r="C115" s="28"/>
      <c r="D115" s="1"/>
      <c r="E115" s="28"/>
      <c r="F115" s="23">
        <v>404598.18</v>
      </c>
      <c r="G115" s="24">
        <v>0.87390000000000001</v>
      </c>
      <c r="H115" s="25"/>
      <c r="I115" s="26"/>
      <c r="J115" s="2"/>
    </row>
    <row r="116" spans="1:10" ht="12.95" customHeight="1">
      <c r="A116" s="2"/>
      <c r="B116" s="12" t="s">
        <v>146</v>
      </c>
      <c r="C116" s="13"/>
      <c r="D116" s="13"/>
      <c r="E116" s="13"/>
      <c r="F116" s="13"/>
      <c r="G116" s="13"/>
      <c r="H116" s="14"/>
      <c r="I116" s="15"/>
      <c r="J116" s="2"/>
    </row>
    <row r="117" spans="1:10" ht="12.95" customHeight="1">
      <c r="A117" s="2"/>
      <c r="B117" s="12" t="s">
        <v>147</v>
      </c>
      <c r="C117" s="13"/>
      <c r="D117" s="13"/>
      <c r="E117" s="13"/>
      <c r="F117" s="2"/>
      <c r="G117" s="14"/>
      <c r="H117" s="14"/>
      <c r="I117" s="15"/>
      <c r="J117" s="2"/>
    </row>
    <row r="118" spans="1:10" ht="12.95" customHeight="1">
      <c r="A118" s="16" t="s">
        <v>1271</v>
      </c>
      <c r="B118" s="17" t="s">
        <v>1272</v>
      </c>
      <c r="C118" s="13" t="s">
        <v>1273</v>
      </c>
      <c r="D118" s="13" t="s">
        <v>1274</v>
      </c>
      <c r="E118" s="18">
        <v>5000</v>
      </c>
      <c r="F118" s="19">
        <v>4962.08</v>
      </c>
      <c r="G118" s="20">
        <v>1.0699999999999999E-2</v>
      </c>
      <c r="H118" s="21">
        <v>3.8747999999999998E-2</v>
      </c>
      <c r="I118" s="37"/>
      <c r="J118" s="2"/>
    </row>
    <row r="119" spans="1:10" ht="12.95" customHeight="1">
      <c r="A119" s="16" t="s">
        <v>1275</v>
      </c>
      <c r="B119" s="17" t="s">
        <v>1276</v>
      </c>
      <c r="C119" s="13" t="s">
        <v>1277</v>
      </c>
      <c r="D119" s="13" t="s">
        <v>155</v>
      </c>
      <c r="E119" s="18">
        <v>5000</v>
      </c>
      <c r="F119" s="19">
        <v>4777.53</v>
      </c>
      <c r="G119" s="20">
        <v>1.03E-2</v>
      </c>
      <c r="H119" s="21">
        <v>4.8149999999999998E-2</v>
      </c>
      <c r="I119" s="37"/>
      <c r="J119" s="2"/>
    </row>
    <row r="120" spans="1:10" ht="12.95" customHeight="1">
      <c r="A120" s="16" t="s">
        <v>624</v>
      </c>
      <c r="B120" s="17" t="s">
        <v>625</v>
      </c>
      <c r="C120" s="13" t="s">
        <v>626</v>
      </c>
      <c r="D120" s="13" t="s">
        <v>620</v>
      </c>
      <c r="E120" s="18">
        <v>5000</v>
      </c>
      <c r="F120" s="19">
        <v>4774.07</v>
      </c>
      <c r="G120" s="20">
        <v>1.03E-2</v>
      </c>
      <c r="H120" s="21">
        <v>4.8250000000000001E-2</v>
      </c>
      <c r="I120" s="37"/>
      <c r="J120" s="2"/>
    </row>
    <row r="121" spans="1:10" ht="12.95" customHeight="1">
      <c r="A121" s="16" t="s">
        <v>1278</v>
      </c>
      <c r="B121" s="17" t="s">
        <v>1279</v>
      </c>
      <c r="C121" s="13" t="s">
        <v>1280</v>
      </c>
      <c r="D121" s="13" t="s">
        <v>151</v>
      </c>
      <c r="E121" s="18">
        <v>2500</v>
      </c>
      <c r="F121" s="19">
        <v>2389.65</v>
      </c>
      <c r="G121" s="20">
        <v>5.1999999999999998E-3</v>
      </c>
      <c r="H121" s="21">
        <v>4.9000000000000002E-2</v>
      </c>
      <c r="I121" s="37"/>
      <c r="J121" s="2"/>
    </row>
    <row r="122" spans="1:10" ht="12.95" customHeight="1">
      <c r="A122" s="2"/>
      <c r="B122" s="12" t="s">
        <v>110</v>
      </c>
      <c r="C122" s="13"/>
      <c r="D122" s="13"/>
      <c r="E122" s="13"/>
      <c r="F122" s="23">
        <v>16903.330000000002</v>
      </c>
      <c r="G122" s="24">
        <v>3.6499999999999998E-2</v>
      </c>
      <c r="H122" s="25"/>
      <c r="I122" s="26"/>
      <c r="J122" s="2"/>
    </row>
    <row r="123" spans="1:10" ht="12.95" customHeight="1">
      <c r="A123" s="2"/>
      <c r="B123" s="12" t="s">
        <v>156</v>
      </c>
      <c r="C123" s="13"/>
      <c r="D123" s="13"/>
      <c r="E123" s="13"/>
      <c r="F123" s="2"/>
      <c r="G123" s="14"/>
      <c r="H123" s="14"/>
      <c r="I123" s="15"/>
      <c r="J123" s="2"/>
    </row>
    <row r="124" spans="1:10" ht="12.95" customHeight="1">
      <c r="A124" s="16" t="s">
        <v>1281</v>
      </c>
      <c r="B124" s="17" t="s">
        <v>1282</v>
      </c>
      <c r="C124" s="13" t="s">
        <v>1283</v>
      </c>
      <c r="D124" s="13" t="s">
        <v>155</v>
      </c>
      <c r="E124" s="18">
        <v>1000</v>
      </c>
      <c r="F124" s="19">
        <v>4937.37</v>
      </c>
      <c r="G124" s="20">
        <v>1.0699999999999999E-2</v>
      </c>
      <c r="H124" s="21">
        <v>4.4098999999999999E-2</v>
      </c>
      <c r="I124" s="37"/>
      <c r="J124" s="2"/>
    </row>
    <row r="125" spans="1:10" ht="12.95" customHeight="1">
      <c r="A125" s="16" t="s">
        <v>1284</v>
      </c>
      <c r="B125" s="17" t="s">
        <v>1285</v>
      </c>
      <c r="C125" s="13" t="s">
        <v>1286</v>
      </c>
      <c r="D125" s="13" t="s">
        <v>155</v>
      </c>
      <c r="E125" s="18">
        <v>1000</v>
      </c>
      <c r="F125" s="19">
        <v>4936.46</v>
      </c>
      <c r="G125" s="20">
        <v>1.0699999999999999E-2</v>
      </c>
      <c r="H125" s="21">
        <v>4.1951000000000002E-2</v>
      </c>
      <c r="I125" s="37"/>
      <c r="J125" s="2"/>
    </row>
    <row r="126" spans="1:10" ht="12.95" customHeight="1">
      <c r="A126" s="16" t="s">
        <v>1287</v>
      </c>
      <c r="B126" s="17" t="s">
        <v>1288</v>
      </c>
      <c r="C126" s="13" t="s">
        <v>1289</v>
      </c>
      <c r="D126" s="13" t="s">
        <v>155</v>
      </c>
      <c r="E126" s="18">
        <v>1000</v>
      </c>
      <c r="F126" s="19">
        <v>4873.22</v>
      </c>
      <c r="G126" s="20">
        <v>1.0500000000000001E-2</v>
      </c>
      <c r="H126" s="21">
        <v>4.6550000000000001E-2</v>
      </c>
      <c r="I126" s="37"/>
      <c r="J126" s="2"/>
    </row>
    <row r="127" spans="1:10" ht="12.95" customHeight="1">
      <c r="A127" s="2"/>
      <c r="B127" s="12" t="s">
        <v>110</v>
      </c>
      <c r="C127" s="13"/>
      <c r="D127" s="13"/>
      <c r="E127" s="13"/>
      <c r="F127" s="23">
        <v>14747.05</v>
      </c>
      <c r="G127" s="24">
        <v>3.1899999999999998E-2</v>
      </c>
      <c r="H127" s="25"/>
      <c r="I127" s="26"/>
      <c r="J127" s="2"/>
    </row>
    <row r="128" spans="1:10" ht="12.95" customHeight="1">
      <c r="A128" s="2"/>
      <c r="B128" s="27" t="s">
        <v>115</v>
      </c>
      <c r="C128" s="28"/>
      <c r="D128" s="1"/>
      <c r="E128" s="28"/>
      <c r="F128" s="23">
        <v>31650.38</v>
      </c>
      <c r="G128" s="24">
        <v>6.8400000000000002E-2</v>
      </c>
      <c r="H128" s="25"/>
      <c r="I128" s="26"/>
      <c r="J128" s="2"/>
    </row>
    <row r="129" spans="1:10" ht="12.95" customHeight="1">
      <c r="A129" s="2"/>
      <c r="B129" s="12" t="s">
        <v>188</v>
      </c>
      <c r="C129" s="13"/>
      <c r="D129" s="13"/>
      <c r="E129" s="13"/>
      <c r="F129" s="13"/>
      <c r="G129" s="13"/>
      <c r="H129" s="14"/>
      <c r="I129" s="15"/>
      <c r="J129" s="2"/>
    </row>
    <row r="130" spans="1:10" ht="12.95" customHeight="1">
      <c r="A130" s="2"/>
      <c r="B130" s="12" t="s">
        <v>189</v>
      </c>
      <c r="C130" s="13"/>
      <c r="D130" s="13"/>
      <c r="E130" s="13"/>
      <c r="F130" s="2"/>
      <c r="G130" s="14"/>
      <c r="H130" s="14"/>
      <c r="I130" s="15"/>
      <c r="J130" s="2"/>
    </row>
    <row r="131" spans="1:10" ht="12.95" customHeight="1">
      <c r="A131" s="16" t="s">
        <v>645</v>
      </c>
      <c r="B131" s="17" t="s">
        <v>4139</v>
      </c>
      <c r="C131" s="13" t="s">
        <v>646</v>
      </c>
      <c r="D131" s="13"/>
      <c r="E131" s="18">
        <v>879729.51100000006</v>
      </c>
      <c r="F131" s="19">
        <v>10089.07</v>
      </c>
      <c r="G131" s="20">
        <v>2.18E-2</v>
      </c>
      <c r="H131" s="21"/>
      <c r="I131" s="37"/>
      <c r="J131" s="2"/>
    </row>
    <row r="132" spans="1:10" ht="12.95" customHeight="1">
      <c r="A132" s="2"/>
      <c r="B132" s="12" t="s">
        <v>110</v>
      </c>
      <c r="C132" s="13"/>
      <c r="D132" s="13"/>
      <c r="E132" s="13"/>
      <c r="F132" s="23">
        <v>10089.07</v>
      </c>
      <c r="G132" s="24">
        <v>2.18E-2</v>
      </c>
      <c r="H132" s="25"/>
      <c r="I132" s="26"/>
      <c r="J132" s="2"/>
    </row>
    <row r="133" spans="1:10" ht="12.95" customHeight="1">
      <c r="A133" s="2"/>
      <c r="B133" s="27" t="s">
        <v>115</v>
      </c>
      <c r="C133" s="28"/>
      <c r="D133" s="1"/>
      <c r="E133" s="28"/>
      <c r="F133" s="23">
        <v>10089.07</v>
      </c>
      <c r="G133" s="24">
        <v>2.18E-2</v>
      </c>
      <c r="H133" s="25"/>
      <c r="I133" s="26"/>
      <c r="J133" s="2"/>
    </row>
    <row r="134" spans="1:10" ht="12.95" customHeight="1">
      <c r="A134" s="2"/>
      <c r="B134" s="12" t="s">
        <v>116</v>
      </c>
      <c r="C134" s="13"/>
      <c r="D134" s="13"/>
      <c r="E134" s="13"/>
      <c r="F134" s="13"/>
      <c r="G134" s="13"/>
      <c r="H134" s="14"/>
      <c r="I134" s="15"/>
      <c r="J134" s="2"/>
    </row>
    <row r="135" spans="1:10" ht="12.95" customHeight="1">
      <c r="A135" s="16" t="s">
        <v>117</v>
      </c>
      <c r="B135" s="17" t="s">
        <v>118</v>
      </c>
      <c r="C135" s="13"/>
      <c r="D135" s="13"/>
      <c r="E135" s="18"/>
      <c r="F135" s="19">
        <v>11932.82</v>
      </c>
      <c r="G135" s="20">
        <v>2.58E-2</v>
      </c>
      <c r="H135" s="21">
        <v>3.17800245000774E-2</v>
      </c>
      <c r="I135" s="37"/>
      <c r="J135" s="2"/>
    </row>
    <row r="136" spans="1:10" ht="12.95" customHeight="1">
      <c r="A136" s="2"/>
      <c r="B136" s="12" t="s">
        <v>110</v>
      </c>
      <c r="C136" s="13"/>
      <c r="D136" s="13"/>
      <c r="E136" s="13"/>
      <c r="F136" s="23">
        <v>11932.82</v>
      </c>
      <c r="G136" s="24">
        <v>2.58E-2</v>
      </c>
      <c r="H136" s="25"/>
      <c r="I136" s="26"/>
      <c r="J136" s="2"/>
    </row>
    <row r="137" spans="1:10" ht="12.95" customHeight="1">
      <c r="A137" s="2"/>
      <c r="B137" s="27" t="s">
        <v>111</v>
      </c>
      <c r="C137" s="1"/>
      <c r="D137" s="1"/>
      <c r="E137" s="1"/>
      <c r="F137" s="25" t="s">
        <v>135</v>
      </c>
      <c r="G137" s="25" t="s">
        <v>135</v>
      </c>
      <c r="H137" s="25"/>
      <c r="I137" s="26"/>
      <c r="J137" s="2"/>
    </row>
    <row r="138" spans="1:10" ht="12.95" customHeight="1">
      <c r="A138" s="2"/>
      <c r="B138" s="27" t="s">
        <v>110</v>
      </c>
      <c r="C138" s="1"/>
      <c r="D138" s="1"/>
      <c r="E138" s="1"/>
      <c r="F138" s="25" t="s">
        <v>135</v>
      </c>
      <c r="G138" s="25" t="s">
        <v>135</v>
      </c>
      <c r="H138" s="25"/>
      <c r="I138" s="26"/>
      <c r="J138" s="2"/>
    </row>
    <row r="139" spans="1:10" ht="12.95" customHeight="1">
      <c r="A139" s="2"/>
      <c r="B139" s="27" t="s">
        <v>115</v>
      </c>
      <c r="C139" s="28"/>
      <c r="D139" s="1"/>
      <c r="E139" s="28"/>
      <c r="F139" s="23">
        <v>11932.82</v>
      </c>
      <c r="G139" s="24">
        <v>2.58E-2</v>
      </c>
      <c r="H139" s="25"/>
      <c r="I139" s="26"/>
      <c r="J139" s="2"/>
    </row>
    <row r="140" spans="1:10" ht="12.95" customHeight="1">
      <c r="A140" s="2"/>
      <c r="B140" s="27" t="s">
        <v>119</v>
      </c>
      <c r="C140" s="13"/>
      <c r="D140" s="1"/>
      <c r="E140" s="13"/>
      <c r="F140" s="29">
        <v>4634.5600000000004</v>
      </c>
      <c r="G140" s="24">
        <v>1.01E-2</v>
      </c>
      <c r="H140" s="25"/>
      <c r="I140" s="26"/>
      <c r="J140" s="2"/>
    </row>
    <row r="141" spans="1:10" ht="12.95" customHeight="1">
      <c r="A141" s="2"/>
      <c r="B141" s="30" t="s">
        <v>120</v>
      </c>
      <c r="C141" s="31"/>
      <c r="D141" s="31"/>
      <c r="E141" s="31"/>
      <c r="F141" s="32">
        <v>462905.01</v>
      </c>
      <c r="G141" s="33">
        <v>1</v>
      </c>
      <c r="H141" s="34"/>
      <c r="I141" s="35"/>
      <c r="J141" s="2"/>
    </row>
    <row r="142" spans="1:10" ht="12.95" customHeight="1">
      <c r="A142" s="2"/>
      <c r="B142" s="5"/>
      <c r="C142" s="2"/>
      <c r="D142" s="2"/>
      <c r="E142" s="2"/>
      <c r="F142" s="2"/>
      <c r="G142" s="2"/>
      <c r="H142" s="2"/>
      <c r="I142" s="2"/>
      <c r="J142" s="2"/>
    </row>
    <row r="143" spans="1:10" ht="12.95" customHeight="1">
      <c r="A143" s="2"/>
      <c r="B143" s="3" t="s">
        <v>1290</v>
      </c>
      <c r="C143" s="2"/>
      <c r="D143" s="2"/>
      <c r="E143" s="2"/>
      <c r="F143" s="2"/>
      <c r="G143" s="2"/>
      <c r="H143" s="2"/>
      <c r="I143" s="2"/>
      <c r="J143" s="2"/>
    </row>
    <row r="144" spans="1:10" ht="12.95" customHeight="1">
      <c r="A144" s="2"/>
      <c r="B144" s="3" t="s">
        <v>122</v>
      </c>
      <c r="C144" s="2"/>
      <c r="D144" s="2"/>
      <c r="E144" s="2"/>
      <c r="F144" s="2"/>
      <c r="G144" s="2"/>
      <c r="H144" s="2"/>
      <c r="I144" s="2"/>
      <c r="J144" s="2"/>
    </row>
    <row r="145" spans="1:10" ht="12.95" customHeight="1">
      <c r="A145" s="2"/>
      <c r="B145" s="3" t="s">
        <v>123</v>
      </c>
      <c r="C145" s="2"/>
      <c r="D145" s="2"/>
      <c r="E145" s="2"/>
      <c r="F145" s="2"/>
      <c r="G145" s="2"/>
      <c r="H145" s="2"/>
      <c r="I145" s="2"/>
      <c r="J145" s="2"/>
    </row>
    <row r="146" spans="1:10" ht="12.95" customHeight="1">
      <c r="A146" s="2"/>
      <c r="B146" s="3" t="s">
        <v>124</v>
      </c>
      <c r="C146" s="2"/>
      <c r="D146" s="2"/>
      <c r="E146" s="2"/>
      <c r="F146" s="2"/>
      <c r="G146" s="2"/>
      <c r="H146" s="2"/>
      <c r="I146" s="2"/>
      <c r="J146" s="2"/>
    </row>
    <row r="147" spans="1:10" ht="26.25" customHeight="1">
      <c r="A147" s="85"/>
      <c r="B147" s="226" t="s">
        <v>3826</v>
      </c>
      <c r="C147" s="226"/>
      <c r="D147" s="226"/>
      <c r="E147" s="226"/>
      <c r="F147" s="226"/>
      <c r="G147" s="226"/>
      <c r="H147" s="226"/>
      <c r="I147" s="226"/>
      <c r="J147" s="85"/>
    </row>
    <row r="148" spans="1:10" ht="12.9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</row>
    <row r="149" spans="1:10">
      <c r="C149" s="224" t="s">
        <v>4175</v>
      </c>
    </row>
    <row r="150" spans="1:10">
      <c r="B150" s="224" t="s">
        <v>4165</v>
      </c>
      <c r="C150" s="224" t="s">
        <v>4166</v>
      </c>
    </row>
  </sheetData>
  <mergeCells count="1">
    <mergeCell ref="B147:I14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/>
  </sheetPr>
  <dimension ref="A1:J39"/>
  <sheetViews>
    <sheetView topLeftCell="A3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31</v>
      </c>
      <c r="B1" s="3" t="s">
        <v>32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1291</v>
      </c>
      <c r="B7" s="17" t="s">
        <v>1292</v>
      </c>
      <c r="C7" s="13" t="s">
        <v>1293</v>
      </c>
      <c r="D7" s="13" t="s">
        <v>185</v>
      </c>
      <c r="E7" s="18">
        <v>3000000</v>
      </c>
      <c r="F7" s="19">
        <v>3193.25</v>
      </c>
      <c r="G7" s="20">
        <v>0.14169999999999999</v>
      </c>
      <c r="H7" s="21">
        <v>5.7450000000000001E-2</v>
      </c>
      <c r="I7" s="22"/>
      <c r="J7" s="2"/>
    </row>
    <row r="8" spans="1:10" ht="12.95" customHeight="1">
      <c r="A8" s="16" t="s">
        <v>1294</v>
      </c>
      <c r="B8" s="17" t="s">
        <v>1295</v>
      </c>
      <c r="C8" s="13" t="s">
        <v>1296</v>
      </c>
      <c r="D8" s="13" t="s">
        <v>90</v>
      </c>
      <c r="E8" s="18">
        <v>280</v>
      </c>
      <c r="F8" s="19">
        <v>2979.18</v>
      </c>
      <c r="G8" s="20">
        <v>0.13220000000000001</v>
      </c>
      <c r="H8" s="21">
        <v>5.985E-2</v>
      </c>
      <c r="I8" s="22"/>
      <c r="J8" s="2"/>
    </row>
    <row r="9" spans="1:10" ht="12.95" customHeight="1">
      <c r="A9" s="16" t="s">
        <v>1245</v>
      </c>
      <c r="B9" s="17" t="s">
        <v>1246</v>
      </c>
      <c r="C9" s="13" t="s">
        <v>1247</v>
      </c>
      <c r="D9" s="13" t="s">
        <v>90</v>
      </c>
      <c r="E9" s="18">
        <v>270</v>
      </c>
      <c r="F9" s="19">
        <v>2756.14</v>
      </c>
      <c r="G9" s="20">
        <v>0.12230000000000001</v>
      </c>
      <c r="H9" s="21">
        <v>5.62E-2</v>
      </c>
      <c r="I9" s="22"/>
      <c r="J9" s="2"/>
    </row>
    <row r="10" spans="1:10" ht="12.95" customHeight="1">
      <c r="A10" s="16" t="s">
        <v>1297</v>
      </c>
      <c r="B10" s="17" t="s">
        <v>1298</v>
      </c>
      <c r="C10" s="13" t="s">
        <v>1299</v>
      </c>
      <c r="D10" s="13" t="s">
        <v>185</v>
      </c>
      <c r="E10" s="18">
        <v>2500000</v>
      </c>
      <c r="F10" s="19">
        <v>2676.9</v>
      </c>
      <c r="G10" s="20">
        <v>0.1188</v>
      </c>
      <c r="H10" s="21">
        <v>5.8264999999999997E-2</v>
      </c>
      <c r="I10" s="22"/>
      <c r="J10" s="2"/>
    </row>
    <row r="11" spans="1:10" ht="12.95" customHeight="1">
      <c r="A11" s="16" t="s">
        <v>1300</v>
      </c>
      <c r="B11" s="17" t="s">
        <v>1301</v>
      </c>
      <c r="C11" s="13" t="s">
        <v>1302</v>
      </c>
      <c r="D11" s="13" t="s">
        <v>90</v>
      </c>
      <c r="E11" s="18">
        <v>250</v>
      </c>
      <c r="F11" s="19">
        <v>2575.4</v>
      </c>
      <c r="G11" s="20">
        <v>0.1143</v>
      </c>
      <c r="H11" s="21">
        <v>5.7599999999999998E-2</v>
      </c>
      <c r="I11" s="22"/>
      <c r="J11" s="2"/>
    </row>
    <row r="12" spans="1:10" ht="12.95" customHeight="1">
      <c r="A12" s="16" t="s">
        <v>1303</v>
      </c>
      <c r="B12" s="17" t="s">
        <v>1304</v>
      </c>
      <c r="C12" s="13" t="s">
        <v>1305</v>
      </c>
      <c r="D12" s="13" t="s">
        <v>90</v>
      </c>
      <c r="E12" s="18">
        <v>250</v>
      </c>
      <c r="F12" s="19">
        <v>2465.6799999999998</v>
      </c>
      <c r="G12" s="20">
        <v>0.1094</v>
      </c>
      <c r="H12" s="21">
        <v>5.7500000000000002E-2</v>
      </c>
      <c r="I12" s="22"/>
      <c r="J12" s="2"/>
    </row>
    <row r="13" spans="1:10" ht="12.95" customHeight="1">
      <c r="A13" s="16" t="s">
        <v>1306</v>
      </c>
      <c r="B13" s="17" t="s">
        <v>1307</v>
      </c>
      <c r="C13" s="13" t="s">
        <v>1308</v>
      </c>
      <c r="D13" s="13" t="s">
        <v>90</v>
      </c>
      <c r="E13" s="18">
        <v>150</v>
      </c>
      <c r="F13" s="19">
        <v>1548.85</v>
      </c>
      <c r="G13" s="20">
        <v>6.8699999999999997E-2</v>
      </c>
      <c r="H13" s="21">
        <v>5.985E-2</v>
      </c>
      <c r="I13" s="22"/>
      <c r="J13" s="2"/>
    </row>
    <row r="14" spans="1:10" ht="12.95" customHeight="1">
      <c r="A14" s="16" t="s">
        <v>1309</v>
      </c>
      <c r="B14" s="17" t="s">
        <v>1310</v>
      </c>
      <c r="C14" s="13" t="s">
        <v>1311</v>
      </c>
      <c r="D14" s="13" t="s">
        <v>90</v>
      </c>
      <c r="E14" s="18">
        <v>140</v>
      </c>
      <c r="F14" s="19">
        <v>1446.87</v>
      </c>
      <c r="G14" s="20">
        <v>6.4199999999999993E-2</v>
      </c>
      <c r="H14" s="21">
        <v>5.985E-2</v>
      </c>
      <c r="I14" s="22"/>
      <c r="J14" s="2"/>
    </row>
    <row r="15" spans="1:10" ht="12.95" customHeight="1">
      <c r="A15" s="16" t="s">
        <v>1312</v>
      </c>
      <c r="B15" s="17" t="s">
        <v>1313</v>
      </c>
      <c r="C15" s="13" t="s">
        <v>1314</v>
      </c>
      <c r="D15" s="13" t="s">
        <v>90</v>
      </c>
      <c r="E15" s="18">
        <v>50</v>
      </c>
      <c r="F15" s="19">
        <v>519.79</v>
      </c>
      <c r="G15" s="20">
        <v>2.3099999999999999E-2</v>
      </c>
      <c r="H15" s="21">
        <v>5.475E-2</v>
      </c>
      <c r="I15" s="22"/>
      <c r="J15" s="2"/>
    </row>
    <row r="16" spans="1:10" ht="12.95" customHeight="1">
      <c r="A16" s="16" t="s">
        <v>1315</v>
      </c>
      <c r="B16" s="17" t="s">
        <v>1316</v>
      </c>
      <c r="C16" s="13" t="s">
        <v>1317</v>
      </c>
      <c r="D16" s="13" t="s">
        <v>90</v>
      </c>
      <c r="E16" s="18">
        <v>50</v>
      </c>
      <c r="F16" s="19">
        <v>514.13</v>
      </c>
      <c r="G16" s="20">
        <v>2.2800000000000001E-2</v>
      </c>
      <c r="H16" s="21">
        <v>5.8450000000000002E-2</v>
      </c>
      <c r="I16" s="22"/>
      <c r="J16" s="2"/>
    </row>
    <row r="17" spans="1:10" ht="12.95" customHeight="1">
      <c r="A17" s="16" t="s">
        <v>1318</v>
      </c>
      <c r="B17" s="17" t="s">
        <v>1319</v>
      </c>
      <c r="C17" s="13" t="s">
        <v>1320</v>
      </c>
      <c r="D17" s="13" t="s">
        <v>185</v>
      </c>
      <c r="E17" s="18">
        <v>500000</v>
      </c>
      <c r="F17" s="19">
        <v>499.61</v>
      </c>
      <c r="G17" s="20">
        <v>2.2200000000000001E-2</v>
      </c>
      <c r="H17" s="21">
        <v>5.7729999999999997E-2</v>
      </c>
      <c r="I17" s="22"/>
      <c r="J17" s="2"/>
    </row>
    <row r="18" spans="1:10" ht="12.95" customHeight="1">
      <c r="A18" s="16" t="s">
        <v>1321</v>
      </c>
      <c r="B18" s="17" t="s">
        <v>1322</v>
      </c>
      <c r="C18" s="13" t="s">
        <v>1323</v>
      </c>
      <c r="D18" s="13" t="s">
        <v>185</v>
      </c>
      <c r="E18" s="18">
        <v>350000</v>
      </c>
      <c r="F18" s="19">
        <v>373.41</v>
      </c>
      <c r="G18" s="20">
        <v>1.66E-2</v>
      </c>
      <c r="H18" s="21">
        <v>5.645E-2</v>
      </c>
      <c r="I18" s="22"/>
      <c r="J18" s="2"/>
    </row>
    <row r="19" spans="1:10" ht="12.95" customHeight="1">
      <c r="A19" s="2"/>
      <c r="B19" s="12" t="s">
        <v>110</v>
      </c>
      <c r="C19" s="13"/>
      <c r="D19" s="13"/>
      <c r="E19" s="13"/>
      <c r="F19" s="23">
        <v>21549.21</v>
      </c>
      <c r="G19" s="24">
        <v>0.95630000000000004</v>
      </c>
      <c r="H19" s="25"/>
      <c r="I19" s="26"/>
      <c r="J19" s="2"/>
    </row>
    <row r="20" spans="1:10" ht="12.95" customHeight="1">
      <c r="A20" s="2"/>
      <c r="B20" s="27" t="s">
        <v>111</v>
      </c>
      <c r="C20" s="1"/>
      <c r="D20" s="1"/>
      <c r="E20" s="1"/>
      <c r="F20" s="25" t="s">
        <v>135</v>
      </c>
      <c r="G20" s="25" t="s">
        <v>135</v>
      </c>
      <c r="H20" s="25"/>
      <c r="I20" s="26"/>
      <c r="J20" s="2"/>
    </row>
    <row r="21" spans="1:10" ht="12.95" customHeight="1">
      <c r="A21" s="2"/>
      <c r="B21" s="27" t="s">
        <v>110</v>
      </c>
      <c r="C21" s="1"/>
      <c r="D21" s="1"/>
      <c r="E21" s="1"/>
      <c r="F21" s="25" t="s">
        <v>135</v>
      </c>
      <c r="G21" s="25" t="s">
        <v>135</v>
      </c>
      <c r="H21" s="25"/>
      <c r="I21" s="26"/>
      <c r="J21" s="2"/>
    </row>
    <row r="22" spans="1:10" ht="12.95" customHeight="1">
      <c r="A22" s="2"/>
      <c r="B22" s="27" t="s">
        <v>115</v>
      </c>
      <c r="C22" s="28"/>
      <c r="D22" s="1"/>
      <c r="E22" s="28"/>
      <c r="F22" s="23">
        <v>21549.21</v>
      </c>
      <c r="G22" s="24">
        <v>0.95630000000000004</v>
      </c>
      <c r="H22" s="25"/>
      <c r="I22" s="26"/>
      <c r="J22" s="2"/>
    </row>
    <row r="23" spans="1:10" ht="12.95" customHeight="1">
      <c r="A23" s="2"/>
      <c r="B23" s="12" t="s">
        <v>116</v>
      </c>
      <c r="C23" s="13"/>
      <c r="D23" s="13"/>
      <c r="E23" s="13"/>
      <c r="F23" s="13"/>
      <c r="G23" s="13"/>
      <c r="H23" s="14"/>
      <c r="I23" s="15"/>
      <c r="J23" s="2"/>
    </row>
    <row r="24" spans="1:10" ht="12.95" customHeight="1">
      <c r="A24" s="16" t="s">
        <v>117</v>
      </c>
      <c r="B24" s="17" t="s">
        <v>118</v>
      </c>
      <c r="C24" s="13"/>
      <c r="D24" s="13"/>
      <c r="E24" s="18"/>
      <c r="F24" s="19">
        <v>313.86</v>
      </c>
      <c r="G24" s="20">
        <v>1.3899999999999999E-2</v>
      </c>
      <c r="H24" s="21">
        <v>3.1781221908567366E-2</v>
      </c>
      <c r="I24" s="22"/>
      <c r="J24" s="2"/>
    </row>
    <row r="25" spans="1:10" ht="12.95" customHeight="1">
      <c r="A25" s="2"/>
      <c r="B25" s="12" t="s">
        <v>110</v>
      </c>
      <c r="C25" s="13"/>
      <c r="D25" s="13"/>
      <c r="E25" s="13"/>
      <c r="F25" s="23">
        <v>313.86</v>
      </c>
      <c r="G25" s="24">
        <v>1.3899999999999999E-2</v>
      </c>
      <c r="H25" s="25"/>
      <c r="I25" s="26"/>
      <c r="J25" s="2"/>
    </row>
    <row r="26" spans="1:10" ht="12.95" customHeight="1">
      <c r="A26" s="2"/>
      <c r="B26" s="27" t="s">
        <v>111</v>
      </c>
      <c r="C26" s="1"/>
      <c r="D26" s="1"/>
      <c r="E26" s="1"/>
      <c r="F26" s="25" t="s">
        <v>135</v>
      </c>
      <c r="G26" s="25" t="s">
        <v>135</v>
      </c>
      <c r="H26" s="25"/>
      <c r="I26" s="26"/>
      <c r="J26" s="2"/>
    </row>
    <row r="27" spans="1:10" ht="12.95" customHeight="1">
      <c r="A27" s="2"/>
      <c r="B27" s="27" t="s">
        <v>110</v>
      </c>
      <c r="C27" s="1"/>
      <c r="D27" s="1"/>
      <c r="E27" s="1"/>
      <c r="F27" s="25" t="s">
        <v>135</v>
      </c>
      <c r="G27" s="25" t="s">
        <v>135</v>
      </c>
      <c r="H27" s="25"/>
      <c r="I27" s="26"/>
      <c r="J27" s="2"/>
    </row>
    <row r="28" spans="1:10" ht="12.95" customHeight="1">
      <c r="A28" s="2"/>
      <c r="B28" s="27" t="s">
        <v>115</v>
      </c>
      <c r="C28" s="28"/>
      <c r="D28" s="1"/>
      <c r="E28" s="28"/>
      <c r="F28" s="23">
        <v>313.86</v>
      </c>
      <c r="G28" s="24">
        <v>1.3899999999999999E-2</v>
      </c>
      <c r="H28" s="25"/>
      <c r="I28" s="26"/>
      <c r="J28" s="2"/>
    </row>
    <row r="29" spans="1:10" ht="12.95" customHeight="1">
      <c r="A29" s="2"/>
      <c r="B29" s="27" t="s">
        <v>119</v>
      </c>
      <c r="C29" s="13"/>
      <c r="D29" s="1"/>
      <c r="E29" s="13"/>
      <c r="F29" s="29">
        <v>678.35</v>
      </c>
      <c r="G29" s="24">
        <v>2.98E-2</v>
      </c>
      <c r="H29" s="25"/>
      <c r="I29" s="26"/>
      <c r="J29" s="2"/>
    </row>
    <row r="30" spans="1:10" ht="12.95" customHeight="1">
      <c r="A30" s="2"/>
      <c r="B30" s="30" t="s">
        <v>120</v>
      </c>
      <c r="C30" s="31"/>
      <c r="D30" s="31"/>
      <c r="E30" s="31"/>
      <c r="F30" s="32">
        <v>22541.42</v>
      </c>
      <c r="G30" s="33">
        <v>1</v>
      </c>
      <c r="H30" s="34"/>
      <c r="I30" s="35"/>
      <c r="J30" s="2"/>
    </row>
    <row r="31" spans="1:10" ht="12.95" customHeight="1">
      <c r="A31" s="2"/>
      <c r="B31" s="5"/>
      <c r="C31" s="2"/>
      <c r="D31" s="2"/>
      <c r="E31" s="2"/>
      <c r="F31" s="2"/>
      <c r="G31" s="2"/>
      <c r="H31" s="2"/>
      <c r="I31" s="2"/>
      <c r="J31" s="2"/>
    </row>
    <row r="32" spans="1:10" ht="12.95" customHeight="1">
      <c r="A32" s="2"/>
      <c r="B32" s="3" t="s">
        <v>186</v>
      </c>
      <c r="C32" s="2"/>
      <c r="D32" s="2"/>
      <c r="E32" s="2"/>
      <c r="F32" s="2"/>
      <c r="G32" s="2"/>
      <c r="H32" s="2"/>
      <c r="I32" s="2"/>
      <c r="J32" s="2"/>
    </row>
    <row r="33" spans="1:10" ht="12.95" customHeight="1">
      <c r="A33" s="2"/>
      <c r="B33" s="3" t="s">
        <v>122</v>
      </c>
      <c r="C33" s="2"/>
      <c r="D33" s="2"/>
      <c r="E33" s="2"/>
      <c r="F33" s="2"/>
      <c r="G33" s="2"/>
      <c r="H33" s="2"/>
      <c r="I33" s="2"/>
      <c r="J33" s="2"/>
    </row>
    <row r="34" spans="1:10" ht="12.95" customHeight="1">
      <c r="A34" s="2"/>
      <c r="B34" s="3" t="s">
        <v>124</v>
      </c>
      <c r="C34" s="2"/>
      <c r="D34" s="2"/>
      <c r="E34" s="2"/>
      <c r="F34" s="2"/>
      <c r="G34" s="2"/>
      <c r="H34" s="2"/>
      <c r="I34" s="2"/>
      <c r="J34" s="2"/>
    </row>
    <row r="35" spans="1:10" ht="26.25" customHeight="1">
      <c r="A35" s="85"/>
      <c r="B35" s="226" t="s">
        <v>3826</v>
      </c>
      <c r="C35" s="226"/>
      <c r="D35" s="226"/>
      <c r="E35" s="226"/>
      <c r="F35" s="226"/>
      <c r="G35" s="226"/>
      <c r="H35" s="226"/>
      <c r="I35" s="226"/>
      <c r="J35" s="85"/>
    </row>
    <row r="36" spans="1:10" ht="12.95" customHeight="1">
      <c r="A36" s="2"/>
      <c r="B36" s="3"/>
      <c r="C36" s="2"/>
      <c r="D36" s="2"/>
      <c r="E36" s="2"/>
      <c r="F36" s="2"/>
      <c r="G36" s="2"/>
      <c r="H36" s="2"/>
      <c r="I36" s="2"/>
      <c r="J36" s="2"/>
    </row>
    <row r="37" spans="1:10" ht="12.95" customHeight="1">
      <c r="A37" s="2"/>
      <c r="B37" s="5" t="s">
        <v>1324</v>
      </c>
      <c r="C37" s="2"/>
      <c r="D37" s="2"/>
      <c r="E37" s="2"/>
      <c r="F37" s="2"/>
      <c r="G37" s="2"/>
      <c r="H37" s="2"/>
      <c r="I37" s="2"/>
      <c r="J37" s="2"/>
    </row>
    <row r="38" spans="1:10">
      <c r="C38" s="224" t="s">
        <v>4176</v>
      </c>
    </row>
    <row r="39" spans="1:10">
      <c r="B39" s="224" t="s">
        <v>4165</v>
      </c>
      <c r="C39" s="224" t="s">
        <v>4166</v>
      </c>
    </row>
  </sheetData>
  <mergeCells count="1">
    <mergeCell ref="B35:I3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/>
  </sheetPr>
  <dimension ref="A1:J36"/>
  <sheetViews>
    <sheetView topLeftCell="A3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33</v>
      </c>
      <c r="B1" s="3" t="s">
        <v>34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1325</v>
      </c>
      <c r="B7" s="17" t="s">
        <v>1326</v>
      </c>
      <c r="C7" s="13" t="s">
        <v>1327</v>
      </c>
      <c r="D7" s="13" t="s">
        <v>185</v>
      </c>
      <c r="E7" s="18">
        <v>1500000</v>
      </c>
      <c r="F7" s="19">
        <v>1577.56</v>
      </c>
      <c r="G7" s="20">
        <v>0.11990000000000001</v>
      </c>
      <c r="H7" s="21">
        <v>6.3799999999999996E-2</v>
      </c>
      <c r="I7" s="22"/>
      <c r="J7" s="2"/>
    </row>
    <row r="8" spans="1:10" ht="12.95" customHeight="1">
      <c r="A8" s="16" t="s">
        <v>1328</v>
      </c>
      <c r="B8" s="17" t="s">
        <v>1329</v>
      </c>
      <c r="C8" s="13" t="s">
        <v>1330</v>
      </c>
      <c r="D8" s="13" t="s">
        <v>185</v>
      </c>
      <c r="E8" s="18">
        <v>1500000</v>
      </c>
      <c r="F8" s="19">
        <v>1568.81</v>
      </c>
      <c r="G8" s="20">
        <v>0.1193</v>
      </c>
      <c r="H8" s="21">
        <v>6.4688999999999997E-2</v>
      </c>
      <c r="I8" s="22"/>
      <c r="J8" s="2"/>
    </row>
    <row r="9" spans="1:10" ht="12.95" customHeight="1">
      <c r="A9" s="16" t="s">
        <v>1331</v>
      </c>
      <c r="B9" s="17" t="s">
        <v>1329</v>
      </c>
      <c r="C9" s="13" t="s">
        <v>1332</v>
      </c>
      <c r="D9" s="13" t="s">
        <v>185</v>
      </c>
      <c r="E9" s="18">
        <v>1500000</v>
      </c>
      <c r="F9" s="19">
        <v>1568.74</v>
      </c>
      <c r="G9" s="20">
        <v>0.1193</v>
      </c>
      <c r="H9" s="21">
        <v>6.4699000000000007E-2</v>
      </c>
      <c r="I9" s="22"/>
      <c r="J9" s="2"/>
    </row>
    <row r="10" spans="1:10" ht="12.95" customHeight="1">
      <c r="A10" s="16" t="s">
        <v>1333</v>
      </c>
      <c r="B10" s="17" t="s">
        <v>1329</v>
      </c>
      <c r="C10" s="13" t="s">
        <v>1334</v>
      </c>
      <c r="D10" s="13" t="s">
        <v>185</v>
      </c>
      <c r="E10" s="18">
        <v>1500000</v>
      </c>
      <c r="F10" s="19">
        <v>1567.73</v>
      </c>
      <c r="G10" s="20">
        <v>0.1192</v>
      </c>
      <c r="H10" s="21">
        <v>6.4849000000000004E-2</v>
      </c>
      <c r="I10" s="22"/>
      <c r="J10" s="2"/>
    </row>
    <row r="11" spans="1:10" ht="12.95" customHeight="1">
      <c r="A11" s="16" t="s">
        <v>1335</v>
      </c>
      <c r="B11" s="17" t="s">
        <v>1336</v>
      </c>
      <c r="C11" s="13" t="s">
        <v>1337</v>
      </c>
      <c r="D11" s="13" t="s">
        <v>185</v>
      </c>
      <c r="E11" s="18">
        <v>1500000</v>
      </c>
      <c r="F11" s="19">
        <v>1567.08</v>
      </c>
      <c r="G11" s="20">
        <v>0.1191</v>
      </c>
      <c r="H11" s="21">
        <v>6.4848000000000003E-2</v>
      </c>
      <c r="I11" s="22"/>
      <c r="J11" s="2"/>
    </row>
    <row r="12" spans="1:10" ht="12.95" customHeight="1">
      <c r="A12" s="16" t="s">
        <v>1338</v>
      </c>
      <c r="B12" s="17" t="s">
        <v>1336</v>
      </c>
      <c r="C12" s="13" t="s">
        <v>1339</v>
      </c>
      <c r="D12" s="13" t="s">
        <v>185</v>
      </c>
      <c r="E12" s="18">
        <v>1500000</v>
      </c>
      <c r="F12" s="19">
        <v>1566.39</v>
      </c>
      <c r="G12" s="20">
        <v>0.1191</v>
      </c>
      <c r="H12" s="21">
        <v>6.4949000000000007E-2</v>
      </c>
      <c r="I12" s="22"/>
      <c r="J12" s="2"/>
    </row>
    <row r="13" spans="1:10" ht="12.95" customHeight="1">
      <c r="A13" s="16" t="s">
        <v>1340</v>
      </c>
      <c r="B13" s="17" t="s">
        <v>1341</v>
      </c>
      <c r="C13" s="13" t="s">
        <v>1342</v>
      </c>
      <c r="D13" s="13" t="s">
        <v>185</v>
      </c>
      <c r="E13" s="18">
        <v>1000000</v>
      </c>
      <c r="F13" s="19">
        <v>1058.26</v>
      </c>
      <c r="G13" s="20">
        <v>8.0500000000000002E-2</v>
      </c>
      <c r="H13" s="21">
        <v>6.4000000000000001E-2</v>
      </c>
      <c r="I13" s="22"/>
      <c r="J13" s="2"/>
    </row>
    <row r="14" spans="1:10" ht="12.95" customHeight="1">
      <c r="A14" s="16" t="s">
        <v>1343</v>
      </c>
      <c r="B14" s="17" t="s">
        <v>1344</v>
      </c>
      <c r="C14" s="13" t="s">
        <v>1345</v>
      </c>
      <c r="D14" s="13" t="s">
        <v>185</v>
      </c>
      <c r="E14" s="18">
        <v>1000000</v>
      </c>
      <c r="F14" s="19">
        <v>1015.75</v>
      </c>
      <c r="G14" s="20">
        <v>7.7200000000000005E-2</v>
      </c>
      <c r="H14" s="21">
        <v>6.3500000000000001E-2</v>
      </c>
      <c r="I14" s="22"/>
      <c r="J14" s="2"/>
    </row>
    <row r="15" spans="1:10" ht="12.95" customHeight="1">
      <c r="A15" s="16" t="s">
        <v>1346</v>
      </c>
      <c r="B15" s="17" t="s">
        <v>1347</v>
      </c>
      <c r="C15" s="13" t="s">
        <v>1348</v>
      </c>
      <c r="D15" s="13" t="s">
        <v>185</v>
      </c>
      <c r="E15" s="18">
        <v>500000</v>
      </c>
      <c r="F15" s="19">
        <v>509.41</v>
      </c>
      <c r="G15" s="20">
        <v>3.8699999999999998E-2</v>
      </c>
      <c r="H15" s="21">
        <v>6.4615000000000006E-2</v>
      </c>
      <c r="I15" s="22"/>
      <c r="J15" s="2"/>
    </row>
    <row r="16" spans="1:10" ht="12.95" customHeight="1">
      <c r="A16" s="16" t="s">
        <v>1349</v>
      </c>
      <c r="B16" s="17" t="s">
        <v>1350</v>
      </c>
      <c r="C16" s="13" t="s">
        <v>1351</v>
      </c>
      <c r="D16" s="13" t="s">
        <v>185</v>
      </c>
      <c r="E16" s="18">
        <v>500000</v>
      </c>
      <c r="F16" s="19">
        <v>497.52</v>
      </c>
      <c r="G16" s="20">
        <v>3.78E-2</v>
      </c>
      <c r="H16" s="21">
        <v>6.4615000000000006E-2</v>
      </c>
      <c r="I16" s="22"/>
      <c r="J16" s="2"/>
    </row>
    <row r="17" spans="1:10" ht="12.95" customHeight="1">
      <c r="A17" s="2"/>
      <c r="B17" s="12" t="s">
        <v>110</v>
      </c>
      <c r="C17" s="13"/>
      <c r="D17" s="13"/>
      <c r="E17" s="13"/>
      <c r="F17" s="23">
        <v>12497.25</v>
      </c>
      <c r="G17" s="24">
        <v>0.95009999999999994</v>
      </c>
      <c r="H17" s="25"/>
      <c r="I17" s="26"/>
      <c r="J17" s="2"/>
    </row>
    <row r="18" spans="1:10" ht="12.95" customHeight="1">
      <c r="A18" s="2"/>
      <c r="B18" s="27" t="s">
        <v>111</v>
      </c>
      <c r="C18" s="1"/>
      <c r="D18" s="1"/>
      <c r="E18" s="1"/>
      <c r="F18" s="25" t="s">
        <v>135</v>
      </c>
      <c r="G18" s="25" t="s">
        <v>135</v>
      </c>
      <c r="H18" s="25"/>
      <c r="I18" s="26"/>
      <c r="J18" s="2"/>
    </row>
    <row r="19" spans="1:10" ht="12.95" customHeight="1">
      <c r="A19" s="2"/>
      <c r="B19" s="27" t="s">
        <v>110</v>
      </c>
      <c r="C19" s="1"/>
      <c r="D19" s="1"/>
      <c r="E19" s="1"/>
      <c r="F19" s="25" t="s">
        <v>135</v>
      </c>
      <c r="G19" s="25" t="s">
        <v>135</v>
      </c>
      <c r="H19" s="25"/>
      <c r="I19" s="26"/>
      <c r="J19" s="2"/>
    </row>
    <row r="20" spans="1:10" ht="12.95" customHeight="1">
      <c r="A20" s="2"/>
      <c r="B20" s="27" t="s">
        <v>115</v>
      </c>
      <c r="C20" s="28"/>
      <c r="D20" s="1"/>
      <c r="E20" s="28"/>
      <c r="F20" s="23">
        <v>12497.25</v>
      </c>
      <c r="G20" s="24">
        <v>0.95009999999999994</v>
      </c>
      <c r="H20" s="25"/>
      <c r="I20" s="26"/>
      <c r="J20" s="2"/>
    </row>
    <row r="21" spans="1:10" ht="12.95" customHeight="1">
      <c r="A21" s="2"/>
      <c r="B21" s="12" t="s">
        <v>116</v>
      </c>
      <c r="C21" s="13"/>
      <c r="D21" s="13"/>
      <c r="E21" s="13"/>
      <c r="F21" s="13"/>
      <c r="G21" s="13"/>
      <c r="H21" s="14"/>
      <c r="I21" s="15"/>
      <c r="J21" s="2"/>
    </row>
    <row r="22" spans="1:10" ht="12.95" customHeight="1">
      <c r="A22" s="16" t="s">
        <v>117</v>
      </c>
      <c r="B22" s="17" t="s">
        <v>118</v>
      </c>
      <c r="C22" s="13"/>
      <c r="D22" s="13"/>
      <c r="E22" s="18"/>
      <c r="F22" s="19">
        <v>180.65</v>
      </c>
      <c r="G22" s="20">
        <v>1.37E-2</v>
      </c>
      <c r="H22" s="21">
        <v>3.1778998671468772E-2</v>
      </c>
      <c r="I22" s="22"/>
      <c r="J22" s="2"/>
    </row>
    <row r="23" spans="1:10" ht="12.95" customHeight="1">
      <c r="A23" s="2"/>
      <c r="B23" s="12" t="s">
        <v>110</v>
      </c>
      <c r="C23" s="13"/>
      <c r="D23" s="13"/>
      <c r="E23" s="13"/>
      <c r="F23" s="23">
        <v>180.65</v>
      </c>
      <c r="G23" s="24">
        <v>1.37E-2</v>
      </c>
      <c r="H23" s="25"/>
      <c r="I23" s="26"/>
      <c r="J23" s="2"/>
    </row>
    <row r="24" spans="1:10" ht="12.95" customHeight="1">
      <c r="A24" s="2"/>
      <c r="B24" s="27" t="s">
        <v>111</v>
      </c>
      <c r="C24" s="1"/>
      <c r="D24" s="1"/>
      <c r="E24" s="1"/>
      <c r="F24" s="25" t="s">
        <v>135</v>
      </c>
      <c r="G24" s="25" t="s">
        <v>135</v>
      </c>
      <c r="H24" s="25"/>
      <c r="I24" s="26"/>
      <c r="J24" s="2"/>
    </row>
    <row r="25" spans="1:10" ht="12.95" customHeight="1">
      <c r="A25" s="2"/>
      <c r="B25" s="27" t="s">
        <v>110</v>
      </c>
      <c r="C25" s="1"/>
      <c r="D25" s="1"/>
      <c r="E25" s="1"/>
      <c r="F25" s="25" t="s">
        <v>135</v>
      </c>
      <c r="G25" s="25" t="s">
        <v>135</v>
      </c>
      <c r="H25" s="25"/>
      <c r="I25" s="26"/>
      <c r="J25" s="2"/>
    </row>
    <row r="26" spans="1:10" ht="12.95" customHeight="1">
      <c r="A26" s="2"/>
      <c r="B26" s="27" t="s">
        <v>115</v>
      </c>
      <c r="C26" s="28"/>
      <c r="D26" s="1"/>
      <c r="E26" s="28"/>
      <c r="F26" s="23">
        <v>180.65</v>
      </c>
      <c r="G26" s="24">
        <v>1.37E-2</v>
      </c>
      <c r="H26" s="25"/>
      <c r="I26" s="26"/>
      <c r="J26" s="2"/>
    </row>
    <row r="27" spans="1:10" ht="12.95" customHeight="1">
      <c r="A27" s="2"/>
      <c r="B27" s="27" t="s">
        <v>119</v>
      </c>
      <c r="C27" s="13"/>
      <c r="D27" s="1"/>
      <c r="E27" s="13"/>
      <c r="F27" s="29">
        <v>476.03</v>
      </c>
      <c r="G27" s="24">
        <v>3.6200000000000003E-2</v>
      </c>
      <c r="H27" s="25"/>
      <c r="I27" s="26"/>
      <c r="J27" s="2"/>
    </row>
    <row r="28" spans="1:10" ht="12.95" customHeight="1">
      <c r="A28" s="2"/>
      <c r="B28" s="30" t="s">
        <v>120</v>
      </c>
      <c r="C28" s="31"/>
      <c r="D28" s="31"/>
      <c r="E28" s="31"/>
      <c r="F28" s="32">
        <v>13153.93</v>
      </c>
      <c r="G28" s="33">
        <v>1</v>
      </c>
      <c r="H28" s="34"/>
      <c r="I28" s="35"/>
      <c r="J28" s="2"/>
    </row>
    <row r="29" spans="1:10" ht="12.95" customHeight="1">
      <c r="A29" s="2"/>
      <c r="B29" s="5"/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186</v>
      </c>
      <c r="C30" s="2"/>
      <c r="D30" s="2"/>
      <c r="E30" s="2"/>
      <c r="F30" s="2"/>
      <c r="G30" s="2"/>
      <c r="H30" s="2"/>
      <c r="I30" s="2"/>
      <c r="J30" s="2"/>
    </row>
    <row r="31" spans="1:10" ht="12.95" customHeight="1">
      <c r="A31" s="2"/>
      <c r="B31" s="3" t="s">
        <v>124</v>
      </c>
      <c r="C31" s="2"/>
      <c r="D31" s="2"/>
      <c r="E31" s="2"/>
      <c r="F31" s="2"/>
      <c r="G31" s="2"/>
      <c r="H31" s="2"/>
      <c r="I31" s="2"/>
      <c r="J31" s="2"/>
    </row>
    <row r="32" spans="1:10" ht="26.25" customHeight="1">
      <c r="A32" s="85"/>
      <c r="B32" s="226" t="s">
        <v>3826</v>
      </c>
      <c r="C32" s="226"/>
      <c r="D32" s="226"/>
      <c r="E32" s="226"/>
      <c r="F32" s="226"/>
      <c r="G32" s="226"/>
      <c r="H32" s="226"/>
      <c r="I32" s="226"/>
      <c r="J32" s="85"/>
    </row>
    <row r="33" spans="1:10" ht="12.95" customHeight="1">
      <c r="A33" s="2"/>
      <c r="B33" s="3"/>
      <c r="C33" s="2"/>
      <c r="D33" s="2"/>
      <c r="E33" s="2"/>
      <c r="F33" s="2"/>
      <c r="G33" s="2"/>
      <c r="H33" s="2"/>
      <c r="I33" s="2"/>
      <c r="J33" s="2"/>
    </row>
    <row r="34" spans="1:10" ht="12.95" customHeight="1">
      <c r="A34" s="2"/>
      <c r="B34" s="5" t="s">
        <v>1352</v>
      </c>
      <c r="C34" s="2"/>
      <c r="D34" s="2"/>
      <c r="E34" s="2"/>
      <c r="F34" s="2"/>
      <c r="G34" s="2"/>
      <c r="H34" s="2"/>
      <c r="I34" s="2"/>
      <c r="J34" s="2"/>
    </row>
    <row r="35" spans="1:10">
      <c r="C35" s="224" t="s">
        <v>4177</v>
      </c>
    </row>
    <row r="36" spans="1:10">
      <c r="B36" s="224" t="s">
        <v>4165</v>
      </c>
      <c r="C36" s="224" t="s">
        <v>4166</v>
      </c>
    </row>
  </sheetData>
  <mergeCells count="1">
    <mergeCell ref="B32:I3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/>
  </sheetPr>
  <dimension ref="A1:J107"/>
  <sheetViews>
    <sheetView topLeftCell="A95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35</v>
      </c>
      <c r="B1" s="3" t="s">
        <v>36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1029</v>
      </c>
      <c r="B7" s="17" t="s">
        <v>1030</v>
      </c>
      <c r="C7" s="13" t="s">
        <v>1031</v>
      </c>
      <c r="D7" s="13" t="s">
        <v>185</v>
      </c>
      <c r="E7" s="18">
        <v>57000000</v>
      </c>
      <c r="F7" s="19">
        <v>54369.45</v>
      </c>
      <c r="G7" s="20">
        <v>0.2056</v>
      </c>
      <c r="H7" s="21">
        <v>6.7721000000000003E-2</v>
      </c>
      <c r="I7" s="22"/>
      <c r="J7" s="2"/>
    </row>
    <row r="8" spans="1:10" ht="12.95" customHeight="1">
      <c r="A8" s="16" t="s">
        <v>1353</v>
      </c>
      <c r="B8" s="17" t="s">
        <v>1207</v>
      </c>
      <c r="C8" s="13" t="s">
        <v>1354</v>
      </c>
      <c r="D8" s="13" t="s">
        <v>185</v>
      </c>
      <c r="E8" s="18">
        <v>13500000</v>
      </c>
      <c r="F8" s="19">
        <v>14409.54</v>
      </c>
      <c r="G8" s="20">
        <v>5.45E-2</v>
      </c>
      <c r="H8" s="21">
        <v>6.8250000000000005E-2</v>
      </c>
      <c r="I8" s="22"/>
      <c r="J8" s="2"/>
    </row>
    <row r="9" spans="1:10" ht="12.95" customHeight="1">
      <c r="A9" s="16" t="s">
        <v>1355</v>
      </c>
      <c r="B9" s="17" t="s">
        <v>1356</v>
      </c>
      <c r="C9" s="13" t="s">
        <v>1357</v>
      </c>
      <c r="D9" s="13" t="s">
        <v>185</v>
      </c>
      <c r="E9" s="18">
        <v>11864800</v>
      </c>
      <c r="F9" s="19">
        <v>11456.16</v>
      </c>
      <c r="G9" s="20">
        <v>4.3299999999999998E-2</v>
      </c>
      <c r="H9" s="21">
        <v>7.0384000000000002E-2</v>
      </c>
      <c r="I9" s="22"/>
      <c r="J9" s="2"/>
    </row>
    <row r="10" spans="1:10" ht="12.95" customHeight="1">
      <c r="A10" s="16" t="s">
        <v>1358</v>
      </c>
      <c r="B10" s="17" t="s">
        <v>1359</v>
      </c>
      <c r="C10" s="13" t="s">
        <v>1360</v>
      </c>
      <c r="D10" s="13" t="s">
        <v>1361</v>
      </c>
      <c r="E10" s="18">
        <v>900</v>
      </c>
      <c r="F10" s="19">
        <v>8807.34</v>
      </c>
      <c r="G10" s="20">
        <v>3.3300000000000003E-2</v>
      </c>
      <c r="H10" s="21">
        <v>6.9800000000000001E-2</v>
      </c>
      <c r="I10" s="22"/>
      <c r="J10" s="2"/>
    </row>
    <row r="11" spans="1:10" ht="12.95" customHeight="1">
      <c r="A11" s="16" t="s">
        <v>1362</v>
      </c>
      <c r="B11" s="17" t="s">
        <v>1363</v>
      </c>
      <c r="C11" s="13" t="s">
        <v>1364</v>
      </c>
      <c r="D11" s="13" t="s">
        <v>90</v>
      </c>
      <c r="E11" s="18">
        <v>870</v>
      </c>
      <c r="F11" s="19">
        <v>8583.27</v>
      </c>
      <c r="G11" s="20">
        <v>3.2500000000000001E-2</v>
      </c>
      <c r="H11" s="21">
        <v>6.9856000000000001E-2</v>
      </c>
      <c r="I11" s="37">
        <v>7.0060979999999995E-2</v>
      </c>
      <c r="J11" s="2"/>
    </row>
    <row r="12" spans="1:10" ht="12.95" customHeight="1">
      <c r="A12" s="16" t="s">
        <v>1365</v>
      </c>
      <c r="B12" s="17" t="s">
        <v>1366</v>
      </c>
      <c r="C12" s="13" t="s">
        <v>1367</v>
      </c>
      <c r="D12" s="13" t="s">
        <v>90</v>
      </c>
      <c r="E12" s="18">
        <v>750</v>
      </c>
      <c r="F12" s="19">
        <v>7418.8</v>
      </c>
      <c r="G12" s="20">
        <v>2.81E-2</v>
      </c>
      <c r="H12" s="21">
        <v>7.2016999999999998E-2</v>
      </c>
      <c r="I12" s="37"/>
      <c r="J12" s="2"/>
    </row>
    <row r="13" spans="1:10" ht="12.95" customHeight="1">
      <c r="A13" s="16" t="s">
        <v>1368</v>
      </c>
      <c r="B13" s="17" t="s">
        <v>1369</v>
      </c>
      <c r="C13" s="13" t="s">
        <v>1370</v>
      </c>
      <c r="D13" s="13" t="s">
        <v>90</v>
      </c>
      <c r="E13" s="18">
        <v>650</v>
      </c>
      <c r="F13" s="19">
        <v>6452.02</v>
      </c>
      <c r="G13" s="20">
        <v>2.4400000000000002E-2</v>
      </c>
      <c r="H13" s="21">
        <v>7.2008000000000003E-2</v>
      </c>
      <c r="I13" s="37"/>
      <c r="J13" s="2"/>
    </row>
    <row r="14" spans="1:10" ht="12.95" customHeight="1">
      <c r="A14" s="16" t="s">
        <v>1371</v>
      </c>
      <c r="B14" s="17" t="s">
        <v>1372</v>
      </c>
      <c r="C14" s="13" t="s">
        <v>1373</v>
      </c>
      <c r="D14" s="13" t="s">
        <v>185</v>
      </c>
      <c r="E14" s="18">
        <v>6000000</v>
      </c>
      <c r="F14" s="19">
        <v>5932.56</v>
      </c>
      <c r="G14" s="20">
        <v>2.24E-2</v>
      </c>
      <c r="H14" s="21">
        <v>7.0449999999999999E-2</v>
      </c>
      <c r="I14" s="37"/>
      <c r="J14" s="2"/>
    </row>
    <row r="15" spans="1:10" ht="12.95" customHeight="1">
      <c r="A15" s="16" t="s">
        <v>1374</v>
      </c>
      <c r="B15" s="17" t="s">
        <v>1375</v>
      </c>
      <c r="C15" s="13" t="s">
        <v>1376</v>
      </c>
      <c r="D15" s="13" t="s">
        <v>90</v>
      </c>
      <c r="E15" s="18">
        <v>550</v>
      </c>
      <c r="F15" s="19">
        <v>5753.4</v>
      </c>
      <c r="G15" s="20">
        <v>2.18E-2</v>
      </c>
      <c r="H15" s="21">
        <v>6.8849999999999995E-2</v>
      </c>
      <c r="I15" s="37"/>
      <c r="J15" s="2"/>
    </row>
    <row r="16" spans="1:10" ht="12.95" customHeight="1">
      <c r="A16" s="16" t="s">
        <v>1377</v>
      </c>
      <c r="B16" s="17" t="s">
        <v>1378</v>
      </c>
      <c r="C16" s="13" t="s">
        <v>1379</v>
      </c>
      <c r="D16" s="13" t="s">
        <v>106</v>
      </c>
      <c r="E16" s="18">
        <v>540</v>
      </c>
      <c r="F16" s="19">
        <v>5617.63</v>
      </c>
      <c r="G16" s="20">
        <v>2.12E-2</v>
      </c>
      <c r="H16" s="21">
        <v>6.9449999999999998E-2</v>
      </c>
      <c r="I16" s="37"/>
      <c r="J16" s="2"/>
    </row>
    <row r="17" spans="1:10" ht="12.95" customHeight="1">
      <c r="A17" s="16" t="s">
        <v>1380</v>
      </c>
      <c r="B17" s="17" t="s">
        <v>1381</v>
      </c>
      <c r="C17" s="13" t="s">
        <v>1382</v>
      </c>
      <c r="D17" s="13" t="s">
        <v>90</v>
      </c>
      <c r="E17" s="18">
        <v>500</v>
      </c>
      <c r="F17" s="19">
        <v>5394.34</v>
      </c>
      <c r="G17" s="20">
        <v>2.0400000000000001E-2</v>
      </c>
      <c r="H17" s="21">
        <v>6.8500000000000005E-2</v>
      </c>
      <c r="I17" s="37"/>
      <c r="J17" s="2"/>
    </row>
    <row r="18" spans="1:10" ht="12.95" customHeight="1">
      <c r="A18" s="16" t="s">
        <v>1383</v>
      </c>
      <c r="B18" s="17" t="s">
        <v>1384</v>
      </c>
      <c r="C18" s="13" t="s">
        <v>1385</v>
      </c>
      <c r="D18" s="13" t="s">
        <v>106</v>
      </c>
      <c r="E18" s="18">
        <v>500</v>
      </c>
      <c r="F18" s="19">
        <v>5181.28</v>
      </c>
      <c r="G18" s="20">
        <v>1.9599999999999999E-2</v>
      </c>
      <c r="H18" s="21">
        <v>6.9800000000000001E-2</v>
      </c>
      <c r="I18" s="37"/>
      <c r="J18" s="2"/>
    </row>
    <row r="19" spans="1:10" ht="12.95" customHeight="1">
      <c r="A19" s="16" t="s">
        <v>1386</v>
      </c>
      <c r="B19" s="17" t="s">
        <v>1387</v>
      </c>
      <c r="C19" s="13" t="s">
        <v>1388</v>
      </c>
      <c r="D19" s="13" t="s">
        <v>90</v>
      </c>
      <c r="E19" s="18">
        <v>500</v>
      </c>
      <c r="F19" s="19">
        <v>5118.22</v>
      </c>
      <c r="G19" s="20">
        <v>1.9400000000000001E-2</v>
      </c>
      <c r="H19" s="21">
        <v>6.9550000000000001E-2</v>
      </c>
      <c r="I19" s="37"/>
      <c r="J19" s="2"/>
    </row>
    <row r="20" spans="1:10" ht="12.95" customHeight="1">
      <c r="A20" s="16" t="s">
        <v>1389</v>
      </c>
      <c r="B20" s="17" t="s">
        <v>1390</v>
      </c>
      <c r="C20" s="13" t="s">
        <v>1391</v>
      </c>
      <c r="D20" s="13" t="s">
        <v>185</v>
      </c>
      <c r="E20" s="18">
        <v>5000000</v>
      </c>
      <c r="F20" s="19">
        <v>4906.01</v>
      </c>
      <c r="G20" s="20">
        <v>1.8599999999999998E-2</v>
      </c>
      <c r="H20" s="21">
        <v>7.0583999999999994E-2</v>
      </c>
      <c r="I20" s="37"/>
      <c r="J20" s="2"/>
    </row>
    <row r="21" spans="1:10" ht="12.95" customHeight="1">
      <c r="A21" s="16" t="s">
        <v>1392</v>
      </c>
      <c r="B21" s="17" t="s">
        <v>1393</v>
      </c>
      <c r="C21" s="13" t="s">
        <v>1394</v>
      </c>
      <c r="D21" s="13" t="s">
        <v>185</v>
      </c>
      <c r="E21" s="18">
        <v>4500000</v>
      </c>
      <c r="F21" s="19">
        <v>4808.63</v>
      </c>
      <c r="G21" s="20">
        <v>1.8200000000000001E-2</v>
      </c>
      <c r="H21" s="21">
        <v>6.7712999999999995E-2</v>
      </c>
      <c r="I21" s="37"/>
      <c r="J21" s="2"/>
    </row>
    <row r="22" spans="1:10" ht="12.95" customHeight="1">
      <c r="A22" s="16" t="s">
        <v>1395</v>
      </c>
      <c r="B22" s="17" t="s">
        <v>1396</v>
      </c>
      <c r="C22" s="13" t="s">
        <v>1397</v>
      </c>
      <c r="D22" s="13" t="s">
        <v>239</v>
      </c>
      <c r="E22" s="18">
        <v>2250</v>
      </c>
      <c r="F22" s="19">
        <v>4689.38</v>
      </c>
      <c r="G22" s="20">
        <v>1.77E-2</v>
      </c>
      <c r="H22" s="21">
        <v>6.6798999999999997E-2</v>
      </c>
      <c r="I22" s="37"/>
      <c r="J22" s="2"/>
    </row>
    <row r="23" spans="1:10" ht="12.95" customHeight="1">
      <c r="A23" s="16" t="s">
        <v>1398</v>
      </c>
      <c r="B23" s="17" t="s">
        <v>1399</v>
      </c>
      <c r="C23" s="13" t="s">
        <v>1400</v>
      </c>
      <c r="D23" s="13" t="s">
        <v>90</v>
      </c>
      <c r="E23" s="18">
        <v>350</v>
      </c>
      <c r="F23" s="19">
        <v>3784.68</v>
      </c>
      <c r="G23" s="20">
        <v>1.43E-2</v>
      </c>
      <c r="H23" s="21">
        <v>6.8500000000000005E-2</v>
      </c>
      <c r="I23" s="37"/>
      <c r="J23" s="2"/>
    </row>
    <row r="24" spans="1:10" ht="12.95" customHeight="1">
      <c r="A24" s="16" t="s">
        <v>1401</v>
      </c>
      <c r="B24" s="17" t="s">
        <v>1402</v>
      </c>
      <c r="C24" s="13" t="s">
        <v>1403</v>
      </c>
      <c r="D24" s="13" t="s">
        <v>90</v>
      </c>
      <c r="E24" s="18">
        <v>310</v>
      </c>
      <c r="F24" s="19">
        <v>3355.57</v>
      </c>
      <c r="G24" s="20">
        <v>1.2699999999999999E-2</v>
      </c>
      <c r="H24" s="21">
        <v>6.8654000000000007E-2</v>
      </c>
      <c r="I24" s="37"/>
      <c r="J24" s="2"/>
    </row>
    <row r="25" spans="1:10" ht="12.95" customHeight="1">
      <c r="A25" s="16" t="s">
        <v>1404</v>
      </c>
      <c r="B25" s="17" t="s">
        <v>1405</v>
      </c>
      <c r="C25" s="13" t="s">
        <v>1406</v>
      </c>
      <c r="D25" s="13" t="s">
        <v>185</v>
      </c>
      <c r="E25" s="18">
        <v>3394100</v>
      </c>
      <c r="F25" s="19">
        <v>3303.89</v>
      </c>
      <c r="G25" s="20">
        <v>1.2500000000000001E-2</v>
      </c>
      <c r="H25" s="21">
        <v>7.0449999999999999E-2</v>
      </c>
      <c r="I25" s="37"/>
      <c r="J25" s="2"/>
    </row>
    <row r="26" spans="1:10" ht="12.95" customHeight="1">
      <c r="A26" s="16" t="s">
        <v>1407</v>
      </c>
      <c r="B26" s="17" t="s">
        <v>1408</v>
      </c>
      <c r="C26" s="13" t="s">
        <v>1409</v>
      </c>
      <c r="D26" s="13" t="s">
        <v>90</v>
      </c>
      <c r="E26" s="18">
        <v>300</v>
      </c>
      <c r="F26" s="19">
        <v>3115.51</v>
      </c>
      <c r="G26" s="20">
        <v>1.18E-2</v>
      </c>
      <c r="H26" s="21">
        <v>7.1099999999999997E-2</v>
      </c>
      <c r="I26" s="37"/>
      <c r="J26" s="2"/>
    </row>
    <row r="27" spans="1:10" ht="12.95" customHeight="1">
      <c r="A27" s="16" t="s">
        <v>1410</v>
      </c>
      <c r="B27" s="17" t="s">
        <v>1411</v>
      </c>
      <c r="C27" s="13" t="s">
        <v>1412</v>
      </c>
      <c r="D27" s="13" t="s">
        <v>185</v>
      </c>
      <c r="E27" s="18">
        <v>3000000</v>
      </c>
      <c r="F27" s="19">
        <v>2894.38</v>
      </c>
      <c r="G27" s="20">
        <v>1.09E-2</v>
      </c>
      <c r="H27" s="21">
        <v>7.0462999999999998E-2</v>
      </c>
      <c r="I27" s="37"/>
      <c r="J27" s="2"/>
    </row>
    <row r="28" spans="1:10" ht="12.95" customHeight="1">
      <c r="A28" s="16" t="s">
        <v>1413</v>
      </c>
      <c r="B28" s="17" t="s">
        <v>1414</v>
      </c>
      <c r="C28" s="13" t="s">
        <v>1415</v>
      </c>
      <c r="D28" s="13" t="s">
        <v>239</v>
      </c>
      <c r="E28" s="18">
        <v>250</v>
      </c>
      <c r="F28" s="19">
        <v>2724.88</v>
      </c>
      <c r="G28" s="20">
        <v>1.03E-2</v>
      </c>
      <c r="H28" s="21">
        <v>6.8603999999999998E-2</v>
      </c>
      <c r="I28" s="37"/>
      <c r="J28" s="2"/>
    </row>
    <row r="29" spans="1:10" ht="12.95" customHeight="1">
      <c r="A29" s="16" t="s">
        <v>1416</v>
      </c>
      <c r="B29" s="17" t="s">
        <v>1417</v>
      </c>
      <c r="C29" s="13" t="s">
        <v>1418</v>
      </c>
      <c r="D29" s="13" t="s">
        <v>239</v>
      </c>
      <c r="E29" s="18">
        <v>250</v>
      </c>
      <c r="F29" s="19">
        <v>2592.14</v>
      </c>
      <c r="G29" s="20">
        <v>9.7999999999999997E-3</v>
      </c>
      <c r="H29" s="21">
        <v>6.9359000000000004E-2</v>
      </c>
      <c r="I29" s="37"/>
      <c r="J29" s="2"/>
    </row>
    <row r="30" spans="1:10" ht="12.95" customHeight="1">
      <c r="A30" s="16" t="s">
        <v>1419</v>
      </c>
      <c r="B30" s="17" t="s">
        <v>1420</v>
      </c>
      <c r="C30" s="13" t="s">
        <v>1421</v>
      </c>
      <c r="D30" s="13" t="s">
        <v>90</v>
      </c>
      <c r="E30" s="18">
        <v>250</v>
      </c>
      <c r="F30" s="19">
        <v>2571.38</v>
      </c>
      <c r="G30" s="20">
        <v>9.7000000000000003E-3</v>
      </c>
      <c r="H30" s="21">
        <v>6.8049999999999999E-2</v>
      </c>
      <c r="I30" s="37"/>
      <c r="J30" s="2"/>
    </row>
    <row r="31" spans="1:10" ht="12.95" customHeight="1">
      <c r="A31" s="16" t="s">
        <v>1422</v>
      </c>
      <c r="B31" s="17" t="s">
        <v>1423</v>
      </c>
      <c r="C31" s="13" t="s">
        <v>1424</v>
      </c>
      <c r="D31" s="13" t="s">
        <v>90</v>
      </c>
      <c r="E31" s="18">
        <v>250</v>
      </c>
      <c r="F31" s="19">
        <v>2538.5</v>
      </c>
      <c r="G31" s="20">
        <v>9.5999999999999992E-3</v>
      </c>
      <c r="H31" s="21">
        <v>7.0088999999999999E-2</v>
      </c>
      <c r="I31" s="37"/>
      <c r="J31" s="2"/>
    </row>
    <row r="32" spans="1:10" ht="12.95" customHeight="1">
      <c r="A32" s="16" t="s">
        <v>1425</v>
      </c>
      <c r="B32" s="17" t="s">
        <v>1426</v>
      </c>
      <c r="C32" s="13" t="s">
        <v>1427</v>
      </c>
      <c r="D32" s="13" t="s">
        <v>90</v>
      </c>
      <c r="E32" s="18">
        <v>250</v>
      </c>
      <c r="F32" s="19">
        <v>2487.98</v>
      </c>
      <c r="G32" s="20">
        <v>9.4000000000000004E-3</v>
      </c>
      <c r="H32" s="21">
        <v>7.1099999999999997E-2</v>
      </c>
      <c r="I32" s="37"/>
      <c r="J32" s="2"/>
    </row>
    <row r="33" spans="1:10" ht="12.95" customHeight="1">
      <c r="A33" s="16" t="s">
        <v>1428</v>
      </c>
      <c r="B33" s="17" t="s">
        <v>1429</v>
      </c>
      <c r="C33" s="13" t="s">
        <v>1430</v>
      </c>
      <c r="D33" s="13" t="s">
        <v>185</v>
      </c>
      <c r="E33" s="18">
        <v>2500000</v>
      </c>
      <c r="F33" s="19">
        <v>2461.17</v>
      </c>
      <c r="G33" s="20">
        <v>9.2999999999999992E-3</v>
      </c>
      <c r="H33" s="21">
        <v>7.0583999999999994E-2</v>
      </c>
      <c r="I33" s="37"/>
      <c r="J33" s="2"/>
    </row>
    <row r="34" spans="1:10" ht="12.95" customHeight="1">
      <c r="A34" s="16" t="s">
        <v>1431</v>
      </c>
      <c r="B34" s="17" t="s">
        <v>1432</v>
      </c>
      <c r="C34" s="13" t="s">
        <v>1433</v>
      </c>
      <c r="D34" s="13" t="s">
        <v>90</v>
      </c>
      <c r="E34" s="18">
        <v>250</v>
      </c>
      <c r="F34" s="19">
        <v>2457.75</v>
      </c>
      <c r="G34" s="20">
        <v>9.2999999999999992E-3</v>
      </c>
      <c r="H34" s="21">
        <v>6.93E-2</v>
      </c>
      <c r="I34" s="37"/>
      <c r="J34" s="2"/>
    </row>
    <row r="35" spans="1:10" ht="12.95" customHeight="1">
      <c r="A35" s="16" t="s">
        <v>1434</v>
      </c>
      <c r="B35" s="17" t="s">
        <v>1435</v>
      </c>
      <c r="C35" s="13" t="s">
        <v>1436</v>
      </c>
      <c r="D35" s="13" t="s">
        <v>90</v>
      </c>
      <c r="E35" s="18">
        <v>250</v>
      </c>
      <c r="F35" s="19">
        <v>2449.63</v>
      </c>
      <c r="G35" s="20">
        <v>9.2999999999999992E-3</v>
      </c>
      <c r="H35" s="21">
        <v>7.1099999999999997E-2</v>
      </c>
      <c r="I35" s="37"/>
      <c r="J35" s="2"/>
    </row>
    <row r="36" spans="1:10" ht="12.95" customHeight="1">
      <c r="A36" s="16" t="s">
        <v>1437</v>
      </c>
      <c r="B36" s="17" t="s">
        <v>1438</v>
      </c>
      <c r="C36" s="13" t="s">
        <v>1439</v>
      </c>
      <c r="D36" s="13" t="s">
        <v>239</v>
      </c>
      <c r="E36" s="18">
        <v>250</v>
      </c>
      <c r="F36" s="19">
        <v>2445.84</v>
      </c>
      <c r="G36" s="20">
        <v>9.1999999999999998E-3</v>
      </c>
      <c r="H36" s="21">
        <v>6.9348999999999994E-2</v>
      </c>
      <c r="I36" s="37"/>
      <c r="J36" s="2"/>
    </row>
    <row r="37" spans="1:10" ht="12.95" customHeight="1">
      <c r="A37" s="16" t="s">
        <v>1440</v>
      </c>
      <c r="B37" s="17" t="s">
        <v>1441</v>
      </c>
      <c r="C37" s="13" t="s">
        <v>1442</v>
      </c>
      <c r="D37" s="13" t="s">
        <v>90</v>
      </c>
      <c r="E37" s="18">
        <v>250</v>
      </c>
      <c r="F37" s="19">
        <v>2444.42</v>
      </c>
      <c r="G37" s="20">
        <v>9.1999999999999998E-3</v>
      </c>
      <c r="H37" s="21">
        <v>7.2008000000000003E-2</v>
      </c>
      <c r="I37" s="37"/>
      <c r="J37" s="2"/>
    </row>
    <row r="38" spans="1:10" ht="12.95" customHeight="1">
      <c r="A38" s="16" t="s">
        <v>1443</v>
      </c>
      <c r="B38" s="17" t="s">
        <v>1444</v>
      </c>
      <c r="C38" s="13" t="s">
        <v>1445</v>
      </c>
      <c r="D38" s="13" t="s">
        <v>239</v>
      </c>
      <c r="E38" s="18">
        <v>250</v>
      </c>
      <c r="F38" s="19">
        <v>2437.98</v>
      </c>
      <c r="G38" s="20">
        <v>9.1999999999999998E-3</v>
      </c>
      <c r="H38" s="21">
        <v>6.9348000000000007E-2</v>
      </c>
      <c r="I38" s="37"/>
      <c r="J38" s="2"/>
    </row>
    <row r="39" spans="1:10" ht="12.95" customHeight="1">
      <c r="A39" s="16" t="s">
        <v>1446</v>
      </c>
      <c r="B39" s="17" t="s">
        <v>1447</v>
      </c>
      <c r="C39" s="13" t="s">
        <v>1448</v>
      </c>
      <c r="D39" s="13" t="s">
        <v>239</v>
      </c>
      <c r="E39" s="18">
        <v>250</v>
      </c>
      <c r="F39" s="19">
        <v>2430.08</v>
      </c>
      <c r="G39" s="20">
        <v>9.1999999999999998E-3</v>
      </c>
      <c r="H39" s="21">
        <v>6.9359000000000004E-2</v>
      </c>
      <c r="I39" s="37"/>
      <c r="J39" s="2"/>
    </row>
    <row r="40" spans="1:10" ht="12.95" customHeight="1">
      <c r="A40" s="16" t="s">
        <v>1449</v>
      </c>
      <c r="B40" s="17" t="s">
        <v>1450</v>
      </c>
      <c r="C40" s="13" t="s">
        <v>1451</v>
      </c>
      <c r="D40" s="13" t="s">
        <v>185</v>
      </c>
      <c r="E40" s="18">
        <v>2500000</v>
      </c>
      <c r="F40" s="19">
        <v>2411.69</v>
      </c>
      <c r="G40" s="20">
        <v>9.1000000000000004E-3</v>
      </c>
      <c r="H40" s="21">
        <v>7.0462999999999998E-2</v>
      </c>
      <c r="I40" s="37"/>
      <c r="J40" s="2"/>
    </row>
    <row r="41" spans="1:10" ht="12.95" customHeight="1">
      <c r="A41" s="16" t="s">
        <v>1452</v>
      </c>
      <c r="B41" s="17" t="s">
        <v>1453</v>
      </c>
      <c r="C41" s="13" t="s">
        <v>1454</v>
      </c>
      <c r="D41" s="13" t="s">
        <v>90</v>
      </c>
      <c r="E41" s="18">
        <v>250</v>
      </c>
      <c r="F41" s="19">
        <v>2399.27</v>
      </c>
      <c r="G41" s="20">
        <v>9.1000000000000004E-3</v>
      </c>
      <c r="H41" s="21">
        <v>7.0199999999999999E-2</v>
      </c>
      <c r="I41" s="37"/>
      <c r="J41" s="2"/>
    </row>
    <row r="42" spans="1:10" ht="12.95" customHeight="1">
      <c r="A42" s="16" t="s">
        <v>1455</v>
      </c>
      <c r="B42" s="17" t="s">
        <v>1456</v>
      </c>
      <c r="C42" s="13" t="s">
        <v>1457</v>
      </c>
      <c r="D42" s="13" t="s">
        <v>90</v>
      </c>
      <c r="E42" s="18">
        <v>200</v>
      </c>
      <c r="F42" s="19">
        <v>2069.67</v>
      </c>
      <c r="G42" s="20">
        <v>7.7999999999999996E-3</v>
      </c>
      <c r="H42" s="21">
        <v>7.1099999999999997E-2</v>
      </c>
      <c r="I42" s="37"/>
      <c r="J42" s="2"/>
    </row>
    <row r="43" spans="1:10" ht="12.95" customHeight="1">
      <c r="A43" s="16" t="s">
        <v>1242</v>
      </c>
      <c r="B43" s="17" t="s">
        <v>1243</v>
      </c>
      <c r="C43" s="13" t="s">
        <v>1244</v>
      </c>
      <c r="D43" s="13" t="s">
        <v>90</v>
      </c>
      <c r="E43" s="18">
        <v>200</v>
      </c>
      <c r="F43" s="19">
        <v>2052.4499999999998</v>
      </c>
      <c r="G43" s="20">
        <v>7.7999999999999996E-3</v>
      </c>
      <c r="H43" s="21">
        <v>7.1099999999999997E-2</v>
      </c>
      <c r="I43" s="37"/>
      <c r="J43" s="2"/>
    </row>
    <row r="44" spans="1:10" ht="12.95" customHeight="1">
      <c r="A44" s="16" t="s">
        <v>1458</v>
      </c>
      <c r="B44" s="17" t="s">
        <v>1459</v>
      </c>
      <c r="C44" s="13" t="s">
        <v>1460</v>
      </c>
      <c r="D44" s="13" t="s">
        <v>106</v>
      </c>
      <c r="E44" s="18">
        <v>203</v>
      </c>
      <c r="F44" s="19">
        <v>2021.96</v>
      </c>
      <c r="G44" s="20">
        <v>7.6E-3</v>
      </c>
      <c r="H44" s="21">
        <v>7.1400000000000005E-2</v>
      </c>
      <c r="I44" s="37"/>
      <c r="J44" s="2"/>
    </row>
    <row r="45" spans="1:10" ht="12.95" customHeight="1">
      <c r="A45" s="16" t="s">
        <v>1461</v>
      </c>
      <c r="B45" s="17" t="s">
        <v>1462</v>
      </c>
      <c r="C45" s="13" t="s">
        <v>1463</v>
      </c>
      <c r="D45" s="13" t="s">
        <v>90</v>
      </c>
      <c r="E45" s="18">
        <v>200</v>
      </c>
      <c r="F45" s="19">
        <v>2011.77</v>
      </c>
      <c r="G45" s="20">
        <v>7.6E-3</v>
      </c>
      <c r="H45" s="21">
        <v>7.145E-2</v>
      </c>
      <c r="I45" s="37"/>
      <c r="J45" s="2"/>
    </row>
    <row r="46" spans="1:10" ht="12.95" customHeight="1">
      <c r="A46" s="16" t="s">
        <v>1464</v>
      </c>
      <c r="B46" s="17" t="s">
        <v>1465</v>
      </c>
      <c r="C46" s="13" t="s">
        <v>1466</v>
      </c>
      <c r="D46" s="13" t="s">
        <v>185</v>
      </c>
      <c r="E46" s="18">
        <v>2000000</v>
      </c>
      <c r="F46" s="19">
        <v>1956.91</v>
      </c>
      <c r="G46" s="20">
        <v>7.4000000000000003E-3</v>
      </c>
      <c r="H46" s="21">
        <v>7.0384000000000002E-2</v>
      </c>
      <c r="I46" s="37"/>
      <c r="J46" s="2"/>
    </row>
    <row r="47" spans="1:10" ht="12.95" customHeight="1">
      <c r="A47" s="16" t="s">
        <v>1467</v>
      </c>
      <c r="B47" s="17" t="s">
        <v>1468</v>
      </c>
      <c r="C47" s="13" t="s">
        <v>1469</v>
      </c>
      <c r="D47" s="13" t="s">
        <v>185</v>
      </c>
      <c r="E47" s="18">
        <v>2000000</v>
      </c>
      <c r="F47" s="19">
        <v>1934.11</v>
      </c>
      <c r="G47" s="20">
        <v>7.3000000000000001E-3</v>
      </c>
      <c r="H47" s="21">
        <v>7.0384000000000002E-2</v>
      </c>
      <c r="I47" s="37"/>
      <c r="J47" s="2"/>
    </row>
    <row r="48" spans="1:10" ht="12.95" customHeight="1">
      <c r="A48" s="16" t="s">
        <v>1470</v>
      </c>
      <c r="B48" s="17" t="s">
        <v>1471</v>
      </c>
      <c r="C48" s="13" t="s">
        <v>1472</v>
      </c>
      <c r="D48" s="13" t="s">
        <v>90</v>
      </c>
      <c r="E48" s="18">
        <v>170</v>
      </c>
      <c r="F48" s="19">
        <v>1756.8</v>
      </c>
      <c r="G48" s="20">
        <v>6.6E-3</v>
      </c>
      <c r="H48" s="21">
        <v>6.8250000000000005E-2</v>
      </c>
      <c r="I48" s="37"/>
      <c r="J48" s="2"/>
    </row>
    <row r="49" spans="1:10" ht="12.95" customHeight="1">
      <c r="A49" s="16" t="s">
        <v>1473</v>
      </c>
      <c r="B49" s="17" t="s">
        <v>1474</v>
      </c>
      <c r="C49" s="13" t="s">
        <v>1475</v>
      </c>
      <c r="D49" s="13" t="s">
        <v>239</v>
      </c>
      <c r="E49" s="18">
        <v>150</v>
      </c>
      <c r="F49" s="19">
        <v>1650.7</v>
      </c>
      <c r="G49" s="20">
        <v>6.1999999999999998E-3</v>
      </c>
      <c r="H49" s="21">
        <v>6.8599999999999994E-2</v>
      </c>
      <c r="I49" s="37"/>
      <c r="J49" s="2"/>
    </row>
    <row r="50" spans="1:10" ht="12.95" customHeight="1">
      <c r="A50" s="16" t="s">
        <v>1476</v>
      </c>
      <c r="B50" s="17" t="s">
        <v>1477</v>
      </c>
      <c r="C50" s="13" t="s">
        <v>1478</v>
      </c>
      <c r="D50" s="13" t="s">
        <v>134</v>
      </c>
      <c r="E50" s="18">
        <v>150</v>
      </c>
      <c r="F50" s="19">
        <v>1621.71</v>
      </c>
      <c r="G50" s="20">
        <v>6.1000000000000004E-3</v>
      </c>
      <c r="H50" s="21">
        <v>6.7747000000000002E-2</v>
      </c>
      <c r="I50" s="37"/>
      <c r="J50" s="2"/>
    </row>
    <row r="51" spans="1:10" ht="12.95" customHeight="1">
      <c r="A51" s="16" t="s">
        <v>1479</v>
      </c>
      <c r="B51" s="17" t="s">
        <v>1480</v>
      </c>
      <c r="C51" s="13" t="s">
        <v>1481</v>
      </c>
      <c r="D51" s="13" t="s">
        <v>185</v>
      </c>
      <c r="E51" s="18">
        <v>1620300</v>
      </c>
      <c r="F51" s="19">
        <v>1621.56</v>
      </c>
      <c r="G51" s="20">
        <v>6.1000000000000004E-3</v>
      </c>
      <c r="H51" s="21">
        <v>7.0263000000000006E-2</v>
      </c>
      <c r="I51" s="37"/>
      <c r="J51" s="2"/>
    </row>
    <row r="52" spans="1:10" ht="12.95" customHeight="1">
      <c r="A52" s="16" t="s">
        <v>1482</v>
      </c>
      <c r="B52" s="17" t="s">
        <v>1483</v>
      </c>
      <c r="C52" s="13" t="s">
        <v>1484</v>
      </c>
      <c r="D52" s="13" t="s">
        <v>90</v>
      </c>
      <c r="E52" s="18">
        <v>150</v>
      </c>
      <c r="F52" s="19">
        <v>1619.55</v>
      </c>
      <c r="G52" s="20">
        <v>6.1000000000000004E-3</v>
      </c>
      <c r="H52" s="21">
        <v>6.8049999999999999E-2</v>
      </c>
      <c r="I52" s="37"/>
      <c r="J52" s="2"/>
    </row>
    <row r="53" spans="1:10" ht="12.95" customHeight="1">
      <c r="A53" s="16" t="s">
        <v>1485</v>
      </c>
      <c r="B53" s="17" t="s">
        <v>1486</v>
      </c>
      <c r="C53" s="13" t="s">
        <v>1487</v>
      </c>
      <c r="D53" s="13" t="s">
        <v>90</v>
      </c>
      <c r="E53" s="18">
        <v>150</v>
      </c>
      <c r="F53" s="19">
        <v>1613.06</v>
      </c>
      <c r="G53" s="20">
        <v>6.1000000000000004E-3</v>
      </c>
      <c r="H53" s="21">
        <v>6.8849999999999995E-2</v>
      </c>
      <c r="I53" s="37"/>
      <c r="J53" s="2"/>
    </row>
    <row r="54" spans="1:10" ht="12.95" customHeight="1">
      <c r="A54" s="16" t="s">
        <v>1488</v>
      </c>
      <c r="B54" s="17" t="s">
        <v>1489</v>
      </c>
      <c r="C54" s="13" t="s">
        <v>1490</v>
      </c>
      <c r="D54" s="13" t="s">
        <v>185</v>
      </c>
      <c r="E54" s="18">
        <v>1500000</v>
      </c>
      <c r="F54" s="19">
        <v>1574</v>
      </c>
      <c r="G54" s="20">
        <v>6.0000000000000001E-3</v>
      </c>
      <c r="H54" s="21">
        <v>6.8849999999999995E-2</v>
      </c>
      <c r="I54" s="37"/>
      <c r="J54" s="2"/>
    </row>
    <row r="55" spans="1:10" ht="12.95" customHeight="1">
      <c r="A55" s="16" t="s">
        <v>1491</v>
      </c>
      <c r="B55" s="17" t="s">
        <v>1492</v>
      </c>
      <c r="C55" s="13" t="s">
        <v>1493</v>
      </c>
      <c r="D55" s="13" t="s">
        <v>90</v>
      </c>
      <c r="E55" s="18">
        <v>150</v>
      </c>
      <c r="F55" s="19">
        <v>1560.41</v>
      </c>
      <c r="G55" s="20">
        <v>5.8999999999999999E-3</v>
      </c>
      <c r="H55" s="21">
        <v>6.8500000000000005E-2</v>
      </c>
      <c r="I55" s="37"/>
      <c r="J55" s="2"/>
    </row>
    <row r="56" spans="1:10" ht="12.95" customHeight="1">
      <c r="A56" s="16" t="s">
        <v>1494</v>
      </c>
      <c r="B56" s="17" t="s">
        <v>1495</v>
      </c>
      <c r="C56" s="13" t="s">
        <v>1496</v>
      </c>
      <c r="D56" s="13" t="s">
        <v>90</v>
      </c>
      <c r="E56" s="18">
        <v>150</v>
      </c>
      <c r="F56" s="19">
        <v>1522.7</v>
      </c>
      <c r="G56" s="20">
        <v>5.7999999999999996E-3</v>
      </c>
      <c r="H56" s="21">
        <v>7.145E-2</v>
      </c>
      <c r="I56" s="37"/>
      <c r="J56" s="2"/>
    </row>
    <row r="57" spans="1:10" ht="12.95" customHeight="1">
      <c r="A57" s="16" t="s">
        <v>1497</v>
      </c>
      <c r="B57" s="17" t="s">
        <v>1498</v>
      </c>
      <c r="C57" s="13" t="s">
        <v>1499</v>
      </c>
      <c r="D57" s="13" t="s">
        <v>239</v>
      </c>
      <c r="E57" s="18">
        <v>150</v>
      </c>
      <c r="F57" s="19">
        <v>1507.78</v>
      </c>
      <c r="G57" s="20">
        <v>5.7000000000000002E-3</v>
      </c>
      <c r="H57" s="21">
        <v>7.0099999999999996E-2</v>
      </c>
      <c r="I57" s="37"/>
      <c r="J57" s="2"/>
    </row>
    <row r="58" spans="1:10" ht="12.95" customHeight="1">
      <c r="A58" s="16" t="s">
        <v>1500</v>
      </c>
      <c r="B58" s="17" t="s">
        <v>1501</v>
      </c>
      <c r="C58" s="13" t="s">
        <v>1502</v>
      </c>
      <c r="D58" s="13" t="s">
        <v>90</v>
      </c>
      <c r="E58" s="18">
        <v>130</v>
      </c>
      <c r="F58" s="19">
        <v>1402.52</v>
      </c>
      <c r="G58" s="20">
        <v>5.3E-3</v>
      </c>
      <c r="H58" s="21">
        <v>7.0900000000000005E-2</v>
      </c>
      <c r="I58" s="37"/>
      <c r="J58" s="2"/>
    </row>
    <row r="59" spans="1:10" ht="12.95" customHeight="1">
      <c r="A59" s="16" t="s">
        <v>1503</v>
      </c>
      <c r="B59" s="17" t="s">
        <v>1504</v>
      </c>
      <c r="C59" s="13" t="s">
        <v>1505</v>
      </c>
      <c r="D59" s="13" t="s">
        <v>90</v>
      </c>
      <c r="E59" s="18">
        <v>100</v>
      </c>
      <c r="F59" s="19">
        <v>1101.3599999999999</v>
      </c>
      <c r="G59" s="20">
        <v>4.1999999999999997E-3</v>
      </c>
      <c r="H59" s="21">
        <v>7.0499999999999993E-2</v>
      </c>
      <c r="I59" s="37"/>
      <c r="J59" s="2"/>
    </row>
    <row r="60" spans="1:10" ht="12.95" customHeight="1">
      <c r="A60" s="16" t="s">
        <v>1506</v>
      </c>
      <c r="B60" s="17" t="s">
        <v>1507</v>
      </c>
      <c r="C60" s="13" t="s">
        <v>1508</v>
      </c>
      <c r="D60" s="13" t="s">
        <v>90</v>
      </c>
      <c r="E60" s="18">
        <v>100</v>
      </c>
      <c r="F60" s="19">
        <v>1091.3800000000001</v>
      </c>
      <c r="G60" s="20">
        <v>4.1000000000000003E-3</v>
      </c>
      <c r="H60" s="21">
        <v>6.8662000000000001E-2</v>
      </c>
      <c r="I60" s="37"/>
      <c r="J60" s="2"/>
    </row>
    <row r="61" spans="1:10" ht="12.95" customHeight="1">
      <c r="A61" s="16" t="s">
        <v>1509</v>
      </c>
      <c r="B61" s="17" t="s">
        <v>1510</v>
      </c>
      <c r="C61" s="13" t="s">
        <v>1511</v>
      </c>
      <c r="D61" s="13" t="s">
        <v>90</v>
      </c>
      <c r="E61" s="18">
        <v>100</v>
      </c>
      <c r="F61" s="19">
        <v>1078.32</v>
      </c>
      <c r="G61" s="20">
        <v>4.1000000000000003E-3</v>
      </c>
      <c r="H61" s="21">
        <v>6.9400000000000003E-2</v>
      </c>
      <c r="I61" s="37"/>
      <c r="J61" s="2"/>
    </row>
    <row r="62" spans="1:10" ht="12.95" customHeight="1">
      <c r="A62" s="16" t="s">
        <v>1512</v>
      </c>
      <c r="B62" s="17" t="s">
        <v>1513</v>
      </c>
      <c r="C62" s="13" t="s">
        <v>1514</v>
      </c>
      <c r="D62" s="13" t="s">
        <v>90</v>
      </c>
      <c r="E62" s="18">
        <v>90</v>
      </c>
      <c r="F62" s="19">
        <v>987.55</v>
      </c>
      <c r="G62" s="20">
        <v>3.7000000000000002E-3</v>
      </c>
      <c r="H62" s="21">
        <v>7.0599999999999996E-2</v>
      </c>
      <c r="I62" s="37"/>
      <c r="J62" s="2"/>
    </row>
    <row r="63" spans="1:10" ht="12.95" customHeight="1">
      <c r="A63" s="16" t="s">
        <v>1515</v>
      </c>
      <c r="B63" s="17" t="s">
        <v>1465</v>
      </c>
      <c r="C63" s="13" t="s">
        <v>1516</v>
      </c>
      <c r="D63" s="13" t="s">
        <v>185</v>
      </c>
      <c r="E63" s="18">
        <v>1000000</v>
      </c>
      <c r="F63" s="19">
        <v>977.95</v>
      </c>
      <c r="G63" s="20">
        <v>3.7000000000000002E-3</v>
      </c>
      <c r="H63" s="21">
        <v>7.0462999999999998E-2</v>
      </c>
      <c r="I63" s="37"/>
      <c r="J63" s="2"/>
    </row>
    <row r="64" spans="1:10" ht="12.95" customHeight="1">
      <c r="A64" s="16" t="s">
        <v>1517</v>
      </c>
      <c r="B64" s="17" t="s">
        <v>1518</v>
      </c>
      <c r="C64" s="13" t="s">
        <v>1519</v>
      </c>
      <c r="D64" s="13" t="s">
        <v>90</v>
      </c>
      <c r="E64" s="18">
        <v>88</v>
      </c>
      <c r="F64" s="19">
        <v>955.71</v>
      </c>
      <c r="G64" s="20">
        <v>3.5999999999999999E-3</v>
      </c>
      <c r="H64" s="21">
        <v>6.8849999999999995E-2</v>
      </c>
      <c r="I64" s="37"/>
      <c r="J64" s="2"/>
    </row>
    <row r="65" spans="1:10" ht="12.95" customHeight="1">
      <c r="A65" s="16" t="s">
        <v>1520</v>
      </c>
      <c r="B65" s="17" t="s">
        <v>1521</v>
      </c>
      <c r="C65" s="13" t="s">
        <v>1522</v>
      </c>
      <c r="D65" s="13" t="s">
        <v>90</v>
      </c>
      <c r="E65" s="18">
        <v>50</v>
      </c>
      <c r="F65" s="19">
        <v>551.17999999999995</v>
      </c>
      <c r="G65" s="20">
        <v>2.0999999999999999E-3</v>
      </c>
      <c r="H65" s="21">
        <v>7.0499999999999993E-2</v>
      </c>
      <c r="I65" s="37"/>
      <c r="J65" s="2"/>
    </row>
    <row r="66" spans="1:10" ht="12.95" customHeight="1">
      <c r="A66" s="16" t="s">
        <v>1523</v>
      </c>
      <c r="B66" s="17" t="s">
        <v>1524</v>
      </c>
      <c r="C66" s="13" t="s">
        <v>1525</v>
      </c>
      <c r="D66" s="13" t="s">
        <v>90</v>
      </c>
      <c r="E66" s="18">
        <v>50</v>
      </c>
      <c r="F66" s="19">
        <v>549.94000000000005</v>
      </c>
      <c r="G66" s="20">
        <v>2.0999999999999999E-3</v>
      </c>
      <c r="H66" s="21">
        <v>7.0316000000000004E-2</v>
      </c>
      <c r="I66" s="37"/>
      <c r="J66" s="2"/>
    </row>
    <row r="67" spans="1:10" ht="12.95" customHeight="1">
      <c r="A67" s="16" t="s">
        <v>1526</v>
      </c>
      <c r="B67" s="17" t="s">
        <v>1527</v>
      </c>
      <c r="C67" s="13" t="s">
        <v>1528</v>
      </c>
      <c r="D67" s="13" t="s">
        <v>90</v>
      </c>
      <c r="E67" s="18">
        <v>50</v>
      </c>
      <c r="F67" s="19">
        <v>548.11</v>
      </c>
      <c r="G67" s="20">
        <v>2.0999999999999999E-3</v>
      </c>
      <c r="H67" s="21">
        <v>6.8654000000000007E-2</v>
      </c>
      <c r="I67" s="37"/>
      <c r="J67" s="2"/>
    </row>
    <row r="68" spans="1:10" ht="12.95" customHeight="1">
      <c r="A68" s="16" t="s">
        <v>1529</v>
      </c>
      <c r="B68" s="17" t="s">
        <v>1530</v>
      </c>
      <c r="C68" s="13" t="s">
        <v>1531</v>
      </c>
      <c r="D68" s="13" t="s">
        <v>90</v>
      </c>
      <c r="E68" s="18">
        <v>50</v>
      </c>
      <c r="F68" s="19">
        <v>547.59</v>
      </c>
      <c r="G68" s="20">
        <v>2.0999999999999999E-3</v>
      </c>
      <c r="H68" s="21">
        <v>7.0599999999999996E-2</v>
      </c>
      <c r="I68" s="37"/>
      <c r="J68" s="2"/>
    </row>
    <row r="69" spans="1:10" ht="12.95" customHeight="1">
      <c r="A69" s="16" t="s">
        <v>1532</v>
      </c>
      <c r="B69" s="17" t="s">
        <v>1533</v>
      </c>
      <c r="C69" s="13" t="s">
        <v>1534</v>
      </c>
      <c r="D69" s="13" t="s">
        <v>239</v>
      </c>
      <c r="E69" s="18">
        <v>50</v>
      </c>
      <c r="F69" s="19">
        <v>545.98</v>
      </c>
      <c r="G69" s="20">
        <v>2.0999999999999999E-3</v>
      </c>
      <c r="H69" s="21">
        <v>6.8649000000000002E-2</v>
      </c>
      <c r="I69" s="37"/>
      <c r="J69" s="2"/>
    </row>
    <row r="70" spans="1:10" ht="12.95" customHeight="1">
      <c r="A70" s="16" t="s">
        <v>1236</v>
      </c>
      <c r="B70" s="17" t="s">
        <v>1237</v>
      </c>
      <c r="C70" s="13" t="s">
        <v>1238</v>
      </c>
      <c r="D70" s="13" t="s">
        <v>90</v>
      </c>
      <c r="E70" s="18">
        <v>50</v>
      </c>
      <c r="F70" s="19">
        <v>538.82000000000005</v>
      </c>
      <c r="G70" s="20">
        <v>2E-3</v>
      </c>
      <c r="H70" s="21">
        <v>6.9649000000000003E-2</v>
      </c>
      <c r="I70" s="37"/>
      <c r="J70" s="2"/>
    </row>
    <row r="71" spans="1:10" ht="12.95" customHeight="1">
      <c r="A71" s="16" t="s">
        <v>1535</v>
      </c>
      <c r="B71" s="17" t="s">
        <v>1536</v>
      </c>
      <c r="C71" s="13" t="s">
        <v>1537</v>
      </c>
      <c r="D71" s="13" t="s">
        <v>90</v>
      </c>
      <c r="E71" s="18">
        <v>50</v>
      </c>
      <c r="F71" s="19">
        <v>538.79</v>
      </c>
      <c r="G71" s="20">
        <v>2E-3</v>
      </c>
      <c r="H71" s="21">
        <v>6.8696999999999994E-2</v>
      </c>
      <c r="I71" s="37"/>
      <c r="J71" s="2"/>
    </row>
    <row r="72" spans="1:10" ht="12.95" customHeight="1">
      <c r="A72" s="16" t="s">
        <v>1538</v>
      </c>
      <c r="B72" s="17" t="s">
        <v>1539</v>
      </c>
      <c r="C72" s="13" t="s">
        <v>1540</v>
      </c>
      <c r="D72" s="13" t="s">
        <v>90</v>
      </c>
      <c r="E72" s="18">
        <v>50</v>
      </c>
      <c r="F72" s="19">
        <v>538.62</v>
      </c>
      <c r="G72" s="20">
        <v>2E-3</v>
      </c>
      <c r="H72" s="21">
        <v>6.8650000000000003E-2</v>
      </c>
      <c r="I72" s="37"/>
      <c r="J72" s="2"/>
    </row>
    <row r="73" spans="1:10" ht="12.95" customHeight="1">
      <c r="A73" s="16" t="s">
        <v>1541</v>
      </c>
      <c r="B73" s="17" t="s">
        <v>1542</v>
      </c>
      <c r="C73" s="13" t="s">
        <v>1543</v>
      </c>
      <c r="D73" s="13" t="s">
        <v>90</v>
      </c>
      <c r="E73" s="18">
        <v>50</v>
      </c>
      <c r="F73" s="19">
        <v>537.6</v>
      </c>
      <c r="G73" s="20">
        <v>2E-3</v>
      </c>
      <c r="H73" s="21">
        <v>6.8500000000000005E-2</v>
      </c>
      <c r="I73" s="37"/>
      <c r="J73" s="2"/>
    </row>
    <row r="74" spans="1:10" ht="12.95" customHeight="1">
      <c r="A74" s="16" t="s">
        <v>1544</v>
      </c>
      <c r="B74" s="17" t="s">
        <v>1545</v>
      </c>
      <c r="C74" s="13" t="s">
        <v>1546</v>
      </c>
      <c r="D74" s="13" t="s">
        <v>239</v>
      </c>
      <c r="E74" s="18">
        <v>250</v>
      </c>
      <c r="F74" s="19">
        <v>528.65</v>
      </c>
      <c r="G74" s="20">
        <v>2E-3</v>
      </c>
      <c r="H74" s="21">
        <v>6.2448999999999998E-2</v>
      </c>
      <c r="I74" s="37"/>
      <c r="J74" s="2"/>
    </row>
    <row r="75" spans="1:10" ht="12.95" customHeight="1">
      <c r="A75" s="16" t="s">
        <v>1547</v>
      </c>
      <c r="B75" s="17" t="s">
        <v>1548</v>
      </c>
      <c r="C75" s="13" t="s">
        <v>1549</v>
      </c>
      <c r="D75" s="13" t="s">
        <v>90</v>
      </c>
      <c r="E75" s="18">
        <v>50</v>
      </c>
      <c r="F75" s="19">
        <v>527.28</v>
      </c>
      <c r="G75" s="20">
        <v>2E-3</v>
      </c>
      <c r="H75" s="21">
        <v>7.0900000000000005E-2</v>
      </c>
      <c r="I75" s="37"/>
      <c r="J75" s="2"/>
    </row>
    <row r="76" spans="1:10" ht="12.95" customHeight="1">
      <c r="A76" s="16" t="s">
        <v>1550</v>
      </c>
      <c r="B76" s="17" t="s">
        <v>1551</v>
      </c>
      <c r="C76" s="13" t="s">
        <v>1552</v>
      </c>
      <c r="D76" s="13" t="s">
        <v>185</v>
      </c>
      <c r="E76" s="18">
        <v>500000</v>
      </c>
      <c r="F76" s="19">
        <v>523.87</v>
      </c>
      <c r="G76" s="20">
        <v>2E-3</v>
      </c>
      <c r="H76" s="21">
        <v>7.0449999999999999E-2</v>
      </c>
      <c r="I76" s="37"/>
      <c r="J76" s="2"/>
    </row>
    <row r="77" spans="1:10" ht="12.95" customHeight="1">
      <c r="A77" s="16" t="s">
        <v>1553</v>
      </c>
      <c r="B77" s="17" t="s">
        <v>1554</v>
      </c>
      <c r="C77" s="13" t="s">
        <v>1555</v>
      </c>
      <c r="D77" s="13" t="s">
        <v>90</v>
      </c>
      <c r="E77" s="18">
        <v>50</v>
      </c>
      <c r="F77" s="19">
        <v>520.82000000000005</v>
      </c>
      <c r="G77" s="20">
        <v>2E-3</v>
      </c>
      <c r="H77" s="21">
        <v>7.1099999999999997E-2</v>
      </c>
      <c r="I77" s="37"/>
      <c r="J77" s="2"/>
    </row>
    <row r="78" spans="1:10" ht="12.95" customHeight="1">
      <c r="A78" s="16" t="s">
        <v>1556</v>
      </c>
      <c r="B78" s="17" t="s">
        <v>1557</v>
      </c>
      <c r="C78" s="13" t="s">
        <v>1558</v>
      </c>
      <c r="D78" s="13" t="s">
        <v>90</v>
      </c>
      <c r="E78" s="18">
        <v>50</v>
      </c>
      <c r="F78" s="19">
        <v>520.49</v>
      </c>
      <c r="G78" s="20">
        <v>2E-3</v>
      </c>
      <c r="H78" s="21">
        <v>6.9400000000000003E-2</v>
      </c>
      <c r="I78" s="37"/>
      <c r="J78" s="2"/>
    </row>
    <row r="79" spans="1:10" ht="12.95" customHeight="1">
      <c r="A79" s="16" t="s">
        <v>1559</v>
      </c>
      <c r="B79" s="17" t="s">
        <v>1560</v>
      </c>
      <c r="C79" s="13" t="s">
        <v>1561</v>
      </c>
      <c r="D79" s="13" t="s">
        <v>239</v>
      </c>
      <c r="E79" s="18">
        <v>250</v>
      </c>
      <c r="F79" s="19">
        <v>519.66</v>
      </c>
      <c r="G79" s="20">
        <v>2E-3</v>
      </c>
      <c r="H79" s="21">
        <v>6.8099999999999994E-2</v>
      </c>
      <c r="I79" s="37"/>
      <c r="J79" s="2"/>
    </row>
    <row r="80" spans="1:10" ht="12.95" customHeight="1">
      <c r="A80" s="16" t="s">
        <v>1562</v>
      </c>
      <c r="B80" s="17" t="s">
        <v>1563</v>
      </c>
      <c r="C80" s="13" t="s">
        <v>1564</v>
      </c>
      <c r="D80" s="13" t="s">
        <v>90</v>
      </c>
      <c r="E80" s="18">
        <v>50</v>
      </c>
      <c r="F80" s="19">
        <v>516.82000000000005</v>
      </c>
      <c r="G80" s="20">
        <v>2E-3</v>
      </c>
      <c r="H80" s="21">
        <v>6.8849999999999995E-2</v>
      </c>
      <c r="I80" s="37"/>
      <c r="J80" s="2"/>
    </row>
    <row r="81" spans="1:10" ht="12.95" customHeight="1">
      <c r="A81" s="16" t="s">
        <v>1565</v>
      </c>
      <c r="B81" s="17" t="s">
        <v>1566</v>
      </c>
      <c r="C81" s="13" t="s">
        <v>1567</v>
      </c>
      <c r="D81" s="13" t="s">
        <v>90</v>
      </c>
      <c r="E81" s="18">
        <v>50</v>
      </c>
      <c r="F81" s="19">
        <v>508.58</v>
      </c>
      <c r="G81" s="20">
        <v>1.9E-3</v>
      </c>
      <c r="H81" s="21">
        <v>7.1099999999999997E-2</v>
      </c>
      <c r="I81" s="37"/>
      <c r="J81" s="2"/>
    </row>
    <row r="82" spans="1:10" ht="12.95" customHeight="1">
      <c r="A82" s="16" t="s">
        <v>1053</v>
      </c>
      <c r="B82" s="17" t="s">
        <v>1054</v>
      </c>
      <c r="C82" s="13" t="s">
        <v>1055</v>
      </c>
      <c r="D82" s="13" t="s">
        <v>185</v>
      </c>
      <c r="E82" s="18">
        <v>500000</v>
      </c>
      <c r="F82" s="19">
        <v>493.38</v>
      </c>
      <c r="G82" s="20">
        <v>1.9E-3</v>
      </c>
      <c r="H82" s="21">
        <v>7.0462999999999998E-2</v>
      </c>
      <c r="I82" s="37"/>
      <c r="J82" s="2"/>
    </row>
    <row r="83" spans="1:10" ht="12.95" customHeight="1">
      <c r="A83" s="16" t="s">
        <v>1568</v>
      </c>
      <c r="B83" s="17" t="s">
        <v>1569</v>
      </c>
      <c r="C83" s="13" t="s">
        <v>1570</v>
      </c>
      <c r="D83" s="13" t="s">
        <v>90</v>
      </c>
      <c r="E83" s="18">
        <v>40</v>
      </c>
      <c r="F83" s="19">
        <v>431.65</v>
      </c>
      <c r="G83" s="20">
        <v>1.6000000000000001E-3</v>
      </c>
      <c r="H83" s="21">
        <v>6.8650000000000003E-2</v>
      </c>
      <c r="I83" s="37"/>
      <c r="J83" s="2"/>
    </row>
    <row r="84" spans="1:10" ht="12.95" customHeight="1">
      <c r="A84" s="16" t="s">
        <v>1571</v>
      </c>
      <c r="B84" s="17" t="s">
        <v>1572</v>
      </c>
      <c r="C84" s="13" t="s">
        <v>1573</v>
      </c>
      <c r="D84" s="13" t="s">
        <v>90</v>
      </c>
      <c r="E84" s="18">
        <v>25</v>
      </c>
      <c r="F84" s="19">
        <v>298.57</v>
      </c>
      <c r="G84" s="20">
        <v>1.1000000000000001E-3</v>
      </c>
      <c r="H84" s="21">
        <v>7.2646000000000002E-2</v>
      </c>
      <c r="I84" s="37"/>
      <c r="J84" s="2"/>
    </row>
    <row r="85" spans="1:10" ht="12.95" customHeight="1">
      <c r="A85" s="16" t="s">
        <v>1574</v>
      </c>
      <c r="B85" s="17" t="s">
        <v>1575</v>
      </c>
      <c r="C85" s="13" t="s">
        <v>1576</v>
      </c>
      <c r="D85" s="13" t="s">
        <v>90</v>
      </c>
      <c r="E85" s="18">
        <v>15</v>
      </c>
      <c r="F85" s="19">
        <v>163.13999999999999</v>
      </c>
      <c r="G85" s="20">
        <v>5.9999999999999995E-4</v>
      </c>
      <c r="H85" s="21">
        <v>7.0300000000000001E-2</v>
      </c>
      <c r="I85" s="37"/>
      <c r="J85" s="2"/>
    </row>
    <row r="86" spans="1:10" ht="12.95" customHeight="1">
      <c r="A86" s="16" t="s">
        <v>1047</v>
      </c>
      <c r="B86" s="17" t="s">
        <v>1048</v>
      </c>
      <c r="C86" s="13" t="s">
        <v>1049</v>
      </c>
      <c r="D86" s="13" t="s">
        <v>185</v>
      </c>
      <c r="E86" s="18">
        <v>100000</v>
      </c>
      <c r="F86" s="19">
        <v>93.67</v>
      </c>
      <c r="G86" s="20">
        <v>4.0000000000000002E-4</v>
      </c>
      <c r="H86" s="21">
        <v>6.9542999999999994E-2</v>
      </c>
      <c r="I86" s="37"/>
      <c r="J86" s="2"/>
    </row>
    <row r="87" spans="1:10" ht="12.95" customHeight="1">
      <c r="A87" s="16" t="s">
        <v>1577</v>
      </c>
      <c r="B87" s="17" t="s">
        <v>1578</v>
      </c>
      <c r="C87" s="13" t="s">
        <v>1579</v>
      </c>
      <c r="D87" s="13" t="s">
        <v>185</v>
      </c>
      <c r="E87" s="18">
        <v>30000</v>
      </c>
      <c r="F87" s="19">
        <v>33.04</v>
      </c>
      <c r="G87" s="20">
        <v>1E-4</v>
      </c>
      <c r="H87" s="21">
        <v>6.5959000000000004E-2</v>
      </c>
      <c r="I87" s="37"/>
      <c r="J87" s="2"/>
    </row>
    <row r="88" spans="1:10" ht="12.95" customHeight="1">
      <c r="A88" s="2"/>
      <c r="B88" s="12" t="s">
        <v>110</v>
      </c>
      <c r="C88" s="13"/>
      <c r="D88" s="13"/>
      <c r="E88" s="13"/>
      <c r="F88" s="23">
        <v>256470.95</v>
      </c>
      <c r="G88" s="24">
        <v>0.9698</v>
      </c>
      <c r="H88" s="25"/>
      <c r="I88" s="26"/>
      <c r="J88" s="2"/>
    </row>
    <row r="89" spans="1:10" ht="12.95" customHeight="1">
      <c r="A89" s="2"/>
      <c r="B89" s="27" t="s">
        <v>111</v>
      </c>
      <c r="C89" s="1"/>
      <c r="D89" s="1"/>
      <c r="E89" s="1"/>
      <c r="F89" s="25" t="s">
        <v>135</v>
      </c>
      <c r="G89" s="25" t="s">
        <v>135</v>
      </c>
      <c r="H89" s="25"/>
      <c r="I89" s="26"/>
      <c r="J89" s="2"/>
    </row>
    <row r="90" spans="1:10" ht="12.95" customHeight="1">
      <c r="A90" s="2"/>
      <c r="B90" s="27" t="s">
        <v>110</v>
      </c>
      <c r="C90" s="1"/>
      <c r="D90" s="1"/>
      <c r="E90" s="1"/>
      <c r="F90" s="25" t="s">
        <v>135</v>
      </c>
      <c r="G90" s="25" t="s">
        <v>135</v>
      </c>
      <c r="H90" s="25"/>
      <c r="I90" s="26"/>
      <c r="J90" s="2"/>
    </row>
    <row r="91" spans="1:10" ht="12.95" customHeight="1">
      <c r="A91" s="2"/>
      <c r="B91" s="27" t="s">
        <v>115</v>
      </c>
      <c r="C91" s="28"/>
      <c r="D91" s="1"/>
      <c r="E91" s="28"/>
      <c r="F91" s="23">
        <v>256470.95</v>
      </c>
      <c r="G91" s="24">
        <v>0.9698</v>
      </c>
      <c r="H91" s="25"/>
      <c r="I91" s="26"/>
      <c r="J91" s="2"/>
    </row>
    <row r="92" spans="1:10" ht="12.95" customHeight="1">
      <c r="A92" s="2"/>
      <c r="B92" s="12" t="s">
        <v>116</v>
      </c>
      <c r="C92" s="13"/>
      <c r="D92" s="13"/>
      <c r="E92" s="13"/>
      <c r="F92" s="13"/>
      <c r="G92" s="13"/>
      <c r="H92" s="14"/>
      <c r="I92" s="15"/>
      <c r="J92" s="2"/>
    </row>
    <row r="93" spans="1:10" ht="12.95" customHeight="1">
      <c r="A93" s="16" t="s">
        <v>117</v>
      </c>
      <c r="B93" s="17" t="s">
        <v>118</v>
      </c>
      <c r="C93" s="13"/>
      <c r="D93" s="13"/>
      <c r="E93" s="18"/>
      <c r="F93" s="19">
        <v>1736.63</v>
      </c>
      <c r="G93" s="20">
        <v>6.6E-3</v>
      </c>
      <c r="H93" s="21">
        <v>3.1780221634401425E-2</v>
      </c>
      <c r="I93" s="37"/>
      <c r="J93" s="2"/>
    </row>
    <row r="94" spans="1:10" ht="12.95" customHeight="1">
      <c r="A94" s="2"/>
      <c r="B94" s="12" t="s">
        <v>110</v>
      </c>
      <c r="C94" s="13"/>
      <c r="D94" s="13"/>
      <c r="E94" s="13"/>
      <c r="F94" s="23">
        <v>1736.63</v>
      </c>
      <c r="G94" s="24">
        <v>6.6E-3</v>
      </c>
      <c r="H94" s="25"/>
      <c r="I94" s="26"/>
      <c r="J94" s="2"/>
    </row>
    <row r="95" spans="1:10" ht="12.95" customHeight="1">
      <c r="A95" s="2"/>
      <c r="B95" s="27" t="s">
        <v>111</v>
      </c>
      <c r="C95" s="1"/>
      <c r="D95" s="1"/>
      <c r="E95" s="1"/>
      <c r="F95" s="25" t="s">
        <v>135</v>
      </c>
      <c r="G95" s="25" t="s">
        <v>135</v>
      </c>
      <c r="H95" s="25"/>
      <c r="I95" s="26"/>
      <c r="J95" s="2"/>
    </row>
    <row r="96" spans="1:10" ht="12.95" customHeight="1">
      <c r="A96" s="2"/>
      <c r="B96" s="27" t="s">
        <v>110</v>
      </c>
      <c r="C96" s="1"/>
      <c r="D96" s="1"/>
      <c r="E96" s="1"/>
      <c r="F96" s="25" t="s">
        <v>135</v>
      </c>
      <c r="G96" s="25" t="s">
        <v>135</v>
      </c>
      <c r="H96" s="25"/>
      <c r="I96" s="26"/>
      <c r="J96" s="2"/>
    </row>
    <row r="97" spans="1:10" ht="12.95" customHeight="1">
      <c r="A97" s="2"/>
      <c r="B97" s="27" t="s">
        <v>115</v>
      </c>
      <c r="C97" s="28"/>
      <c r="D97" s="1"/>
      <c r="E97" s="28"/>
      <c r="F97" s="23">
        <v>1736.63</v>
      </c>
      <c r="G97" s="24">
        <v>6.6E-3</v>
      </c>
      <c r="H97" s="25"/>
      <c r="I97" s="26"/>
      <c r="J97" s="2"/>
    </row>
    <row r="98" spans="1:10" ht="12.95" customHeight="1">
      <c r="A98" s="2"/>
      <c r="B98" s="27" t="s">
        <v>119</v>
      </c>
      <c r="C98" s="13"/>
      <c r="D98" s="1"/>
      <c r="E98" s="13"/>
      <c r="F98" s="29">
        <v>6228.2</v>
      </c>
      <c r="G98" s="24">
        <v>2.3599999999999999E-2</v>
      </c>
      <c r="H98" s="25"/>
      <c r="I98" s="26"/>
      <c r="J98" s="2"/>
    </row>
    <row r="99" spans="1:10" ht="12.95" customHeight="1">
      <c r="A99" s="2"/>
      <c r="B99" s="30" t="s">
        <v>120</v>
      </c>
      <c r="C99" s="31"/>
      <c r="D99" s="31"/>
      <c r="E99" s="31"/>
      <c r="F99" s="32">
        <v>264435.78000000003</v>
      </c>
      <c r="G99" s="33">
        <v>1</v>
      </c>
      <c r="H99" s="34"/>
      <c r="I99" s="35"/>
      <c r="J99" s="2"/>
    </row>
    <row r="100" spans="1:10" ht="12.95" customHeight="1">
      <c r="A100" s="2"/>
      <c r="B100" s="5"/>
      <c r="C100" s="2"/>
      <c r="D100" s="2"/>
      <c r="E100" s="2"/>
      <c r="F100" s="2"/>
      <c r="G100" s="2"/>
      <c r="H100" s="2"/>
      <c r="I100" s="2"/>
      <c r="J100" s="2"/>
    </row>
    <row r="101" spans="1:10" ht="12.95" customHeight="1">
      <c r="A101" s="2"/>
      <c r="B101" s="3" t="s">
        <v>186</v>
      </c>
      <c r="C101" s="2"/>
      <c r="D101" s="2"/>
      <c r="E101" s="2"/>
      <c r="F101" s="2"/>
      <c r="G101" s="2"/>
      <c r="H101" s="2"/>
      <c r="I101" s="2"/>
      <c r="J101" s="2"/>
    </row>
    <row r="102" spans="1:10" ht="12.95" customHeight="1">
      <c r="A102" s="2"/>
      <c r="B102" s="3" t="s">
        <v>122</v>
      </c>
      <c r="C102" s="2"/>
      <c r="D102" s="2"/>
      <c r="E102" s="2"/>
      <c r="F102" s="2"/>
      <c r="G102" s="2"/>
      <c r="H102" s="2"/>
      <c r="I102" s="2"/>
      <c r="J102" s="2"/>
    </row>
    <row r="103" spans="1:10" ht="12.95" customHeight="1">
      <c r="A103" s="2"/>
      <c r="B103" s="3" t="s">
        <v>124</v>
      </c>
      <c r="C103" s="2"/>
      <c r="D103" s="2"/>
      <c r="E103" s="2"/>
      <c r="F103" s="2"/>
      <c r="G103" s="2"/>
      <c r="H103" s="2"/>
      <c r="I103" s="2"/>
      <c r="J103" s="2"/>
    </row>
    <row r="104" spans="1:10" ht="26.25" customHeight="1">
      <c r="A104" s="85"/>
      <c r="B104" s="226" t="s">
        <v>3826</v>
      </c>
      <c r="C104" s="226"/>
      <c r="D104" s="226"/>
      <c r="E104" s="226"/>
      <c r="F104" s="226"/>
      <c r="G104" s="226"/>
      <c r="H104" s="226"/>
      <c r="I104" s="226"/>
      <c r="J104" s="85"/>
    </row>
    <row r="105" spans="1:10" ht="12.9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</row>
    <row r="106" spans="1:10">
      <c r="C106" s="224" t="s">
        <v>4169</v>
      </c>
    </row>
    <row r="107" spans="1:10">
      <c r="B107" s="224" t="s">
        <v>4165</v>
      </c>
      <c r="C107" s="224" t="s">
        <v>4166</v>
      </c>
    </row>
  </sheetData>
  <mergeCells count="1">
    <mergeCell ref="B104:I104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/>
  </sheetPr>
  <dimension ref="A1:J230"/>
  <sheetViews>
    <sheetView topLeftCell="A22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37</v>
      </c>
      <c r="B1" s="3" t="s">
        <v>38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655</v>
      </c>
      <c r="B7" s="17" t="s">
        <v>656</v>
      </c>
      <c r="C7" s="13" t="s">
        <v>657</v>
      </c>
      <c r="D7" s="13" t="s">
        <v>654</v>
      </c>
      <c r="E7" s="18">
        <v>1715531</v>
      </c>
      <c r="F7" s="19">
        <v>12741.25</v>
      </c>
      <c r="G7" s="20">
        <v>6.1499999999999999E-2</v>
      </c>
      <c r="H7" s="36"/>
      <c r="I7" s="22"/>
      <c r="J7" s="2"/>
    </row>
    <row r="8" spans="1:10" ht="12.95" customHeight="1">
      <c r="A8" s="16" t="s">
        <v>708</v>
      </c>
      <c r="B8" s="17" t="s">
        <v>709</v>
      </c>
      <c r="C8" s="13" t="s">
        <v>710</v>
      </c>
      <c r="D8" s="13" t="s">
        <v>711</v>
      </c>
      <c r="E8" s="18">
        <v>345593</v>
      </c>
      <c r="F8" s="19">
        <v>8154.44</v>
      </c>
      <c r="G8" s="20">
        <v>3.9399999999999998E-2</v>
      </c>
      <c r="H8" s="36"/>
      <c r="I8" s="22"/>
      <c r="J8" s="2"/>
    </row>
    <row r="9" spans="1:10" ht="12.95" customHeight="1">
      <c r="A9" s="16" t="s">
        <v>651</v>
      </c>
      <c r="B9" s="17" t="s">
        <v>652</v>
      </c>
      <c r="C9" s="13" t="s">
        <v>653</v>
      </c>
      <c r="D9" s="13" t="s">
        <v>654</v>
      </c>
      <c r="E9" s="18">
        <v>494321</v>
      </c>
      <c r="F9" s="19">
        <v>7050.25</v>
      </c>
      <c r="G9" s="20">
        <v>3.4000000000000002E-2</v>
      </c>
      <c r="H9" s="36"/>
      <c r="I9" s="22"/>
      <c r="J9" s="2"/>
    </row>
    <row r="10" spans="1:10" ht="12.95" customHeight="1">
      <c r="A10" s="16" t="s">
        <v>705</v>
      </c>
      <c r="B10" s="17" t="s">
        <v>706</v>
      </c>
      <c r="C10" s="13" t="s">
        <v>707</v>
      </c>
      <c r="D10" s="13" t="s">
        <v>696</v>
      </c>
      <c r="E10" s="18">
        <v>410713</v>
      </c>
      <c r="F10" s="19">
        <v>7046.19</v>
      </c>
      <c r="G10" s="20">
        <v>3.4000000000000002E-2</v>
      </c>
      <c r="H10" s="36"/>
      <c r="I10" s="22"/>
      <c r="J10" s="2"/>
    </row>
    <row r="11" spans="1:10" ht="12.95" customHeight="1">
      <c r="A11" s="16" t="s">
        <v>689</v>
      </c>
      <c r="B11" s="17" t="s">
        <v>690</v>
      </c>
      <c r="C11" s="13" t="s">
        <v>691</v>
      </c>
      <c r="D11" s="13" t="s">
        <v>692</v>
      </c>
      <c r="E11" s="18">
        <v>90007</v>
      </c>
      <c r="F11" s="19">
        <v>6302.56</v>
      </c>
      <c r="G11" s="20">
        <v>3.04E-2</v>
      </c>
      <c r="H11" s="36"/>
      <c r="I11" s="22"/>
      <c r="J11" s="2"/>
    </row>
    <row r="12" spans="1:10" ht="12.95" customHeight="1">
      <c r="A12" s="16" t="s">
        <v>697</v>
      </c>
      <c r="B12" s="17" t="s">
        <v>698</v>
      </c>
      <c r="C12" s="13" t="s">
        <v>699</v>
      </c>
      <c r="D12" s="13" t="s">
        <v>700</v>
      </c>
      <c r="E12" s="18">
        <v>122501</v>
      </c>
      <c r="F12" s="19">
        <v>5316.97</v>
      </c>
      <c r="G12" s="20">
        <v>2.5700000000000001E-2</v>
      </c>
      <c r="H12" s="36"/>
      <c r="I12" s="22"/>
      <c r="J12" s="2"/>
    </row>
    <row r="13" spans="1:10" ht="12.95" customHeight="1">
      <c r="A13" s="16" t="s">
        <v>664</v>
      </c>
      <c r="B13" s="17" t="s">
        <v>665</v>
      </c>
      <c r="C13" s="13" t="s">
        <v>666</v>
      </c>
      <c r="D13" s="13" t="s">
        <v>654</v>
      </c>
      <c r="E13" s="18">
        <v>265834</v>
      </c>
      <c r="F13" s="19">
        <v>4898.66</v>
      </c>
      <c r="G13" s="20">
        <v>2.3599999999999999E-2</v>
      </c>
      <c r="H13" s="36"/>
      <c r="I13" s="22"/>
      <c r="J13" s="2"/>
    </row>
    <row r="14" spans="1:10" ht="12.95" customHeight="1">
      <c r="A14" s="16" t="s">
        <v>716</v>
      </c>
      <c r="B14" s="17" t="s">
        <v>717</v>
      </c>
      <c r="C14" s="13" t="s">
        <v>718</v>
      </c>
      <c r="D14" s="13" t="s">
        <v>692</v>
      </c>
      <c r="E14" s="18">
        <v>200406</v>
      </c>
      <c r="F14" s="19">
        <v>4738.6000000000004</v>
      </c>
      <c r="G14" s="20">
        <v>2.29E-2</v>
      </c>
      <c r="H14" s="36"/>
      <c r="I14" s="22"/>
      <c r="J14" s="2"/>
    </row>
    <row r="15" spans="1:10" ht="12.95" customHeight="1">
      <c r="A15" s="16" t="s">
        <v>693</v>
      </c>
      <c r="B15" s="17" t="s">
        <v>694</v>
      </c>
      <c r="C15" s="13" t="s">
        <v>695</v>
      </c>
      <c r="D15" s="13" t="s">
        <v>696</v>
      </c>
      <c r="E15" s="18">
        <v>116687</v>
      </c>
      <c r="F15" s="19">
        <v>4147.29</v>
      </c>
      <c r="G15" s="20">
        <v>0.02</v>
      </c>
      <c r="H15" s="36"/>
      <c r="I15" s="22"/>
      <c r="J15" s="2"/>
    </row>
    <row r="16" spans="1:10" ht="12.95" customHeight="1">
      <c r="A16" s="16" t="s">
        <v>893</v>
      </c>
      <c r="B16" s="17" t="s">
        <v>894</v>
      </c>
      <c r="C16" s="13" t="s">
        <v>895</v>
      </c>
      <c r="D16" s="13" t="s">
        <v>760</v>
      </c>
      <c r="E16" s="18">
        <v>108651</v>
      </c>
      <c r="F16" s="19">
        <v>3449.29</v>
      </c>
      <c r="G16" s="20">
        <v>1.66E-2</v>
      </c>
      <c r="H16" s="36"/>
      <c r="I16" s="22"/>
      <c r="J16" s="2"/>
    </row>
    <row r="17" spans="1:10" ht="12.95" customHeight="1">
      <c r="A17" s="16" t="s">
        <v>902</v>
      </c>
      <c r="B17" s="17" t="s">
        <v>903</v>
      </c>
      <c r="C17" s="13" t="s">
        <v>904</v>
      </c>
      <c r="D17" s="13" t="s">
        <v>905</v>
      </c>
      <c r="E17" s="18">
        <v>471346</v>
      </c>
      <c r="F17" s="19">
        <v>3235.79</v>
      </c>
      <c r="G17" s="20">
        <v>1.5599999999999999E-2</v>
      </c>
      <c r="H17" s="36"/>
      <c r="I17" s="22"/>
      <c r="J17" s="2"/>
    </row>
    <row r="18" spans="1:10" ht="12.95" customHeight="1">
      <c r="A18" s="16" t="s">
        <v>737</v>
      </c>
      <c r="B18" s="17" t="s">
        <v>738</v>
      </c>
      <c r="C18" s="13" t="s">
        <v>739</v>
      </c>
      <c r="D18" s="13" t="s">
        <v>696</v>
      </c>
      <c r="E18" s="18">
        <v>214745</v>
      </c>
      <c r="F18" s="19">
        <v>3027.9</v>
      </c>
      <c r="G18" s="20">
        <v>1.46E-2</v>
      </c>
      <c r="H18" s="36"/>
      <c r="I18" s="22"/>
      <c r="J18" s="2"/>
    </row>
    <row r="19" spans="1:10" ht="12.95" customHeight="1">
      <c r="A19" s="16" t="s">
        <v>989</v>
      </c>
      <c r="B19" s="17" t="s">
        <v>990</v>
      </c>
      <c r="C19" s="13" t="s">
        <v>991</v>
      </c>
      <c r="D19" s="13" t="s">
        <v>992</v>
      </c>
      <c r="E19" s="18">
        <v>1317000</v>
      </c>
      <c r="F19" s="19">
        <v>3019.22</v>
      </c>
      <c r="G19" s="20">
        <v>1.46E-2</v>
      </c>
      <c r="H19" s="36"/>
      <c r="I19" s="22"/>
      <c r="J19" s="2"/>
    </row>
    <row r="20" spans="1:10" ht="12.95" customHeight="1">
      <c r="A20" s="16" t="s">
        <v>757</v>
      </c>
      <c r="B20" s="17" t="s">
        <v>758</v>
      </c>
      <c r="C20" s="13" t="s">
        <v>759</v>
      </c>
      <c r="D20" s="13" t="s">
        <v>760</v>
      </c>
      <c r="E20" s="18">
        <v>136233</v>
      </c>
      <c r="F20" s="19">
        <v>2959.12</v>
      </c>
      <c r="G20" s="20">
        <v>1.43E-2</v>
      </c>
      <c r="H20" s="36"/>
      <c r="I20" s="22"/>
      <c r="J20" s="2"/>
    </row>
    <row r="21" spans="1:10" ht="12.95" customHeight="1">
      <c r="A21" s="16" t="s">
        <v>844</v>
      </c>
      <c r="B21" s="17" t="s">
        <v>845</v>
      </c>
      <c r="C21" s="13" t="s">
        <v>846</v>
      </c>
      <c r="D21" s="13" t="s">
        <v>764</v>
      </c>
      <c r="E21" s="18">
        <v>39929</v>
      </c>
      <c r="F21" s="19">
        <v>2622.5</v>
      </c>
      <c r="G21" s="20">
        <v>1.2699999999999999E-2</v>
      </c>
      <c r="H21" s="36"/>
      <c r="I21" s="22"/>
      <c r="J21" s="2"/>
    </row>
    <row r="22" spans="1:10" ht="12.95" customHeight="1">
      <c r="A22" s="16" t="s">
        <v>733</v>
      </c>
      <c r="B22" s="17" t="s">
        <v>734</v>
      </c>
      <c r="C22" s="13" t="s">
        <v>735</v>
      </c>
      <c r="D22" s="13" t="s">
        <v>736</v>
      </c>
      <c r="E22" s="18">
        <v>31273</v>
      </c>
      <c r="F22" s="19">
        <v>2600.08</v>
      </c>
      <c r="G22" s="20">
        <v>1.26E-2</v>
      </c>
      <c r="H22" s="36"/>
      <c r="I22" s="22"/>
      <c r="J22" s="2"/>
    </row>
    <row r="23" spans="1:10" ht="12.95" customHeight="1">
      <c r="A23" s="16" t="s">
        <v>712</v>
      </c>
      <c r="B23" s="17" t="s">
        <v>713</v>
      </c>
      <c r="C23" s="13" t="s">
        <v>714</v>
      </c>
      <c r="D23" s="13" t="s">
        <v>715</v>
      </c>
      <c r="E23" s="18">
        <v>57360</v>
      </c>
      <c r="F23" s="19">
        <v>2446.4</v>
      </c>
      <c r="G23" s="20">
        <v>1.18E-2</v>
      </c>
      <c r="H23" s="36"/>
      <c r="I23" s="22"/>
      <c r="J23" s="2"/>
    </row>
    <row r="24" spans="1:10" ht="12.95" customHeight="1">
      <c r="A24" s="16" t="s">
        <v>761</v>
      </c>
      <c r="B24" s="17" t="s">
        <v>762</v>
      </c>
      <c r="C24" s="13" t="s">
        <v>763</v>
      </c>
      <c r="D24" s="13" t="s">
        <v>764</v>
      </c>
      <c r="E24" s="18">
        <v>761125</v>
      </c>
      <c r="F24" s="19">
        <v>2391.84</v>
      </c>
      <c r="G24" s="20">
        <v>1.15E-2</v>
      </c>
      <c r="H24" s="36"/>
      <c r="I24" s="22"/>
      <c r="J24" s="2"/>
    </row>
    <row r="25" spans="1:10" ht="12.95" customHeight="1">
      <c r="A25" s="16" t="s">
        <v>857</v>
      </c>
      <c r="B25" s="17" t="s">
        <v>858</v>
      </c>
      <c r="C25" s="13" t="s">
        <v>859</v>
      </c>
      <c r="D25" s="13" t="s">
        <v>696</v>
      </c>
      <c r="E25" s="18">
        <v>46523</v>
      </c>
      <c r="F25" s="19">
        <v>2110.0500000000002</v>
      </c>
      <c r="G25" s="20">
        <v>1.0200000000000001E-2</v>
      </c>
      <c r="H25" s="36"/>
      <c r="I25" s="22"/>
      <c r="J25" s="2"/>
    </row>
    <row r="26" spans="1:10" ht="12.95" customHeight="1">
      <c r="A26" s="16" t="s">
        <v>841</v>
      </c>
      <c r="B26" s="17" t="s">
        <v>842</v>
      </c>
      <c r="C26" s="13" t="s">
        <v>843</v>
      </c>
      <c r="D26" s="13" t="s">
        <v>696</v>
      </c>
      <c r="E26" s="18">
        <v>35981</v>
      </c>
      <c r="F26" s="19">
        <v>2104.8200000000002</v>
      </c>
      <c r="G26" s="20">
        <v>1.0200000000000001E-2</v>
      </c>
      <c r="H26" s="36"/>
      <c r="I26" s="22"/>
      <c r="J26" s="2"/>
    </row>
    <row r="27" spans="1:10" ht="12.95" customHeight="1">
      <c r="A27" s="16" t="s">
        <v>1022</v>
      </c>
      <c r="B27" s="17" t="s">
        <v>1023</v>
      </c>
      <c r="C27" s="13" t="s">
        <v>1024</v>
      </c>
      <c r="D27" s="13" t="s">
        <v>1025</v>
      </c>
      <c r="E27" s="18">
        <v>169168</v>
      </c>
      <c r="F27" s="19">
        <v>2065.12</v>
      </c>
      <c r="G27" s="20">
        <v>0.01</v>
      </c>
      <c r="H27" s="36"/>
      <c r="I27" s="22"/>
      <c r="J27" s="2"/>
    </row>
    <row r="28" spans="1:10" ht="12.95" customHeight="1">
      <c r="A28" s="16" t="s">
        <v>847</v>
      </c>
      <c r="B28" s="17" t="s">
        <v>848</v>
      </c>
      <c r="C28" s="13" t="s">
        <v>849</v>
      </c>
      <c r="D28" s="13" t="s">
        <v>696</v>
      </c>
      <c r="E28" s="18">
        <v>51757</v>
      </c>
      <c r="F28" s="19">
        <v>2038.09</v>
      </c>
      <c r="G28" s="20">
        <v>9.7999999999999997E-3</v>
      </c>
      <c r="H28" s="36"/>
      <c r="I28" s="22"/>
      <c r="J28" s="2"/>
    </row>
    <row r="29" spans="1:10" ht="12.95" customHeight="1">
      <c r="A29" s="16" t="s">
        <v>850</v>
      </c>
      <c r="B29" s="17" t="s">
        <v>851</v>
      </c>
      <c r="C29" s="13" t="s">
        <v>852</v>
      </c>
      <c r="D29" s="13" t="s">
        <v>853</v>
      </c>
      <c r="E29" s="18">
        <v>110508</v>
      </c>
      <c r="F29" s="19">
        <v>2007.65</v>
      </c>
      <c r="G29" s="20">
        <v>9.7000000000000003E-3</v>
      </c>
      <c r="H29" s="36"/>
      <c r="I29" s="22"/>
      <c r="J29" s="2"/>
    </row>
    <row r="30" spans="1:10" ht="12.95" customHeight="1">
      <c r="A30" s="16" t="s">
        <v>774</v>
      </c>
      <c r="B30" s="17" t="s">
        <v>775</v>
      </c>
      <c r="C30" s="13" t="s">
        <v>776</v>
      </c>
      <c r="D30" s="13" t="s">
        <v>736</v>
      </c>
      <c r="E30" s="18">
        <v>249279</v>
      </c>
      <c r="F30" s="19">
        <v>1971.42</v>
      </c>
      <c r="G30" s="20">
        <v>9.4999999999999998E-3</v>
      </c>
      <c r="H30" s="36"/>
      <c r="I30" s="22"/>
      <c r="J30" s="2"/>
    </row>
    <row r="31" spans="1:10" ht="12.95" customHeight="1">
      <c r="A31" s="16" t="s">
        <v>1580</v>
      </c>
      <c r="B31" s="17" t="s">
        <v>1581</v>
      </c>
      <c r="C31" s="13" t="s">
        <v>1582</v>
      </c>
      <c r="D31" s="13" t="s">
        <v>1583</v>
      </c>
      <c r="E31" s="18">
        <v>877500</v>
      </c>
      <c r="F31" s="19">
        <v>1957.26</v>
      </c>
      <c r="G31" s="20">
        <v>9.4000000000000004E-3</v>
      </c>
      <c r="H31" s="36"/>
      <c r="I31" s="22"/>
      <c r="J31" s="2"/>
    </row>
    <row r="32" spans="1:10" ht="12.95" customHeight="1">
      <c r="A32" s="16" t="s">
        <v>871</v>
      </c>
      <c r="B32" s="17" t="s">
        <v>872</v>
      </c>
      <c r="C32" s="13" t="s">
        <v>873</v>
      </c>
      <c r="D32" s="13" t="s">
        <v>743</v>
      </c>
      <c r="E32" s="18">
        <v>296882</v>
      </c>
      <c r="F32" s="19">
        <v>1888.47</v>
      </c>
      <c r="G32" s="20">
        <v>9.1000000000000004E-3</v>
      </c>
      <c r="H32" s="36"/>
      <c r="I32" s="22"/>
      <c r="J32" s="2"/>
    </row>
    <row r="33" spans="1:10" ht="12.95" customHeight="1">
      <c r="A33" s="16" t="s">
        <v>765</v>
      </c>
      <c r="B33" s="17" t="s">
        <v>766</v>
      </c>
      <c r="C33" s="13" t="s">
        <v>767</v>
      </c>
      <c r="D33" s="13" t="s">
        <v>715</v>
      </c>
      <c r="E33" s="18">
        <v>211143</v>
      </c>
      <c r="F33" s="19">
        <v>1781.84</v>
      </c>
      <c r="G33" s="20">
        <v>8.6E-3</v>
      </c>
      <c r="H33" s="36"/>
      <c r="I33" s="22"/>
      <c r="J33" s="2"/>
    </row>
    <row r="34" spans="1:10" ht="12.95" customHeight="1">
      <c r="A34" s="16" t="s">
        <v>835</v>
      </c>
      <c r="B34" s="17" t="s">
        <v>836</v>
      </c>
      <c r="C34" s="13" t="s">
        <v>837</v>
      </c>
      <c r="D34" s="13" t="s">
        <v>732</v>
      </c>
      <c r="E34" s="18">
        <v>64277</v>
      </c>
      <c r="F34" s="19">
        <v>1636.85</v>
      </c>
      <c r="G34" s="20">
        <v>7.9000000000000008E-3</v>
      </c>
      <c r="H34" s="36"/>
      <c r="I34" s="22"/>
      <c r="J34" s="2"/>
    </row>
    <row r="35" spans="1:10" ht="12.95" customHeight="1">
      <c r="A35" s="16" t="s">
        <v>1584</v>
      </c>
      <c r="B35" s="17" t="s">
        <v>1585</v>
      </c>
      <c r="C35" s="13" t="s">
        <v>1586</v>
      </c>
      <c r="D35" s="13" t="s">
        <v>912</v>
      </c>
      <c r="E35" s="18">
        <v>231250</v>
      </c>
      <c r="F35" s="19">
        <v>1636.09</v>
      </c>
      <c r="G35" s="20">
        <v>7.9000000000000008E-3</v>
      </c>
      <c r="H35" s="36"/>
      <c r="I35" s="22"/>
      <c r="J35" s="2"/>
    </row>
    <row r="36" spans="1:10" ht="12.95" customHeight="1">
      <c r="A36" s="16" t="s">
        <v>973</v>
      </c>
      <c r="B36" s="17" t="s">
        <v>974</v>
      </c>
      <c r="C36" s="13" t="s">
        <v>975</v>
      </c>
      <c r="D36" s="13" t="s">
        <v>760</v>
      </c>
      <c r="E36" s="18">
        <v>178750</v>
      </c>
      <c r="F36" s="19">
        <v>1582.21</v>
      </c>
      <c r="G36" s="20">
        <v>7.6E-3</v>
      </c>
      <c r="H36" s="36"/>
      <c r="I36" s="22"/>
      <c r="J36" s="2"/>
    </row>
    <row r="37" spans="1:10" ht="12.95" customHeight="1">
      <c r="A37" s="16" t="s">
        <v>896</v>
      </c>
      <c r="B37" s="17" t="s">
        <v>897</v>
      </c>
      <c r="C37" s="13" t="s">
        <v>898</v>
      </c>
      <c r="D37" s="13" t="s">
        <v>760</v>
      </c>
      <c r="E37" s="18">
        <v>185023</v>
      </c>
      <c r="F37" s="19">
        <v>1420.88</v>
      </c>
      <c r="G37" s="20">
        <v>6.8999999999999999E-3</v>
      </c>
      <c r="H37" s="36"/>
      <c r="I37" s="22"/>
      <c r="J37" s="2"/>
    </row>
    <row r="38" spans="1:10" ht="12.95" customHeight="1">
      <c r="A38" s="16" t="s">
        <v>667</v>
      </c>
      <c r="B38" s="17" t="s">
        <v>668</v>
      </c>
      <c r="C38" s="13" t="s">
        <v>669</v>
      </c>
      <c r="D38" s="13" t="s">
        <v>654</v>
      </c>
      <c r="E38" s="18">
        <v>145800</v>
      </c>
      <c r="F38" s="19">
        <v>1342.38</v>
      </c>
      <c r="G38" s="20">
        <v>6.4999999999999997E-3</v>
      </c>
      <c r="H38" s="36"/>
      <c r="I38" s="22"/>
      <c r="J38" s="2"/>
    </row>
    <row r="39" spans="1:10" ht="12.95" customHeight="1">
      <c r="A39" s="16" t="s">
        <v>661</v>
      </c>
      <c r="B39" s="17" t="s">
        <v>662</v>
      </c>
      <c r="C39" s="13" t="s">
        <v>663</v>
      </c>
      <c r="D39" s="13" t="s">
        <v>654</v>
      </c>
      <c r="E39" s="18">
        <v>269000</v>
      </c>
      <c r="F39" s="19">
        <v>1299.81</v>
      </c>
      <c r="G39" s="20">
        <v>6.3E-3</v>
      </c>
      <c r="H39" s="36"/>
      <c r="I39" s="22"/>
      <c r="J39" s="2"/>
    </row>
    <row r="40" spans="1:10" ht="12.95" customHeight="1">
      <c r="A40" s="16" t="s">
        <v>925</v>
      </c>
      <c r="B40" s="17" t="s">
        <v>926</v>
      </c>
      <c r="C40" s="13" t="s">
        <v>927</v>
      </c>
      <c r="D40" s="13" t="s">
        <v>764</v>
      </c>
      <c r="E40" s="18">
        <v>5151</v>
      </c>
      <c r="F40" s="19">
        <v>1257.5999999999999</v>
      </c>
      <c r="G40" s="20">
        <v>6.1000000000000004E-3</v>
      </c>
      <c r="H40" s="36"/>
      <c r="I40" s="22"/>
      <c r="J40" s="2"/>
    </row>
    <row r="41" spans="1:10" ht="12.95" customHeight="1">
      <c r="A41" s="16" t="s">
        <v>1587</v>
      </c>
      <c r="B41" s="17" t="s">
        <v>1588</v>
      </c>
      <c r="C41" s="13" t="s">
        <v>1589</v>
      </c>
      <c r="D41" s="13" t="s">
        <v>696</v>
      </c>
      <c r="E41" s="18">
        <v>107800</v>
      </c>
      <c r="F41" s="19">
        <v>1214.8499999999999</v>
      </c>
      <c r="G41" s="20">
        <v>5.8999999999999999E-3</v>
      </c>
      <c r="H41" s="36"/>
      <c r="I41" s="22"/>
      <c r="J41" s="2"/>
    </row>
    <row r="42" spans="1:10" ht="12.95" customHeight="1">
      <c r="A42" s="16" t="s">
        <v>1590</v>
      </c>
      <c r="B42" s="17" t="s">
        <v>1591</v>
      </c>
      <c r="C42" s="13" t="s">
        <v>1592</v>
      </c>
      <c r="D42" s="13" t="s">
        <v>1593</v>
      </c>
      <c r="E42" s="18">
        <v>71000</v>
      </c>
      <c r="F42" s="19">
        <v>1167.56</v>
      </c>
      <c r="G42" s="20">
        <v>5.5999999999999999E-3</v>
      </c>
      <c r="H42" s="36"/>
      <c r="I42" s="22"/>
      <c r="J42" s="2"/>
    </row>
    <row r="43" spans="1:10" ht="12.95" customHeight="1">
      <c r="A43" s="16" t="s">
        <v>877</v>
      </c>
      <c r="B43" s="17" t="s">
        <v>878</v>
      </c>
      <c r="C43" s="13" t="s">
        <v>879</v>
      </c>
      <c r="D43" s="13" t="s">
        <v>760</v>
      </c>
      <c r="E43" s="18">
        <v>6333</v>
      </c>
      <c r="F43" s="19">
        <v>1117.0899999999999</v>
      </c>
      <c r="G43" s="20">
        <v>5.4000000000000003E-3</v>
      </c>
      <c r="H43" s="36"/>
      <c r="I43" s="22"/>
      <c r="J43" s="2"/>
    </row>
    <row r="44" spans="1:10" ht="12.95" customHeight="1">
      <c r="A44" s="16" t="s">
        <v>860</v>
      </c>
      <c r="B44" s="17" t="s">
        <v>861</v>
      </c>
      <c r="C44" s="13" t="s">
        <v>862</v>
      </c>
      <c r="D44" s="13" t="s">
        <v>696</v>
      </c>
      <c r="E44" s="18">
        <v>34510</v>
      </c>
      <c r="F44" s="19">
        <v>1072.81</v>
      </c>
      <c r="G44" s="20">
        <v>5.1999999999999998E-3</v>
      </c>
      <c r="H44" s="36"/>
      <c r="I44" s="22"/>
      <c r="J44" s="2"/>
    </row>
    <row r="45" spans="1:10" ht="12.95" customHeight="1">
      <c r="A45" s="16" t="s">
        <v>1594</v>
      </c>
      <c r="B45" s="17" t="s">
        <v>1595</v>
      </c>
      <c r="C45" s="13" t="s">
        <v>1596</v>
      </c>
      <c r="D45" s="13" t="s">
        <v>715</v>
      </c>
      <c r="E45" s="18">
        <v>25500</v>
      </c>
      <c r="F45" s="19">
        <v>1036.17</v>
      </c>
      <c r="G45" s="20">
        <v>5.0000000000000001E-3</v>
      </c>
      <c r="H45" s="36"/>
      <c r="I45" s="22"/>
      <c r="J45" s="2"/>
    </row>
    <row r="46" spans="1:10" ht="12.95" customHeight="1">
      <c r="A46" s="16" t="s">
        <v>964</v>
      </c>
      <c r="B46" s="17" t="s">
        <v>965</v>
      </c>
      <c r="C46" s="13" t="s">
        <v>966</v>
      </c>
      <c r="D46" s="13" t="s">
        <v>732</v>
      </c>
      <c r="E46" s="18">
        <v>86500</v>
      </c>
      <c r="F46" s="19">
        <v>1025.6300000000001</v>
      </c>
      <c r="G46" s="20">
        <v>5.0000000000000001E-3</v>
      </c>
      <c r="H46" s="36"/>
      <c r="I46" s="22"/>
      <c r="J46" s="2"/>
    </row>
    <row r="47" spans="1:10" ht="12.95" customHeight="1">
      <c r="A47" s="16" t="s">
        <v>1597</v>
      </c>
      <c r="B47" s="17" t="s">
        <v>1598</v>
      </c>
      <c r="C47" s="13" t="s">
        <v>1599</v>
      </c>
      <c r="D47" s="13" t="s">
        <v>1012</v>
      </c>
      <c r="E47" s="18">
        <v>278850</v>
      </c>
      <c r="F47" s="19">
        <v>978.07</v>
      </c>
      <c r="G47" s="20">
        <v>4.7000000000000002E-3</v>
      </c>
      <c r="H47" s="36"/>
      <c r="I47" s="22"/>
      <c r="J47" s="2"/>
    </row>
    <row r="48" spans="1:10" ht="12.95" customHeight="1">
      <c r="A48" s="16" t="s">
        <v>890</v>
      </c>
      <c r="B48" s="17" t="s">
        <v>891</v>
      </c>
      <c r="C48" s="13" t="s">
        <v>892</v>
      </c>
      <c r="D48" s="13" t="s">
        <v>866</v>
      </c>
      <c r="E48" s="18">
        <v>89097</v>
      </c>
      <c r="F48" s="19">
        <v>944.56</v>
      </c>
      <c r="G48" s="20">
        <v>4.5999999999999999E-3</v>
      </c>
      <c r="H48" s="36"/>
      <c r="I48" s="22"/>
      <c r="J48" s="2"/>
    </row>
    <row r="49" spans="1:10" ht="12.95" customHeight="1">
      <c r="A49" s="16" t="s">
        <v>1600</v>
      </c>
      <c r="B49" s="17" t="s">
        <v>1601</v>
      </c>
      <c r="C49" s="13" t="s">
        <v>1602</v>
      </c>
      <c r="D49" s="13" t="s">
        <v>743</v>
      </c>
      <c r="E49" s="18">
        <v>66656</v>
      </c>
      <c r="F49" s="19">
        <v>817.24</v>
      </c>
      <c r="G49" s="20">
        <v>3.8999999999999998E-3</v>
      </c>
      <c r="H49" s="36"/>
      <c r="I49" s="22"/>
      <c r="J49" s="2"/>
    </row>
    <row r="50" spans="1:10" ht="12.95" customHeight="1">
      <c r="A50" s="16" t="s">
        <v>916</v>
      </c>
      <c r="B50" s="17" t="s">
        <v>917</v>
      </c>
      <c r="C50" s="13" t="s">
        <v>918</v>
      </c>
      <c r="D50" s="13" t="s">
        <v>715</v>
      </c>
      <c r="E50" s="18">
        <v>87268</v>
      </c>
      <c r="F50" s="19">
        <v>807.27</v>
      </c>
      <c r="G50" s="20">
        <v>3.8999999999999998E-3</v>
      </c>
      <c r="H50" s="36"/>
      <c r="I50" s="22"/>
      <c r="J50" s="2"/>
    </row>
    <row r="51" spans="1:10" ht="12.95" customHeight="1">
      <c r="A51" s="16" t="s">
        <v>884</v>
      </c>
      <c r="B51" s="17" t="s">
        <v>885</v>
      </c>
      <c r="C51" s="13" t="s">
        <v>886</v>
      </c>
      <c r="D51" s="13" t="s">
        <v>696</v>
      </c>
      <c r="E51" s="18">
        <v>20250</v>
      </c>
      <c r="F51" s="19">
        <v>785.94</v>
      </c>
      <c r="G51" s="20">
        <v>3.8E-3</v>
      </c>
      <c r="H51" s="36"/>
      <c r="I51" s="22"/>
      <c r="J51" s="2"/>
    </row>
    <row r="52" spans="1:10" ht="12.95" customHeight="1">
      <c r="A52" s="16" t="s">
        <v>1603</v>
      </c>
      <c r="B52" s="17" t="s">
        <v>1604</v>
      </c>
      <c r="C52" s="13" t="s">
        <v>1605</v>
      </c>
      <c r="D52" s="13" t="s">
        <v>760</v>
      </c>
      <c r="E52" s="18">
        <v>43578</v>
      </c>
      <c r="F52" s="19">
        <v>780.33</v>
      </c>
      <c r="G52" s="20">
        <v>3.8E-3</v>
      </c>
      <c r="H52" s="36"/>
      <c r="I52" s="22"/>
      <c r="J52" s="2"/>
    </row>
    <row r="53" spans="1:10" ht="12.95" customHeight="1">
      <c r="A53" s="16" t="s">
        <v>1606</v>
      </c>
      <c r="B53" s="17" t="s">
        <v>1607</v>
      </c>
      <c r="C53" s="13" t="s">
        <v>1608</v>
      </c>
      <c r="D53" s="13" t="s">
        <v>1025</v>
      </c>
      <c r="E53" s="18">
        <v>117450</v>
      </c>
      <c r="F53" s="19">
        <v>736.94</v>
      </c>
      <c r="G53" s="20">
        <v>3.5999999999999999E-3</v>
      </c>
      <c r="H53" s="36"/>
      <c r="I53" s="22"/>
      <c r="J53" s="2"/>
    </row>
    <row r="54" spans="1:10" ht="12.95" customHeight="1">
      <c r="A54" s="16" t="s">
        <v>1609</v>
      </c>
      <c r="B54" s="17" t="s">
        <v>1610</v>
      </c>
      <c r="C54" s="13" t="s">
        <v>1611</v>
      </c>
      <c r="D54" s="13" t="s">
        <v>1025</v>
      </c>
      <c r="E54" s="18">
        <v>170000</v>
      </c>
      <c r="F54" s="19">
        <v>722.25</v>
      </c>
      <c r="G54" s="20">
        <v>3.5000000000000001E-3</v>
      </c>
      <c r="H54" s="36"/>
      <c r="I54" s="22"/>
      <c r="J54" s="2"/>
    </row>
    <row r="55" spans="1:10" ht="12.95" customHeight="1">
      <c r="A55" s="16" t="s">
        <v>726</v>
      </c>
      <c r="B55" s="17" t="s">
        <v>727</v>
      </c>
      <c r="C55" s="13" t="s">
        <v>728</v>
      </c>
      <c r="D55" s="13" t="s">
        <v>715</v>
      </c>
      <c r="E55" s="18">
        <v>19343</v>
      </c>
      <c r="F55" s="19">
        <v>631.20000000000005</v>
      </c>
      <c r="G55" s="20">
        <v>3.0000000000000001E-3</v>
      </c>
      <c r="H55" s="36"/>
      <c r="I55" s="22"/>
      <c r="J55" s="2"/>
    </row>
    <row r="56" spans="1:10" ht="12.95" customHeight="1">
      <c r="A56" s="16" t="s">
        <v>928</v>
      </c>
      <c r="B56" s="17" t="s">
        <v>929</v>
      </c>
      <c r="C56" s="13" t="s">
        <v>930</v>
      </c>
      <c r="D56" s="13" t="s">
        <v>764</v>
      </c>
      <c r="E56" s="18">
        <v>28338</v>
      </c>
      <c r="F56" s="19">
        <v>592.02</v>
      </c>
      <c r="G56" s="20">
        <v>2.8999999999999998E-3</v>
      </c>
      <c r="H56" s="36"/>
      <c r="I56" s="22"/>
      <c r="J56" s="2"/>
    </row>
    <row r="57" spans="1:10" ht="12.95" customHeight="1">
      <c r="A57" s="16" t="s">
        <v>937</v>
      </c>
      <c r="B57" s="17" t="s">
        <v>938</v>
      </c>
      <c r="C57" s="13" t="s">
        <v>939</v>
      </c>
      <c r="D57" s="13" t="s">
        <v>760</v>
      </c>
      <c r="E57" s="18">
        <v>256000</v>
      </c>
      <c r="F57" s="19">
        <v>552.58000000000004</v>
      </c>
      <c r="G57" s="20">
        <v>2.7000000000000001E-3</v>
      </c>
      <c r="H57" s="36"/>
      <c r="I57" s="22"/>
      <c r="J57" s="2"/>
    </row>
    <row r="58" spans="1:10" ht="12.95" customHeight="1">
      <c r="A58" s="16" t="s">
        <v>1612</v>
      </c>
      <c r="B58" s="17" t="s">
        <v>1613</v>
      </c>
      <c r="C58" s="13" t="s">
        <v>1614</v>
      </c>
      <c r="D58" s="13" t="s">
        <v>1615</v>
      </c>
      <c r="E58" s="18">
        <v>399500</v>
      </c>
      <c r="F58" s="19">
        <v>484.59</v>
      </c>
      <c r="G58" s="20">
        <v>2.3E-3</v>
      </c>
      <c r="H58" s="36"/>
      <c r="I58" s="22"/>
      <c r="J58" s="2"/>
    </row>
    <row r="59" spans="1:10" ht="12.95" customHeight="1">
      <c r="A59" s="16" t="s">
        <v>909</v>
      </c>
      <c r="B59" s="17" t="s">
        <v>910</v>
      </c>
      <c r="C59" s="13" t="s">
        <v>911</v>
      </c>
      <c r="D59" s="13" t="s">
        <v>912</v>
      </c>
      <c r="E59" s="18">
        <v>79439</v>
      </c>
      <c r="F59" s="19">
        <v>476</v>
      </c>
      <c r="G59" s="20">
        <v>2.3E-3</v>
      </c>
      <c r="H59" s="36"/>
      <c r="I59" s="22"/>
      <c r="J59" s="2"/>
    </row>
    <row r="60" spans="1:10" ht="12.95" customHeight="1">
      <c r="A60" s="16" t="s">
        <v>952</v>
      </c>
      <c r="B60" s="17" t="s">
        <v>953</v>
      </c>
      <c r="C60" s="13" t="s">
        <v>954</v>
      </c>
      <c r="D60" s="13" t="s">
        <v>736</v>
      </c>
      <c r="E60" s="18">
        <v>18200</v>
      </c>
      <c r="F60" s="19">
        <v>471.34</v>
      </c>
      <c r="G60" s="20">
        <v>2.3E-3</v>
      </c>
      <c r="H60" s="36"/>
      <c r="I60" s="22"/>
      <c r="J60" s="2"/>
    </row>
    <row r="61" spans="1:10" ht="12.95" customHeight="1">
      <c r="A61" s="16" t="s">
        <v>1013</v>
      </c>
      <c r="B61" s="17" t="s">
        <v>1014</v>
      </c>
      <c r="C61" s="13" t="s">
        <v>1015</v>
      </c>
      <c r="D61" s="13" t="s">
        <v>747</v>
      </c>
      <c r="E61" s="18">
        <v>24295</v>
      </c>
      <c r="F61" s="19">
        <v>443.29</v>
      </c>
      <c r="G61" s="20">
        <v>2.0999999999999999E-3</v>
      </c>
      <c r="H61" s="36"/>
      <c r="I61" s="22"/>
      <c r="J61" s="2"/>
    </row>
    <row r="62" spans="1:10" ht="12.95" customHeight="1">
      <c r="A62" s="16" t="s">
        <v>808</v>
      </c>
      <c r="B62" s="17" t="s">
        <v>809</v>
      </c>
      <c r="C62" s="13" t="s">
        <v>810</v>
      </c>
      <c r="D62" s="13" t="s">
        <v>811</v>
      </c>
      <c r="E62" s="18">
        <v>66315</v>
      </c>
      <c r="F62" s="19">
        <v>439.04</v>
      </c>
      <c r="G62" s="20">
        <v>2.0999999999999999E-3</v>
      </c>
      <c r="H62" s="36"/>
      <c r="I62" s="22"/>
      <c r="J62" s="2"/>
    </row>
    <row r="63" spans="1:10" ht="12.95" customHeight="1">
      <c r="A63" s="16" t="s">
        <v>1616</v>
      </c>
      <c r="B63" s="17" t="s">
        <v>1617</v>
      </c>
      <c r="C63" s="13" t="s">
        <v>1618</v>
      </c>
      <c r="D63" s="13" t="s">
        <v>715</v>
      </c>
      <c r="E63" s="18">
        <v>57800</v>
      </c>
      <c r="F63" s="19">
        <v>431.1</v>
      </c>
      <c r="G63" s="20">
        <v>2.0999999999999999E-3</v>
      </c>
      <c r="H63" s="36"/>
      <c r="I63" s="22"/>
      <c r="J63" s="2"/>
    </row>
    <row r="64" spans="1:10" ht="12.95" customHeight="1">
      <c r="A64" s="16" t="s">
        <v>1619</v>
      </c>
      <c r="B64" s="17" t="s">
        <v>1620</v>
      </c>
      <c r="C64" s="13" t="s">
        <v>1621</v>
      </c>
      <c r="D64" s="13" t="s">
        <v>722</v>
      </c>
      <c r="E64" s="18">
        <v>63700</v>
      </c>
      <c r="F64" s="19">
        <v>423.89</v>
      </c>
      <c r="G64" s="20">
        <v>2E-3</v>
      </c>
      <c r="H64" s="36"/>
      <c r="I64" s="22"/>
      <c r="J64" s="2"/>
    </row>
    <row r="65" spans="1:10" ht="12.95" customHeight="1">
      <c r="A65" s="16" t="s">
        <v>1622</v>
      </c>
      <c r="B65" s="17" t="s">
        <v>1623</v>
      </c>
      <c r="C65" s="13" t="s">
        <v>1624</v>
      </c>
      <c r="D65" s="13" t="s">
        <v>700</v>
      </c>
      <c r="E65" s="18">
        <v>145600</v>
      </c>
      <c r="F65" s="19">
        <v>390.79</v>
      </c>
      <c r="G65" s="20">
        <v>1.9E-3</v>
      </c>
      <c r="H65" s="36"/>
      <c r="I65" s="22"/>
      <c r="J65" s="2"/>
    </row>
    <row r="66" spans="1:10" ht="12.95" customHeight="1">
      <c r="A66" s="16" t="s">
        <v>1625</v>
      </c>
      <c r="B66" s="17" t="s">
        <v>1626</v>
      </c>
      <c r="C66" s="13" t="s">
        <v>1627</v>
      </c>
      <c r="D66" s="13" t="s">
        <v>1615</v>
      </c>
      <c r="E66" s="18">
        <v>63425</v>
      </c>
      <c r="F66" s="19">
        <v>363.9</v>
      </c>
      <c r="G66" s="20">
        <v>1.8E-3</v>
      </c>
      <c r="H66" s="36"/>
      <c r="I66" s="22"/>
      <c r="J66" s="2"/>
    </row>
    <row r="67" spans="1:10" ht="12.95" customHeight="1">
      <c r="A67" s="16" t="s">
        <v>771</v>
      </c>
      <c r="B67" s="17" t="s">
        <v>772</v>
      </c>
      <c r="C67" s="13" t="s">
        <v>773</v>
      </c>
      <c r="D67" s="13" t="s">
        <v>743</v>
      </c>
      <c r="E67" s="18">
        <v>233607</v>
      </c>
      <c r="F67" s="19">
        <v>351.46</v>
      </c>
      <c r="G67" s="20">
        <v>1.6999999999999999E-3</v>
      </c>
      <c r="H67" s="36"/>
      <c r="I67" s="22"/>
      <c r="J67" s="2"/>
    </row>
    <row r="68" spans="1:10" ht="12.95" customHeight="1">
      <c r="A68" s="16" t="s">
        <v>673</v>
      </c>
      <c r="B68" s="17" t="s">
        <v>674</v>
      </c>
      <c r="C68" s="13" t="s">
        <v>675</v>
      </c>
      <c r="D68" s="13" t="s">
        <v>654</v>
      </c>
      <c r="E68" s="18">
        <v>113400</v>
      </c>
      <c r="F68" s="19">
        <v>347.34</v>
      </c>
      <c r="G68" s="20">
        <v>1.6999999999999999E-3</v>
      </c>
      <c r="H68" s="36"/>
      <c r="I68" s="22"/>
      <c r="J68" s="2"/>
    </row>
    <row r="69" spans="1:10" ht="12.95" customHeight="1">
      <c r="A69" s="16" t="s">
        <v>961</v>
      </c>
      <c r="B69" s="17" t="s">
        <v>962</v>
      </c>
      <c r="C69" s="13" t="s">
        <v>963</v>
      </c>
      <c r="D69" s="13" t="s">
        <v>760</v>
      </c>
      <c r="E69" s="18">
        <v>58750</v>
      </c>
      <c r="F69" s="19">
        <v>330.97</v>
      </c>
      <c r="G69" s="20">
        <v>1.6000000000000001E-3</v>
      </c>
      <c r="H69" s="36"/>
      <c r="I69" s="22"/>
      <c r="J69" s="2"/>
    </row>
    <row r="70" spans="1:10" ht="12.95" customHeight="1">
      <c r="A70" s="16" t="s">
        <v>1628</v>
      </c>
      <c r="B70" s="17" t="s">
        <v>1629</v>
      </c>
      <c r="C70" s="13" t="s">
        <v>1630</v>
      </c>
      <c r="D70" s="13" t="s">
        <v>866</v>
      </c>
      <c r="E70" s="18">
        <v>62700</v>
      </c>
      <c r="F70" s="19">
        <v>328.05</v>
      </c>
      <c r="G70" s="20">
        <v>1.6000000000000001E-3</v>
      </c>
      <c r="H70" s="36"/>
      <c r="I70" s="22"/>
      <c r="J70" s="2"/>
    </row>
    <row r="71" spans="1:10" ht="12.95" customHeight="1">
      <c r="A71" s="16" t="s">
        <v>887</v>
      </c>
      <c r="B71" s="17" t="s">
        <v>888</v>
      </c>
      <c r="C71" s="13" t="s">
        <v>889</v>
      </c>
      <c r="D71" s="13" t="s">
        <v>692</v>
      </c>
      <c r="E71" s="18">
        <v>47423</v>
      </c>
      <c r="F71" s="19">
        <v>327.67</v>
      </c>
      <c r="G71" s="20">
        <v>1.6000000000000001E-3</v>
      </c>
      <c r="H71" s="36"/>
      <c r="I71" s="22"/>
      <c r="J71" s="2"/>
    </row>
    <row r="72" spans="1:10" ht="12.95" customHeight="1">
      <c r="A72" s="16" t="s">
        <v>946</v>
      </c>
      <c r="B72" s="17" t="s">
        <v>947</v>
      </c>
      <c r="C72" s="13" t="s">
        <v>948</v>
      </c>
      <c r="D72" s="13" t="s">
        <v>760</v>
      </c>
      <c r="E72" s="18">
        <v>35775</v>
      </c>
      <c r="F72" s="19">
        <v>257.08</v>
      </c>
      <c r="G72" s="20">
        <v>1.1999999999999999E-3</v>
      </c>
      <c r="H72" s="36"/>
      <c r="I72" s="22"/>
      <c r="J72" s="2"/>
    </row>
    <row r="73" spans="1:10" ht="12.95" customHeight="1">
      <c r="A73" s="16" t="s">
        <v>919</v>
      </c>
      <c r="B73" s="17" t="s">
        <v>920</v>
      </c>
      <c r="C73" s="13" t="s">
        <v>921</v>
      </c>
      <c r="D73" s="13" t="s">
        <v>704</v>
      </c>
      <c r="E73" s="18">
        <v>129244</v>
      </c>
      <c r="F73" s="19">
        <v>251.31</v>
      </c>
      <c r="G73" s="20">
        <v>1.1999999999999999E-3</v>
      </c>
      <c r="H73" s="36"/>
      <c r="I73" s="22"/>
      <c r="J73" s="2"/>
    </row>
    <row r="74" spans="1:10" ht="12.95" customHeight="1">
      <c r="A74" s="16" t="s">
        <v>1631</v>
      </c>
      <c r="B74" s="17" t="s">
        <v>1632</v>
      </c>
      <c r="C74" s="13" t="s">
        <v>1633</v>
      </c>
      <c r="D74" s="13" t="s">
        <v>912</v>
      </c>
      <c r="E74" s="18">
        <v>29750</v>
      </c>
      <c r="F74" s="19">
        <v>240.78</v>
      </c>
      <c r="G74" s="20">
        <v>1.1999999999999999E-3</v>
      </c>
      <c r="H74" s="36"/>
      <c r="I74" s="22"/>
      <c r="J74" s="2"/>
    </row>
    <row r="75" spans="1:10" ht="12.95" customHeight="1">
      <c r="A75" s="16" t="s">
        <v>863</v>
      </c>
      <c r="B75" s="17" t="s">
        <v>864</v>
      </c>
      <c r="C75" s="13" t="s">
        <v>865</v>
      </c>
      <c r="D75" s="13" t="s">
        <v>866</v>
      </c>
      <c r="E75" s="18">
        <v>1350</v>
      </c>
      <c r="F75" s="19">
        <v>216.17</v>
      </c>
      <c r="G75" s="20">
        <v>1E-3</v>
      </c>
      <c r="H75" s="36"/>
      <c r="I75" s="22"/>
      <c r="J75" s="2"/>
    </row>
    <row r="76" spans="1:10" ht="12.95" customHeight="1">
      <c r="A76" s="16" t="s">
        <v>1634</v>
      </c>
      <c r="B76" s="17" t="s">
        <v>1635</v>
      </c>
      <c r="C76" s="13" t="s">
        <v>1636</v>
      </c>
      <c r="D76" s="13" t="s">
        <v>692</v>
      </c>
      <c r="E76" s="18">
        <v>156000</v>
      </c>
      <c r="F76" s="19">
        <v>191.18</v>
      </c>
      <c r="G76" s="20">
        <v>8.9999999999999998E-4</v>
      </c>
      <c r="H76" s="36"/>
      <c r="I76" s="22"/>
      <c r="J76" s="2"/>
    </row>
    <row r="77" spans="1:10" ht="12.95" customHeight="1">
      <c r="A77" s="16" t="s">
        <v>1637</v>
      </c>
      <c r="B77" s="17" t="s">
        <v>1638</v>
      </c>
      <c r="C77" s="13" t="s">
        <v>1639</v>
      </c>
      <c r="D77" s="13" t="s">
        <v>704</v>
      </c>
      <c r="E77" s="18">
        <v>25500</v>
      </c>
      <c r="F77" s="19">
        <v>173.06</v>
      </c>
      <c r="G77" s="20">
        <v>8.0000000000000004E-4</v>
      </c>
      <c r="H77" s="36"/>
      <c r="I77" s="22"/>
      <c r="J77" s="2"/>
    </row>
    <row r="78" spans="1:10" ht="12.95" customHeight="1">
      <c r="A78" s="16" t="s">
        <v>1640</v>
      </c>
      <c r="B78" s="17" t="s">
        <v>1641</v>
      </c>
      <c r="C78" s="13" t="s">
        <v>1642</v>
      </c>
      <c r="D78" s="13" t="s">
        <v>715</v>
      </c>
      <c r="E78" s="18">
        <v>36800</v>
      </c>
      <c r="F78" s="19">
        <v>165.05</v>
      </c>
      <c r="G78" s="20">
        <v>8.0000000000000004E-4</v>
      </c>
      <c r="H78" s="36"/>
      <c r="I78" s="22"/>
      <c r="J78" s="2"/>
    </row>
    <row r="79" spans="1:10" ht="12.95" customHeight="1">
      <c r="A79" s="16" t="s">
        <v>1643</v>
      </c>
      <c r="B79" s="17" t="s">
        <v>1644</v>
      </c>
      <c r="C79" s="13" t="s">
        <v>1645</v>
      </c>
      <c r="D79" s="13" t="s">
        <v>1646</v>
      </c>
      <c r="E79" s="18">
        <v>45375</v>
      </c>
      <c r="F79" s="19">
        <v>157.38</v>
      </c>
      <c r="G79" s="20">
        <v>8.0000000000000004E-4</v>
      </c>
      <c r="H79" s="36"/>
      <c r="I79" s="22"/>
      <c r="J79" s="2"/>
    </row>
    <row r="80" spans="1:10" ht="12.95" customHeight="1">
      <c r="A80" s="16" t="s">
        <v>679</v>
      </c>
      <c r="B80" s="17" t="s">
        <v>680</v>
      </c>
      <c r="C80" s="13" t="s">
        <v>681</v>
      </c>
      <c r="D80" s="13" t="s">
        <v>654</v>
      </c>
      <c r="E80" s="18">
        <v>366300</v>
      </c>
      <c r="F80" s="19">
        <v>154.21</v>
      </c>
      <c r="G80" s="20">
        <v>6.9999999999999999E-4</v>
      </c>
      <c r="H80" s="36"/>
      <c r="I80" s="22"/>
      <c r="J80" s="2"/>
    </row>
    <row r="81" spans="1:10" ht="12.95" customHeight="1">
      <c r="A81" s="16" t="s">
        <v>1647</v>
      </c>
      <c r="B81" s="17" t="s">
        <v>1648</v>
      </c>
      <c r="C81" s="13" t="s">
        <v>1649</v>
      </c>
      <c r="D81" s="13" t="s">
        <v>692</v>
      </c>
      <c r="E81" s="18">
        <v>40000</v>
      </c>
      <c r="F81" s="19">
        <v>137.22</v>
      </c>
      <c r="G81" s="20">
        <v>6.9999999999999999E-4</v>
      </c>
      <c r="H81" s="36"/>
      <c r="I81" s="22"/>
      <c r="J81" s="2"/>
    </row>
    <row r="82" spans="1:10" ht="12.95" customHeight="1">
      <c r="A82" s="16" t="s">
        <v>1650</v>
      </c>
      <c r="B82" s="17" t="s">
        <v>1651</v>
      </c>
      <c r="C82" s="13" t="s">
        <v>1652</v>
      </c>
      <c r="D82" s="13" t="s">
        <v>988</v>
      </c>
      <c r="E82" s="18">
        <v>48264</v>
      </c>
      <c r="F82" s="19">
        <v>96.26</v>
      </c>
      <c r="G82" s="20">
        <v>5.0000000000000001E-4</v>
      </c>
      <c r="H82" s="36"/>
      <c r="I82" s="22"/>
      <c r="J82" s="2"/>
    </row>
    <row r="83" spans="1:10" ht="12.95" customHeight="1">
      <c r="A83" s="16" t="s">
        <v>1653</v>
      </c>
      <c r="B83" s="17" t="s">
        <v>1654</v>
      </c>
      <c r="C83" s="13" t="s">
        <v>1655</v>
      </c>
      <c r="D83" s="13" t="s">
        <v>732</v>
      </c>
      <c r="E83" s="18">
        <v>4400</v>
      </c>
      <c r="F83" s="19">
        <v>79.790000000000006</v>
      </c>
      <c r="G83" s="20">
        <v>4.0000000000000002E-4</v>
      </c>
      <c r="H83" s="36"/>
      <c r="I83" s="22"/>
      <c r="J83" s="2"/>
    </row>
    <row r="84" spans="1:10" ht="12.95" customHeight="1">
      <c r="A84" s="16" t="s">
        <v>1656</v>
      </c>
      <c r="B84" s="17" t="s">
        <v>1657</v>
      </c>
      <c r="C84" s="13" t="s">
        <v>1658</v>
      </c>
      <c r="D84" s="13" t="s">
        <v>1593</v>
      </c>
      <c r="E84" s="18">
        <v>46900</v>
      </c>
      <c r="F84" s="19">
        <v>67.14</v>
      </c>
      <c r="G84" s="20">
        <v>2.9999999999999997E-4</v>
      </c>
      <c r="H84" s="36"/>
      <c r="I84" s="22"/>
      <c r="J84" s="2"/>
    </row>
    <row r="85" spans="1:10" ht="12.95" customHeight="1">
      <c r="A85" s="16" t="s">
        <v>1659</v>
      </c>
      <c r="B85" s="17" t="s">
        <v>1660</v>
      </c>
      <c r="C85" s="13" t="s">
        <v>1661</v>
      </c>
      <c r="D85" s="13" t="s">
        <v>736</v>
      </c>
      <c r="E85" s="18">
        <v>45000</v>
      </c>
      <c r="F85" s="19">
        <v>53.39</v>
      </c>
      <c r="G85" s="20">
        <v>2.9999999999999997E-4</v>
      </c>
      <c r="H85" s="36"/>
      <c r="I85" s="22"/>
      <c r="J85" s="2"/>
    </row>
    <row r="86" spans="1:10" ht="12.95" customHeight="1">
      <c r="A86" s="16" t="s">
        <v>1662</v>
      </c>
      <c r="B86" s="17" t="s">
        <v>1663</v>
      </c>
      <c r="C86" s="13" t="s">
        <v>1664</v>
      </c>
      <c r="D86" s="13" t="s">
        <v>747</v>
      </c>
      <c r="E86" s="18">
        <v>2000</v>
      </c>
      <c r="F86" s="19">
        <v>48.06</v>
      </c>
      <c r="G86" s="20">
        <v>2.0000000000000001E-4</v>
      </c>
      <c r="H86" s="36"/>
      <c r="I86" s="22"/>
      <c r="J86" s="2"/>
    </row>
    <row r="87" spans="1:10" ht="12.95" customHeight="1">
      <c r="A87" s="16" t="s">
        <v>1665</v>
      </c>
      <c r="B87" s="17" t="s">
        <v>1666</v>
      </c>
      <c r="C87" s="13" t="s">
        <v>1667</v>
      </c>
      <c r="D87" s="13" t="s">
        <v>654</v>
      </c>
      <c r="E87" s="18">
        <v>21600</v>
      </c>
      <c r="F87" s="19">
        <v>47.43</v>
      </c>
      <c r="G87" s="20">
        <v>2.0000000000000001E-4</v>
      </c>
      <c r="H87" s="36"/>
      <c r="I87" s="22"/>
      <c r="J87" s="2"/>
    </row>
    <row r="88" spans="1:10" ht="12.95" customHeight="1">
      <c r="A88" s="16" t="s">
        <v>1668</v>
      </c>
      <c r="B88" s="17" t="s">
        <v>1669</v>
      </c>
      <c r="C88" s="13" t="s">
        <v>1670</v>
      </c>
      <c r="D88" s="13" t="s">
        <v>715</v>
      </c>
      <c r="E88" s="18">
        <v>12600</v>
      </c>
      <c r="F88" s="19">
        <v>40.31</v>
      </c>
      <c r="G88" s="20">
        <v>2.0000000000000001E-4</v>
      </c>
      <c r="H88" s="36"/>
      <c r="I88" s="22"/>
      <c r="J88" s="2"/>
    </row>
    <row r="89" spans="1:10" ht="12.95" customHeight="1">
      <c r="A89" s="16" t="s">
        <v>1671</v>
      </c>
      <c r="B89" s="17" t="s">
        <v>1672</v>
      </c>
      <c r="C89" s="13" t="s">
        <v>1673</v>
      </c>
      <c r="D89" s="13" t="s">
        <v>764</v>
      </c>
      <c r="E89" s="18">
        <v>2375</v>
      </c>
      <c r="F89" s="19">
        <v>37.96</v>
      </c>
      <c r="G89" s="20">
        <v>2.0000000000000001E-4</v>
      </c>
      <c r="H89" s="36"/>
      <c r="I89" s="22"/>
      <c r="J89" s="2"/>
    </row>
    <row r="90" spans="1:10" ht="12.95" customHeight="1">
      <c r="A90" s="16" t="s">
        <v>1674</v>
      </c>
      <c r="B90" s="17" t="s">
        <v>1675</v>
      </c>
      <c r="C90" s="13" t="s">
        <v>1676</v>
      </c>
      <c r="D90" s="13" t="s">
        <v>866</v>
      </c>
      <c r="E90" s="18">
        <v>6750</v>
      </c>
      <c r="F90" s="19">
        <v>32.340000000000003</v>
      </c>
      <c r="G90" s="20">
        <v>2.0000000000000001E-4</v>
      </c>
      <c r="H90" s="36"/>
      <c r="I90" s="22"/>
      <c r="J90" s="2"/>
    </row>
    <row r="91" spans="1:10" ht="12.95" customHeight="1">
      <c r="A91" s="16" t="s">
        <v>1677</v>
      </c>
      <c r="B91" s="17" t="s">
        <v>1678</v>
      </c>
      <c r="C91" s="13" t="s">
        <v>1679</v>
      </c>
      <c r="D91" s="13" t="s">
        <v>801</v>
      </c>
      <c r="E91" s="18">
        <v>1375</v>
      </c>
      <c r="F91" s="19">
        <v>32.28</v>
      </c>
      <c r="G91" s="20">
        <v>2.0000000000000001E-4</v>
      </c>
      <c r="H91" s="36"/>
      <c r="I91" s="22"/>
      <c r="J91" s="2"/>
    </row>
    <row r="92" spans="1:10" ht="12.95" customHeight="1">
      <c r="A92" s="16" t="s">
        <v>1680</v>
      </c>
      <c r="B92" s="17" t="s">
        <v>1681</v>
      </c>
      <c r="C92" s="13" t="s">
        <v>1682</v>
      </c>
      <c r="D92" s="13" t="s">
        <v>715</v>
      </c>
      <c r="E92" s="18">
        <v>7700</v>
      </c>
      <c r="F92" s="19">
        <v>27.75</v>
      </c>
      <c r="G92" s="20">
        <v>1E-4</v>
      </c>
      <c r="H92" s="36"/>
      <c r="I92" s="22"/>
      <c r="J92" s="2"/>
    </row>
    <row r="93" spans="1:10" ht="12.95" customHeight="1">
      <c r="A93" s="16" t="s">
        <v>1683</v>
      </c>
      <c r="B93" s="17" t="s">
        <v>1684</v>
      </c>
      <c r="C93" s="13" t="s">
        <v>1685</v>
      </c>
      <c r="D93" s="13" t="s">
        <v>692</v>
      </c>
      <c r="E93" s="18">
        <v>1100</v>
      </c>
      <c r="F93" s="19">
        <v>22.77</v>
      </c>
      <c r="G93" s="20">
        <v>1E-4</v>
      </c>
      <c r="H93" s="36"/>
      <c r="I93" s="22"/>
      <c r="J93" s="2"/>
    </row>
    <row r="94" spans="1:10" ht="12.95" customHeight="1">
      <c r="A94" s="16" t="s">
        <v>1686</v>
      </c>
      <c r="B94" s="17" t="s">
        <v>1687</v>
      </c>
      <c r="C94" s="13" t="s">
        <v>1688</v>
      </c>
      <c r="D94" s="13" t="s">
        <v>1689</v>
      </c>
      <c r="E94" s="18">
        <v>800</v>
      </c>
      <c r="F94" s="19">
        <v>16.690000000000001</v>
      </c>
      <c r="G94" s="20">
        <v>1E-4</v>
      </c>
      <c r="H94" s="36"/>
      <c r="I94" s="22"/>
      <c r="J94" s="2"/>
    </row>
    <row r="95" spans="1:10" ht="12.95" customHeight="1">
      <c r="A95" s="16" t="s">
        <v>1690</v>
      </c>
      <c r="B95" s="17" t="s">
        <v>1691</v>
      </c>
      <c r="C95" s="13" t="s">
        <v>1692</v>
      </c>
      <c r="D95" s="13" t="s">
        <v>715</v>
      </c>
      <c r="E95" s="18">
        <v>3100</v>
      </c>
      <c r="F95" s="19">
        <v>9.01</v>
      </c>
      <c r="G95" s="36" t="s">
        <v>604</v>
      </c>
      <c r="H95" s="36"/>
      <c r="I95" s="22"/>
      <c r="J95" s="2"/>
    </row>
    <row r="96" spans="1:10" ht="12.95" customHeight="1">
      <c r="A96" s="16" t="s">
        <v>1693</v>
      </c>
      <c r="B96" s="17" t="s">
        <v>1694</v>
      </c>
      <c r="C96" s="13" t="s">
        <v>1695</v>
      </c>
      <c r="D96" s="13" t="s">
        <v>743</v>
      </c>
      <c r="E96" s="18">
        <v>400</v>
      </c>
      <c r="F96" s="19">
        <v>7.29</v>
      </c>
      <c r="G96" s="36" t="s">
        <v>604</v>
      </c>
      <c r="H96" s="36"/>
      <c r="I96" s="22"/>
      <c r="J96" s="2"/>
    </row>
    <row r="97" spans="1:10" ht="12.95" customHeight="1">
      <c r="A97" s="2"/>
      <c r="B97" s="12" t="s">
        <v>110</v>
      </c>
      <c r="C97" s="13"/>
      <c r="D97" s="13"/>
      <c r="E97" s="13"/>
      <c r="F97" s="23">
        <v>137402.74</v>
      </c>
      <c r="G97" s="24">
        <v>0.66339999999999999</v>
      </c>
      <c r="H97" s="25"/>
      <c r="I97" s="26"/>
      <c r="J97" s="2"/>
    </row>
    <row r="98" spans="1:10" ht="12.95" customHeight="1">
      <c r="A98" s="2"/>
      <c r="B98" s="12" t="s">
        <v>688</v>
      </c>
      <c r="C98" s="13"/>
      <c r="D98" s="13"/>
      <c r="E98" s="13"/>
      <c r="F98" s="2"/>
      <c r="G98" s="14"/>
      <c r="H98" s="14"/>
      <c r="I98" s="15"/>
      <c r="J98" s="2"/>
    </row>
    <row r="99" spans="1:10" ht="12.95" customHeight="1">
      <c r="A99" s="16" t="s">
        <v>818</v>
      </c>
      <c r="B99" s="17" t="s">
        <v>819</v>
      </c>
      <c r="C99" s="13" t="s">
        <v>820</v>
      </c>
      <c r="D99" s="13" t="s">
        <v>743</v>
      </c>
      <c r="E99" s="18">
        <v>233607</v>
      </c>
      <c r="F99" s="19">
        <v>115.05</v>
      </c>
      <c r="G99" s="20">
        <v>5.9999999999999995E-4</v>
      </c>
      <c r="H99" s="36"/>
      <c r="I99" s="22"/>
      <c r="J99" s="2"/>
    </row>
    <row r="100" spans="1:10" ht="12.95" customHeight="1">
      <c r="A100" s="2"/>
      <c r="B100" s="12" t="s">
        <v>110</v>
      </c>
      <c r="C100" s="13"/>
      <c r="D100" s="13"/>
      <c r="E100" s="13"/>
      <c r="F100" s="23">
        <v>115.05</v>
      </c>
      <c r="G100" s="24">
        <v>5.9999999999999995E-4</v>
      </c>
      <c r="H100" s="25"/>
      <c r="I100" s="26"/>
      <c r="J100" s="2"/>
    </row>
    <row r="101" spans="1:10" ht="12.95" customHeight="1">
      <c r="A101" s="2"/>
      <c r="B101" s="27" t="s">
        <v>115</v>
      </c>
      <c r="C101" s="28"/>
      <c r="D101" s="1"/>
      <c r="E101" s="28"/>
      <c r="F101" s="23">
        <v>137517.79</v>
      </c>
      <c r="G101" s="24">
        <v>0.66400000000000003</v>
      </c>
      <c r="H101" s="25"/>
      <c r="I101" s="26"/>
      <c r="J101" s="2"/>
    </row>
    <row r="102" spans="1:10" ht="12.95" customHeight="1">
      <c r="A102" s="2"/>
      <c r="B102" s="12" t="s">
        <v>821</v>
      </c>
      <c r="C102" s="13"/>
      <c r="D102" s="13"/>
      <c r="E102" s="13"/>
      <c r="F102" s="13"/>
      <c r="G102" s="13"/>
      <c r="H102" s="14"/>
      <c r="I102" s="15"/>
      <c r="J102" s="2"/>
    </row>
    <row r="103" spans="1:10" ht="12.95" customHeight="1">
      <c r="A103" s="2"/>
      <c r="B103" s="12" t="s">
        <v>1696</v>
      </c>
      <c r="C103" s="13"/>
      <c r="D103" s="13"/>
      <c r="E103" s="13"/>
      <c r="F103" s="2"/>
      <c r="G103" s="14"/>
      <c r="H103" s="14"/>
      <c r="I103" s="15"/>
      <c r="J103" s="2"/>
    </row>
    <row r="104" spans="1:10" ht="12.95" customHeight="1">
      <c r="A104" s="16" t="s">
        <v>1697</v>
      </c>
      <c r="B104" s="17" t="s">
        <v>1698</v>
      </c>
      <c r="C104" s="13"/>
      <c r="D104" s="13"/>
      <c r="E104" s="18">
        <v>-400</v>
      </c>
      <c r="F104" s="19">
        <v>-7.3</v>
      </c>
      <c r="G104" s="36" t="s">
        <v>604</v>
      </c>
      <c r="H104" s="36"/>
      <c r="I104" s="22"/>
      <c r="J104" s="2"/>
    </row>
    <row r="105" spans="1:10" ht="12.95" customHeight="1">
      <c r="A105" s="16" t="s">
        <v>1699</v>
      </c>
      <c r="B105" s="17" t="s">
        <v>1700</v>
      </c>
      <c r="C105" s="13"/>
      <c r="D105" s="13"/>
      <c r="E105" s="18">
        <v>-3100</v>
      </c>
      <c r="F105" s="19">
        <v>-9.0399999999999991</v>
      </c>
      <c r="G105" s="36" t="s">
        <v>604</v>
      </c>
      <c r="H105" s="36"/>
      <c r="I105" s="22"/>
      <c r="J105" s="2"/>
    </row>
    <row r="106" spans="1:10" ht="12.95" customHeight="1">
      <c r="A106" s="16" t="s">
        <v>1701</v>
      </c>
      <c r="B106" s="17" t="s">
        <v>1702</v>
      </c>
      <c r="C106" s="13"/>
      <c r="D106" s="13"/>
      <c r="E106" s="18">
        <v>-800</v>
      </c>
      <c r="F106" s="19">
        <v>-16.72</v>
      </c>
      <c r="G106" s="20">
        <v>-1E-4</v>
      </c>
      <c r="H106" s="36"/>
      <c r="I106" s="22"/>
      <c r="J106" s="2"/>
    </row>
    <row r="107" spans="1:10" ht="12.95" customHeight="1">
      <c r="A107" s="16" t="s">
        <v>1703</v>
      </c>
      <c r="B107" s="17" t="s">
        <v>1704</v>
      </c>
      <c r="C107" s="13"/>
      <c r="D107" s="13"/>
      <c r="E107" s="18">
        <v>-125</v>
      </c>
      <c r="F107" s="19">
        <v>-22.09</v>
      </c>
      <c r="G107" s="20">
        <v>-1E-4</v>
      </c>
      <c r="H107" s="36"/>
      <c r="I107" s="22"/>
      <c r="J107" s="2"/>
    </row>
    <row r="108" spans="1:10" ht="12.95" customHeight="1">
      <c r="A108" s="16" t="s">
        <v>1705</v>
      </c>
      <c r="B108" s="17" t="s">
        <v>1706</v>
      </c>
      <c r="C108" s="13"/>
      <c r="D108" s="13"/>
      <c r="E108" s="18">
        <v>-1100</v>
      </c>
      <c r="F108" s="19">
        <v>-22.83</v>
      </c>
      <c r="G108" s="20">
        <v>-1E-4</v>
      </c>
      <c r="H108" s="36"/>
      <c r="I108" s="22"/>
      <c r="J108" s="2"/>
    </row>
    <row r="109" spans="1:10" ht="12.95" customHeight="1">
      <c r="A109" s="16" t="s">
        <v>1707</v>
      </c>
      <c r="B109" s="17" t="s">
        <v>1708</v>
      </c>
      <c r="C109" s="13"/>
      <c r="D109" s="13"/>
      <c r="E109" s="18">
        <v>-7700</v>
      </c>
      <c r="F109" s="19">
        <v>-27.75</v>
      </c>
      <c r="G109" s="20">
        <v>-1E-4</v>
      </c>
      <c r="H109" s="36"/>
      <c r="I109" s="22"/>
      <c r="J109" s="2"/>
    </row>
    <row r="110" spans="1:10" ht="12.95" customHeight="1">
      <c r="A110" s="16" t="s">
        <v>1709</v>
      </c>
      <c r="B110" s="17" t="s">
        <v>1710</v>
      </c>
      <c r="C110" s="13"/>
      <c r="D110" s="13"/>
      <c r="E110" s="18">
        <v>-1375</v>
      </c>
      <c r="F110" s="19">
        <v>-32.369999999999997</v>
      </c>
      <c r="G110" s="20">
        <v>-2.0000000000000001E-4</v>
      </c>
      <c r="H110" s="36"/>
      <c r="I110" s="22"/>
      <c r="J110" s="2"/>
    </row>
    <row r="111" spans="1:10" ht="12.95" customHeight="1">
      <c r="A111" s="16" t="s">
        <v>1711</v>
      </c>
      <c r="B111" s="17" t="s">
        <v>1712</v>
      </c>
      <c r="C111" s="13"/>
      <c r="D111" s="13"/>
      <c r="E111" s="18">
        <v>-6750</v>
      </c>
      <c r="F111" s="19">
        <v>-32.43</v>
      </c>
      <c r="G111" s="20">
        <v>-2.0000000000000001E-4</v>
      </c>
      <c r="H111" s="36"/>
      <c r="I111" s="22"/>
      <c r="J111" s="2"/>
    </row>
    <row r="112" spans="1:10" ht="12.95" customHeight="1">
      <c r="A112" s="16" t="s">
        <v>1713</v>
      </c>
      <c r="B112" s="17" t="s">
        <v>1714</v>
      </c>
      <c r="C112" s="13"/>
      <c r="D112" s="13"/>
      <c r="E112" s="18">
        <v>-2375</v>
      </c>
      <c r="F112" s="19">
        <v>-38.020000000000003</v>
      </c>
      <c r="G112" s="20">
        <v>-2.0000000000000001E-4</v>
      </c>
      <c r="H112" s="36"/>
      <c r="I112" s="22"/>
      <c r="J112" s="2"/>
    </row>
    <row r="113" spans="1:10" ht="12.95" customHeight="1">
      <c r="A113" s="16" t="s">
        <v>1715</v>
      </c>
      <c r="B113" s="17" t="s">
        <v>1716</v>
      </c>
      <c r="C113" s="13"/>
      <c r="D113" s="13"/>
      <c r="E113" s="18">
        <v>-12600</v>
      </c>
      <c r="F113" s="19">
        <v>-40.43</v>
      </c>
      <c r="G113" s="20">
        <v>-2.0000000000000001E-4</v>
      </c>
      <c r="H113" s="36"/>
      <c r="I113" s="22"/>
      <c r="J113" s="2"/>
    </row>
    <row r="114" spans="1:10" ht="12.95" customHeight="1">
      <c r="A114" s="16" t="s">
        <v>1717</v>
      </c>
      <c r="B114" s="17" t="s">
        <v>1718</v>
      </c>
      <c r="C114" s="13"/>
      <c r="D114" s="13"/>
      <c r="E114" s="18">
        <v>-21600</v>
      </c>
      <c r="F114" s="19">
        <v>-47.47</v>
      </c>
      <c r="G114" s="20">
        <v>-2.0000000000000001E-4</v>
      </c>
      <c r="H114" s="36"/>
      <c r="I114" s="22"/>
      <c r="J114" s="2"/>
    </row>
    <row r="115" spans="1:10" ht="12.95" customHeight="1">
      <c r="A115" s="16" t="s">
        <v>1719</v>
      </c>
      <c r="B115" s="17" t="s">
        <v>1720</v>
      </c>
      <c r="C115" s="13"/>
      <c r="D115" s="13"/>
      <c r="E115" s="18">
        <v>-2000</v>
      </c>
      <c r="F115" s="19">
        <v>-48.01</v>
      </c>
      <c r="G115" s="20">
        <v>-2.0000000000000001E-4</v>
      </c>
      <c r="H115" s="36"/>
      <c r="I115" s="22"/>
      <c r="J115" s="2"/>
    </row>
    <row r="116" spans="1:10" ht="12.95" customHeight="1">
      <c r="A116" s="16" t="s">
        <v>1721</v>
      </c>
      <c r="B116" s="17" t="s">
        <v>1722</v>
      </c>
      <c r="C116" s="13"/>
      <c r="D116" s="13"/>
      <c r="E116" s="18">
        <v>-45000</v>
      </c>
      <c r="F116" s="19">
        <v>-53.57</v>
      </c>
      <c r="G116" s="20">
        <v>-2.9999999999999997E-4</v>
      </c>
      <c r="H116" s="36"/>
      <c r="I116" s="22"/>
      <c r="J116" s="2"/>
    </row>
    <row r="117" spans="1:10" ht="12.95" customHeight="1">
      <c r="A117" s="16" t="s">
        <v>1723</v>
      </c>
      <c r="B117" s="17" t="s">
        <v>1724</v>
      </c>
      <c r="C117" s="13"/>
      <c r="D117" s="13"/>
      <c r="E117" s="18">
        <v>-5250</v>
      </c>
      <c r="F117" s="19">
        <v>-55.74</v>
      </c>
      <c r="G117" s="20">
        <v>-2.9999999999999997E-4</v>
      </c>
      <c r="H117" s="36"/>
      <c r="I117" s="22"/>
      <c r="J117" s="2"/>
    </row>
    <row r="118" spans="1:10" ht="12.95" customHeight="1">
      <c r="A118" s="16" t="s">
        <v>1725</v>
      </c>
      <c r="B118" s="17" t="s">
        <v>1726</v>
      </c>
      <c r="C118" s="13"/>
      <c r="D118" s="13"/>
      <c r="E118" s="18">
        <v>-3000</v>
      </c>
      <c r="F118" s="19">
        <v>-62.65</v>
      </c>
      <c r="G118" s="20">
        <v>-2.9999999999999997E-4</v>
      </c>
      <c r="H118" s="36"/>
      <c r="I118" s="22"/>
      <c r="J118" s="2"/>
    </row>
    <row r="119" spans="1:10" ht="12.95" customHeight="1">
      <c r="A119" s="16" t="s">
        <v>1727</v>
      </c>
      <c r="B119" s="17" t="s">
        <v>1728</v>
      </c>
      <c r="C119" s="13"/>
      <c r="D119" s="13"/>
      <c r="E119" s="18">
        <v>-1000</v>
      </c>
      <c r="F119" s="19">
        <v>-65.86</v>
      </c>
      <c r="G119" s="20">
        <v>-2.9999999999999997E-4</v>
      </c>
      <c r="H119" s="36"/>
      <c r="I119" s="22"/>
      <c r="J119" s="2"/>
    </row>
    <row r="120" spans="1:10" ht="12.95" customHeight="1">
      <c r="A120" s="16" t="s">
        <v>1729</v>
      </c>
      <c r="B120" s="17" t="s">
        <v>1730</v>
      </c>
      <c r="C120" s="13"/>
      <c r="D120" s="13"/>
      <c r="E120" s="18">
        <v>-46900</v>
      </c>
      <c r="F120" s="19">
        <v>-67.28</v>
      </c>
      <c r="G120" s="20">
        <v>-2.9999999999999997E-4</v>
      </c>
      <c r="H120" s="36"/>
      <c r="I120" s="22"/>
      <c r="J120" s="2"/>
    </row>
    <row r="121" spans="1:10" ht="12.95" customHeight="1">
      <c r="A121" s="16" t="s">
        <v>1731</v>
      </c>
      <c r="B121" s="17" t="s">
        <v>1732</v>
      </c>
      <c r="C121" s="13"/>
      <c r="D121" s="13"/>
      <c r="E121" s="18">
        <v>-4400</v>
      </c>
      <c r="F121" s="19">
        <v>-80.05</v>
      </c>
      <c r="G121" s="20">
        <v>-4.0000000000000002E-4</v>
      </c>
      <c r="H121" s="36"/>
      <c r="I121" s="22"/>
      <c r="J121" s="2"/>
    </row>
    <row r="122" spans="1:10" ht="12.95" customHeight="1">
      <c r="A122" s="16" t="s">
        <v>1733</v>
      </c>
      <c r="B122" s="17" t="s">
        <v>1734</v>
      </c>
      <c r="C122" s="13"/>
      <c r="D122" s="13"/>
      <c r="E122" s="18">
        <v>-2550</v>
      </c>
      <c r="F122" s="19">
        <v>-90.79</v>
      </c>
      <c r="G122" s="20">
        <v>-4.0000000000000002E-4</v>
      </c>
      <c r="H122" s="36"/>
      <c r="I122" s="22"/>
      <c r="J122" s="2"/>
    </row>
    <row r="123" spans="1:10" ht="12.95" customHeight="1">
      <c r="A123" s="16" t="s">
        <v>1735</v>
      </c>
      <c r="B123" s="17" t="s">
        <v>1736</v>
      </c>
      <c r="C123" s="13"/>
      <c r="D123" s="13"/>
      <c r="E123" s="18">
        <v>-48264</v>
      </c>
      <c r="F123" s="19">
        <v>-96.6</v>
      </c>
      <c r="G123" s="20">
        <v>-5.0000000000000001E-4</v>
      </c>
      <c r="H123" s="36"/>
      <c r="I123" s="22"/>
      <c r="J123" s="2"/>
    </row>
    <row r="124" spans="1:10" ht="12.95" customHeight="1">
      <c r="A124" s="16" t="s">
        <v>1737</v>
      </c>
      <c r="B124" s="17" t="s">
        <v>1738</v>
      </c>
      <c r="C124" s="13"/>
      <c r="D124" s="13"/>
      <c r="E124" s="18">
        <v>-40000</v>
      </c>
      <c r="F124" s="19">
        <v>-137.32</v>
      </c>
      <c r="G124" s="20">
        <v>-6.9999999999999999E-4</v>
      </c>
      <c r="H124" s="36"/>
      <c r="I124" s="22"/>
      <c r="J124" s="2"/>
    </row>
    <row r="125" spans="1:10" ht="12.95" customHeight="1">
      <c r="A125" s="16" t="s">
        <v>1739</v>
      </c>
      <c r="B125" s="17" t="s">
        <v>1740</v>
      </c>
      <c r="C125" s="13"/>
      <c r="D125" s="13"/>
      <c r="E125" s="18">
        <v>-366300</v>
      </c>
      <c r="F125" s="19">
        <v>-154.4</v>
      </c>
      <c r="G125" s="20">
        <v>-6.9999999999999999E-4</v>
      </c>
      <c r="H125" s="36"/>
      <c r="I125" s="22"/>
      <c r="J125" s="2"/>
    </row>
    <row r="126" spans="1:10" ht="12.95" customHeight="1">
      <c r="A126" s="16" t="s">
        <v>1741</v>
      </c>
      <c r="B126" s="17" t="s">
        <v>1742</v>
      </c>
      <c r="C126" s="13"/>
      <c r="D126" s="13"/>
      <c r="E126" s="18">
        <v>-45375</v>
      </c>
      <c r="F126" s="19">
        <v>-157.72</v>
      </c>
      <c r="G126" s="20">
        <v>-8.0000000000000004E-4</v>
      </c>
      <c r="H126" s="36"/>
      <c r="I126" s="22"/>
      <c r="J126" s="2"/>
    </row>
    <row r="127" spans="1:10" ht="12.95" customHeight="1">
      <c r="A127" s="16" t="s">
        <v>1743</v>
      </c>
      <c r="B127" s="17" t="s">
        <v>1744</v>
      </c>
      <c r="C127" s="13"/>
      <c r="D127" s="13"/>
      <c r="E127" s="18">
        <v>-36800</v>
      </c>
      <c r="F127" s="19">
        <v>-165.54</v>
      </c>
      <c r="G127" s="20">
        <v>-8.0000000000000004E-4</v>
      </c>
      <c r="H127" s="36"/>
      <c r="I127" s="22"/>
      <c r="J127" s="2"/>
    </row>
    <row r="128" spans="1:10" ht="12.95" customHeight="1">
      <c r="A128" s="16" t="s">
        <v>1745</v>
      </c>
      <c r="B128" s="17" t="s">
        <v>1746</v>
      </c>
      <c r="C128" s="13"/>
      <c r="D128" s="13"/>
      <c r="E128" s="18">
        <v>-25500</v>
      </c>
      <c r="F128" s="19">
        <v>-172.84</v>
      </c>
      <c r="G128" s="20">
        <v>-8.0000000000000004E-4</v>
      </c>
      <c r="H128" s="36"/>
      <c r="I128" s="22"/>
      <c r="J128" s="2"/>
    </row>
    <row r="129" spans="1:10" ht="12.95" customHeight="1">
      <c r="A129" s="16" t="s">
        <v>1747</v>
      </c>
      <c r="B129" s="17" t="s">
        <v>1748</v>
      </c>
      <c r="C129" s="13"/>
      <c r="D129" s="13"/>
      <c r="E129" s="18">
        <v>-22500</v>
      </c>
      <c r="F129" s="19">
        <v>-173.27</v>
      </c>
      <c r="G129" s="20">
        <v>-8.0000000000000004E-4</v>
      </c>
      <c r="H129" s="36"/>
      <c r="I129" s="22"/>
      <c r="J129" s="2"/>
    </row>
    <row r="130" spans="1:10" ht="12.95" customHeight="1">
      <c r="A130" s="16" t="s">
        <v>1749</v>
      </c>
      <c r="B130" s="17" t="s">
        <v>1750</v>
      </c>
      <c r="C130" s="13"/>
      <c r="D130" s="13"/>
      <c r="E130" s="18">
        <v>-12600</v>
      </c>
      <c r="F130" s="19">
        <v>-177.53</v>
      </c>
      <c r="G130" s="20">
        <v>-8.9999999999999998E-4</v>
      </c>
      <c r="H130" s="36"/>
      <c r="I130" s="22"/>
      <c r="J130" s="2"/>
    </row>
    <row r="131" spans="1:10" ht="12.95" customHeight="1">
      <c r="A131" s="16" t="s">
        <v>1751</v>
      </c>
      <c r="B131" s="17" t="s">
        <v>1752</v>
      </c>
      <c r="C131" s="13"/>
      <c r="D131" s="13"/>
      <c r="E131" s="18">
        <v>-156000</v>
      </c>
      <c r="F131" s="19">
        <v>-190.87</v>
      </c>
      <c r="G131" s="20">
        <v>-8.9999999999999998E-4</v>
      </c>
      <c r="H131" s="36"/>
      <c r="I131" s="22"/>
      <c r="J131" s="2"/>
    </row>
    <row r="132" spans="1:10" ht="12.95" customHeight="1">
      <c r="A132" s="16" t="s">
        <v>1753</v>
      </c>
      <c r="B132" s="17" t="s">
        <v>1754</v>
      </c>
      <c r="C132" s="13"/>
      <c r="D132" s="13"/>
      <c r="E132" s="18">
        <v>-1350</v>
      </c>
      <c r="F132" s="19">
        <v>-216.34</v>
      </c>
      <c r="G132" s="20">
        <v>-1E-3</v>
      </c>
      <c r="H132" s="36"/>
      <c r="I132" s="22"/>
      <c r="J132" s="2"/>
    </row>
    <row r="133" spans="1:10" ht="12.95" customHeight="1">
      <c r="A133" s="16" t="s">
        <v>1755</v>
      </c>
      <c r="B133" s="17" t="s">
        <v>1756</v>
      </c>
      <c r="C133" s="13"/>
      <c r="D133" s="13"/>
      <c r="E133" s="18">
        <v>-27300</v>
      </c>
      <c r="F133" s="19">
        <v>-230.67</v>
      </c>
      <c r="G133" s="20">
        <v>-1.1000000000000001E-3</v>
      </c>
      <c r="H133" s="36"/>
      <c r="I133" s="22"/>
      <c r="J133" s="2"/>
    </row>
    <row r="134" spans="1:10" ht="12.95" customHeight="1">
      <c r="A134" s="16" t="s">
        <v>1757</v>
      </c>
      <c r="B134" s="17" t="s">
        <v>1758</v>
      </c>
      <c r="C134" s="13"/>
      <c r="D134" s="13"/>
      <c r="E134" s="18">
        <v>-29750</v>
      </c>
      <c r="F134" s="19">
        <v>-240.84</v>
      </c>
      <c r="G134" s="20">
        <v>-1.1999999999999999E-3</v>
      </c>
      <c r="H134" s="36"/>
      <c r="I134" s="22"/>
      <c r="J134" s="2"/>
    </row>
    <row r="135" spans="1:10" ht="12.95" customHeight="1">
      <c r="A135" s="16" t="s">
        <v>1759</v>
      </c>
      <c r="B135" s="17" t="s">
        <v>1760</v>
      </c>
      <c r="C135" s="13"/>
      <c r="D135" s="13"/>
      <c r="E135" s="18">
        <v>-35775</v>
      </c>
      <c r="F135" s="19">
        <v>-257.10000000000002</v>
      </c>
      <c r="G135" s="20">
        <v>-1.1999999999999999E-3</v>
      </c>
      <c r="H135" s="36"/>
      <c r="I135" s="22"/>
      <c r="J135" s="2"/>
    </row>
    <row r="136" spans="1:10" ht="12.95" customHeight="1">
      <c r="A136" s="16" t="s">
        <v>1761</v>
      </c>
      <c r="B136" s="17" t="s">
        <v>1762</v>
      </c>
      <c r="C136" s="13"/>
      <c r="D136" s="13"/>
      <c r="E136" s="18">
        <v>-18300</v>
      </c>
      <c r="F136" s="19">
        <v>-314.41000000000003</v>
      </c>
      <c r="G136" s="20">
        <v>-1.5E-3</v>
      </c>
      <c r="H136" s="36"/>
      <c r="I136" s="22"/>
      <c r="J136" s="2"/>
    </row>
    <row r="137" spans="1:10" ht="12.95" customHeight="1">
      <c r="A137" s="16" t="s">
        <v>1763</v>
      </c>
      <c r="B137" s="17" t="s">
        <v>1764</v>
      </c>
      <c r="C137" s="13"/>
      <c r="D137" s="13"/>
      <c r="E137" s="18">
        <v>-62700</v>
      </c>
      <c r="F137" s="19">
        <v>-328.99</v>
      </c>
      <c r="G137" s="20">
        <v>-1.6000000000000001E-3</v>
      </c>
      <c r="H137" s="36"/>
      <c r="I137" s="22"/>
      <c r="J137" s="2"/>
    </row>
    <row r="138" spans="1:10" ht="12.95" customHeight="1">
      <c r="A138" s="16" t="s">
        <v>1765</v>
      </c>
      <c r="B138" s="17" t="s">
        <v>1766</v>
      </c>
      <c r="C138" s="13"/>
      <c r="D138" s="13"/>
      <c r="E138" s="18">
        <v>-58750</v>
      </c>
      <c r="F138" s="19">
        <v>-331.59</v>
      </c>
      <c r="G138" s="20">
        <v>-1.6000000000000001E-3</v>
      </c>
      <c r="H138" s="36"/>
      <c r="I138" s="22"/>
      <c r="J138" s="2"/>
    </row>
    <row r="139" spans="1:10" ht="12.95" customHeight="1">
      <c r="A139" s="16" t="s">
        <v>1767</v>
      </c>
      <c r="B139" s="17" t="s">
        <v>1768</v>
      </c>
      <c r="C139" s="13"/>
      <c r="D139" s="13"/>
      <c r="E139" s="18">
        <v>-69000</v>
      </c>
      <c r="F139" s="19">
        <v>-333.65</v>
      </c>
      <c r="G139" s="20">
        <v>-1.6000000000000001E-3</v>
      </c>
      <c r="H139" s="36"/>
      <c r="I139" s="22"/>
      <c r="J139" s="2"/>
    </row>
    <row r="140" spans="1:10" ht="12.95" customHeight="1">
      <c r="A140" s="16" t="s">
        <v>1769</v>
      </c>
      <c r="B140" s="17" t="s">
        <v>1770</v>
      </c>
      <c r="C140" s="13"/>
      <c r="D140" s="13"/>
      <c r="E140" s="18">
        <v>-113400</v>
      </c>
      <c r="F140" s="19">
        <v>-347.85</v>
      </c>
      <c r="G140" s="20">
        <v>-1.6999999999999999E-3</v>
      </c>
      <c r="H140" s="36"/>
      <c r="I140" s="22"/>
      <c r="J140" s="2"/>
    </row>
    <row r="141" spans="1:10" ht="12.95" customHeight="1">
      <c r="A141" s="16" t="s">
        <v>1771</v>
      </c>
      <c r="B141" s="17" t="s">
        <v>1772</v>
      </c>
      <c r="C141" s="13"/>
      <c r="D141" s="13"/>
      <c r="E141" s="18">
        <v>-63425</v>
      </c>
      <c r="F141" s="19">
        <v>-363.23</v>
      </c>
      <c r="G141" s="20">
        <v>-1.8E-3</v>
      </c>
      <c r="H141" s="36"/>
      <c r="I141" s="22"/>
      <c r="J141" s="2"/>
    </row>
    <row r="142" spans="1:10" ht="12.95" customHeight="1">
      <c r="A142" s="16" t="s">
        <v>1773</v>
      </c>
      <c r="B142" s="17" t="s">
        <v>1774</v>
      </c>
      <c r="C142" s="13"/>
      <c r="D142" s="13"/>
      <c r="E142" s="18">
        <v>-145600</v>
      </c>
      <c r="F142" s="19">
        <v>-391.08</v>
      </c>
      <c r="G142" s="20">
        <v>-1.9E-3</v>
      </c>
      <c r="H142" s="36"/>
      <c r="I142" s="22"/>
      <c r="J142" s="2"/>
    </row>
    <row r="143" spans="1:10" ht="12.95" customHeight="1">
      <c r="A143" s="16" t="s">
        <v>1775</v>
      </c>
      <c r="B143" s="17" t="s">
        <v>1776</v>
      </c>
      <c r="C143" s="13"/>
      <c r="D143" s="13"/>
      <c r="E143" s="18">
        <v>-63700</v>
      </c>
      <c r="F143" s="19">
        <v>-424.94</v>
      </c>
      <c r="G143" s="20">
        <v>-2.0999999999999999E-3</v>
      </c>
      <c r="H143" s="36"/>
      <c r="I143" s="22"/>
      <c r="J143" s="2"/>
    </row>
    <row r="144" spans="1:10" ht="12.95" customHeight="1">
      <c r="A144" s="16" t="s">
        <v>1777</v>
      </c>
      <c r="B144" s="17" t="s">
        <v>1778</v>
      </c>
      <c r="C144" s="13"/>
      <c r="D144" s="13"/>
      <c r="E144" s="18">
        <v>-57800</v>
      </c>
      <c r="F144" s="19">
        <v>-431.22</v>
      </c>
      <c r="G144" s="20">
        <v>-2.0999999999999999E-3</v>
      </c>
      <c r="H144" s="36"/>
      <c r="I144" s="22"/>
      <c r="J144" s="2"/>
    </row>
    <row r="145" spans="1:10" ht="12.95" customHeight="1">
      <c r="A145" s="16" t="s">
        <v>1779</v>
      </c>
      <c r="B145" s="17" t="s">
        <v>1780</v>
      </c>
      <c r="C145" s="13"/>
      <c r="D145" s="13"/>
      <c r="E145" s="18">
        <v>-18200</v>
      </c>
      <c r="F145" s="19">
        <v>-472.24</v>
      </c>
      <c r="G145" s="20">
        <v>-2.3E-3</v>
      </c>
      <c r="H145" s="36"/>
      <c r="I145" s="22"/>
      <c r="J145" s="2"/>
    </row>
    <row r="146" spans="1:10" ht="12.95" customHeight="1">
      <c r="A146" s="16" t="s">
        <v>1781</v>
      </c>
      <c r="B146" s="17" t="s">
        <v>1782</v>
      </c>
      <c r="C146" s="13"/>
      <c r="D146" s="13"/>
      <c r="E146" s="18">
        <v>-399500</v>
      </c>
      <c r="F146" s="19">
        <v>-485.99</v>
      </c>
      <c r="G146" s="20">
        <v>-2.3E-3</v>
      </c>
      <c r="H146" s="36"/>
      <c r="I146" s="22"/>
      <c r="J146" s="2"/>
    </row>
    <row r="147" spans="1:10" ht="12.95" customHeight="1">
      <c r="A147" s="16" t="s">
        <v>1783</v>
      </c>
      <c r="B147" s="17" t="s">
        <v>1784</v>
      </c>
      <c r="C147" s="13"/>
      <c r="D147" s="13"/>
      <c r="E147" s="18">
        <v>-27025</v>
      </c>
      <c r="F147" s="19">
        <v>-490.57</v>
      </c>
      <c r="G147" s="20">
        <v>-2.3999999999999998E-3</v>
      </c>
      <c r="H147" s="36"/>
      <c r="I147" s="22"/>
      <c r="J147" s="2"/>
    </row>
    <row r="148" spans="1:10" ht="12.95" customHeight="1">
      <c r="A148" s="16" t="s">
        <v>1785</v>
      </c>
      <c r="B148" s="17" t="s">
        <v>1786</v>
      </c>
      <c r="C148" s="13"/>
      <c r="D148" s="13"/>
      <c r="E148" s="18">
        <v>-21600</v>
      </c>
      <c r="F148" s="19">
        <v>-512.01</v>
      </c>
      <c r="G148" s="20">
        <v>-2.5000000000000001E-3</v>
      </c>
      <c r="H148" s="36"/>
      <c r="I148" s="22"/>
      <c r="J148" s="2"/>
    </row>
    <row r="149" spans="1:10" ht="12.95" customHeight="1">
      <c r="A149" s="16" t="s">
        <v>1787</v>
      </c>
      <c r="B149" s="17" t="s">
        <v>1788</v>
      </c>
      <c r="C149" s="13"/>
      <c r="D149" s="13"/>
      <c r="E149" s="18">
        <v>-256000</v>
      </c>
      <c r="F149" s="19">
        <v>-552.45000000000005</v>
      </c>
      <c r="G149" s="20">
        <v>-2.7000000000000001E-3</v>
      </c>
      <c r="H149" s="36"/>
      <c r="I149" s="22"/>
      <c r="J149" s="2"/>
    </row>
    <row r="150" spans="1:10" ht="12.95" customHeight="1">
      <c r="A150" s="16" t="s">
        <v>1789</v>
      </c>
      <c r="B150" s="17" t="s">
        <v>1790</v>
      </c>
      <c r="C150" s="13"/>
      <c r="D150" s="13"/>
      <c r="E150" s="18">
        <v>-42900</v>
      </c>
      <c r="F150" s="19">
        <v>-613.47</v>
      </c>
      <c r="G150" s="20">
        <v>-3.0000000000000001E-3</v>
      </c>
      <c r="H150" s="36"/>
      <c r="I150" s="22"/>
      <c r="J150" s="2"/>
    </row>
    <row r="151" spans="1:10" ht="12.95" customHeight="1">
      <c r="A151" s="16" t="s">
        <v>1791</v>
      </c>
      <c r="B151" s="17" t="s">
        <v>1792</v>
      </c>
      <c r="C151" s="13"/>
      <c r="D151" s="13"/>
      <c r="E151" s="18">
        <v>-27750</v>
      </c>
      <c r="F151" s="19">
        <v>-706.76</v>
      </c>
      <c r="G151" s="20">
        <v>-3.3999999999999998E-3</v>
      </c>
      <c r="H151" s="36"/>
      <c r="I151" s="22"/>
      <c r="J151" s="2"/>
    </row>
    <row r="152" spans="1:10" ht="12.95" customHeight="1">
      <c r="A152" s="16" t="s">
        <v>1793</v>
      </c>
      <c r="B152" s="17" t="s">
        <v>1794</v>
      </c>
      <c r="C152" s="13"/>
      <c r="D152" s="13"/>
      <c r="E152" s="18">
        <v>-8600</v>
      </c>
      <c r="F152" s="19">
        <v>-716.53</v>
      </c>
      <c r="G152" s="20">
        <v>-3.5000000000000001E-3</v>
      </c>
      <c r="H152" s="36"/>
      <c r="I152" s="22"/>
      <c r="J152" s="2"/>
    </row>
    <row r="153" spans="1:10" ht="12.95" customHeight="1">
      <c r="A153" s="16" t="s">
        <v>1795</v>
      </c>
      <c r="B153" s="17" t="s">
        <v>1796</v>
      </c>
      <c r="C153" s="13"/>
      <c r="D153" s="13"/>
      <c r="E153" s="18">
        <v>-170000</v>
      </c>
      <c r="F153" s="19">
        <v>-723.69</v>
      </c>
      <c r="G153" s="20">
        <v>-3.5000000000000001E-3</v>
      </c>
      <c r="H153" s="36"/>
      <c r="I153" s="22"/>
      <c r="J153" s="2"/>
    </row>
    <row r="154" spans="1:10" ht="12.95" customHeight="1">
      <c r="A154" s="16" t="s">
        <v>1797</v>
      </c>
      <c r="B154" s="17" t="s">
        <v>1798</v>
      </c>
      <c r="C154" s="13"/>
      <c r="D154" s="13"/>
      <c r="E154" s="18">
        <v>-117450</v>
      </c>
      <c r="F154" s="19">
        <v>-738.47</v>
      </c>
      <c r="G154" s="20">
        <v>-3.5999999999999999E-3</v>
      </c>
      <c r="H154" s="36"/>
      <c r="I154" s="22"/>
      <c r="J154" s="2"/>
    </row>
    <row r="155" spans="1:10" ht="12.95" customHeight="1">
      <c r="A155" s="16" t="s">
        <v>1799</v>
      </c>
      <c r="B155" s="17" t="s">
        <v>1800</v>
      </c>
      <c r="C155" s="13"/>
      <c r="D155" s="13"/>
      <c r="E155" s="18">
        <v>-40400</v>
      </c>
      <c r="F155" s="19">
        <v>-743.91</v>
      </c>
      <c r="G155" s="20">
        <v>-3.5999999999999999E-3</v>
      </c>
      <c r="H155" s="36"/>
      <c r="I155" s="22"/>
      <c r="J155" s="2"/>
    </row>
    <row r="156" spans="1:10" ht="12.95" customHeight="1">
      <c r="A156" s="16" t="s">
        <v>1801</v>
      </c>
      <c r="B156" s="17" t="s">
        <v>1802</v>
      </c>
      <c r="C156" s="13"/>
      <c r="D156" s="13"/>
      <c r="E156" s="18">
        <v>-37800</v>
      </c>
      <c r="F156" s="19">
        <v>-823.04</v>
      </c>
      <c r="G156" s="20">
        <v>-4.0000000000000001E-3</v>
      </c>
      <c r="H156" s="36"/>
      <c r="I156" s="22"/>
      <c r="J156" s="2"/>
    </row>
    <row r="157" spans="1:10" ht="12.95" customHeight="1">
      <c r="A157" s="16" t="s">
        <v>1803</v>
      </c>
      <c r="B157" s="17" t="s">
        <v>1804</v>
      </c>
      <c r="C157" s="13"/>
      <c r="D157" s="13"/>
      <c r="E157" s="18">
        <v>-313500</v>
      </c>
      <c r="F157" s="19">
        <v>-968.24</v>
      </c>
      <c r="G157" s="20">
        <v>-4.7000000000000002E-3</v>
      </c>
      <c r="H157" s="36"/>
      <c r="I157" s="22"/>
      <c r="J157" s="2"/>
    </row>
    <row r="158" spans="1:10" ht="12.95" customHeight="1">
      <c r="A158" s="16" t="s">
        <v>1805</v>
      </c>
      <c r="B158" s="17" t="s">
        <v>1806</v>
      </c>
      <c r="C158" s="13"/>
      <c r="D158" s="13"/>
      <c r="E158" s="18">
        <v>-278850</v>
      </c>
      <c r="F158" s="19">
        <v>-979.6</v>
      </c>
      <c r="G158" s="20">
        <v>-4.7000000000000002E-3</v>
      </c>
      <c r="H158" s="36"/>
      <c r="I158" s="22"/>
      <c r="J158" s="2"/>
    </row>
    <row r="159" spans="1:10" ht="12.95" customHeight="1">
      <c r="A159" s="16" t="s">
        <v>1807</v>
      </c>
      <c r="B159" s="17" t="s">
        <v>1808</v>
      </c>
      <c r="C159" s="13"/>
      <c r="D159" s="13"/>
      <c r="E159" s="18">
        <v>-86500</v>
      </c>
      <c r="F159" s="19">
        <v>-1025.46</v>
      </c>
      <c r="G159" s="20">
        <v>-4.8999999999999998E-3</v>
      </c>
      <c r="H159" s="36"/>
      <c r="I159" s="22"/>
      <c r="J159" s="2"/>
    </row>
    <row r="160" spans="1:10" ht="12.95" customHeight="1">
      <c r="A160" s="16" t="s">
        <v>1809</v>
      </c>
      <c r="B160" s="17" t="s">
        <v>1810</v>
      </c>
      <c r="C160" s="13"/>
      <c r="D160" s="13"/>
      <c r="E160" s="18">
        <v>-25500</v>
      </c>
      <c r="F160" s="19">
        <v>-1038.93</v>
      </c>
      <c r="G160" s="20">
        <v>-5.0000000000000001E-3</v>
      </c>
      <c r="H160" s="36"/>
      <c r="I160" s="22"/>
      <c r="J160" s="2"/>
    </row>
    <row r="161" spans="1:10" ht="12.95" customHeight="1">
      <c r="A161" s="16" t="s">
        <v>1811</v>
      </c>
      <c r="B161" s="17" t="s">
        <v>1812</v>
      </c>
      <c r="C161" s="13"/>
      <c r="D161" s="13"/>
      <c r="E161" s="18">
        <v>-71000</v>
      </c>
      <c r="F161" s="19">
        <v>-1168.9100000000001</v>
      </c>
      <c r="G161" s="20">
        <v>-5.5999999999999999E-3</v>
      </c>
      <c r="H161" s="36"/>
      <c r="I161" s="22"/>
      <c r="J161" s="2"/>
    </row>
    <row r="162" spans="1:10" ht="12.95" customHeight="1">
      <c r="A162" s="16" t="s">
        <v>1813</v>
      </c>
      <c r="B162" s="17" t="s">
        <v>1814</v>
      </c>
      <c r="C162" s="13"/>
      <c r="D162" s="13"/>
      <c r="E162" s="18">
        <v>-27500</v>
      </c>
      <c r="F162" s="19">
        <v>-1174.51</v>
      </c>
      <c r="G162" s="20">
        <v>-5.7000000000000002E-3</v>
      </c>
      <c r="H162" s="36"/>
      <c r="I162" s="22"/>
      <c r="J162" s="2"/>
    </row>
    <row r="163" spans="1:10" ht="12.95" customHeight="1">
      <c r="A163" s="16" t="s">
        <v>1815</v>
      </c>
      <c r="B163" s="17" t="s">
        <v>1816</v>
      </c>
      <c r="C163" s="13"/>
      <c r="D163" s="13"/>
      <c r="E163" s="18">
        <v>-153300</v>
      </c>
      <c r="F163" s="19">
        <v>-1215.5899999999999</v>
      </c>
      <c r="G163" s="20">
        <v>-5.8999999999999999E-3</v>
      </c>
      <c r="H163" s="36"/>
      <c r="I163" s="22"/>
      <c r="J163" s="2"/>
    </row>
    <row r="164" spans="1:10" ht="12.95" customHeight="1">
      <c r="A164" s="16" t="s">
        <v>1817</v>
      </c>
      <c r="B164" s="17" t="s">
        <v>1818</v>
      </c>
      <c r="C164" s="13"/>
      <c r="D164" s="13"/>
      <c r="E164" s="18">
        <v>-107800</v>
      </c>
      <c r="F164" s="19">
        <v>-1217.1199999999999</v>
      </c>
      <c r="G164" s="20">
        <v>-5.8999999999999999E-3</v>
      </c>
      <c r="H164" s="36"/>
      <c r="I164" s="22"/>
      <c r="J164" s="2"/>
    </row>
    <row r="165" spans="1:10" ht="12.95" customHeight="1">
      <c r="A165" s="16" t="s">
        <v>1819</v>
      </c>
      <c r="B165" s="17" t="s">
        <v>1820</v>
      </c>
      <c r="C165" s="13"/>
      <c r="D165" s="13"/>
      <c r="E165" s="18">
        <v>-41700</v>
      </c>
      <c r="F165" s="19">
        <v>-1322.64</v>
      </c>
      <c r="G165" s="20">
        <v>-6.4000000000000003E-3</v>
      </c>
      <c r="H165" s="36"/>
      <c r="I165" s="22"/>
      <c r="J165" s="2"/>
    </row>
    <row r="166" spans="1:10" ht="12.95" customHeight="1">
      <c r="A166" s="16" t="s">
        <v>1821</v>
      </c>
      <c r="B166" s="17" t="s">
        <v>1822</v>
      </c>
      <c r="C166" s="13"/>
      <c r="D166" s="13"/>
      <c r="E166" s="18">
        <v>-145800</v>
      </c>
      <c r="F166" s="19">
        <v>-1344.42</v>
      </c>
      <c r="G166" s="20">
        <v>-6.4999999999999997E-3</v>
      </c>
      <c r="H166" s="36"/>
      <c r="I166" s="22"/>
      <c r="J166" s="2"/>
    </row>
    <row r="167" spans="1:10" ht="12.95" customHeight="1">
      <c r="A167" s="16" t="s">
        <v>1823</v>
      </c>
      <c r="B167" s="17" t="s">
        <v>1824</v>
      </c>
      <c r="C167" s="13"/>
      <c r="D167" s="13"/>
      <c r="E167" s="18">
        <v>-120700</v>
      </c>
      <c r="F167" s="19">
        <v>-1472.06</v>
      </c>
      <c r="G167" s="20">
        <v>-7.1000000000000004E-3</v>
      </c>
      <c r="H167" s="36"/>
      <c r="I167" s="22"/>
      <c r="J167" s="2"/>
    </row>
    <row r="168" spans="1:10" ht="12.95" customHeight="1">
      <c r="A168" s="16" t="s">
        <v>1825</v>
      </c>
      <c r="B168" s="17" t="s">
        <v>1826</v>
      </c>
      <c r="C168" s="13"/>
      <c r="D168" s="13"/>
      <c r="E168" s="18">
        <v>-178750</v>
      </c>
      <c r="F168" s="19">
        <v>-1585.42</v>
      </c>
      <c r="G168" s="20">
        <v>-7.7000000000000002E-3</v>
      </c>
      <c r="H168" s="36"/>
      <c r="I168" s="22"/>
      <c r="J168" s="2"/>
    </row>
    <row r="169" spans="1:10" ht="12.95" customHeight="1">
      <c r="A169" s="16" t="s">
        <v>1827</v>
      </c>
      <c r="B169" s="17" t="s">
        <v>1828</v>
      </c>
      <c r="C169" s="13"/>
      <c r="D169" s="13"/>
      <c r="E169" s="18">
        <v>-231250</v>
      </c>
      <c r="F169" s="19">
        <v>-1639.1</v>
      </c>
      <c r="G169" s="20">
        <v>-7.9000000000000008E-3</v>
      </c>
      <c r="H169" s="36"/>
      <c r="I169" s="22"/>
      <c r="J169" s="2"/>
    </row>
    <row r="170" spans="1:10" ht="12.95" customHeight="1">
      <c r="A170" s="16" t="s">
        <v>1829</v>
      </c>
      <c r="B170" s="17" t="s">
        <v>1830</v>
      </c>
      <c r="C170" s="13"/>
      <c r="D170" s="13"/>
      <c r="E170" s="18">
        <v>-279300</v>
      </c>
      <c r="F170" s="19">
        <v>-1916.7</v>
      </c>
      <c r="G170" s="20">
        <v>-9.2999999999999992E-3</v>
      </c>
      <c r="H170" s="36"/>
      <c r="I170" s="22"/>
      <c r="J170" s="2"/>
    </row>
    <row r="171" spans="1:10" ht="12.95" customHeight="1">
      <c r="A171" s="16" t="s">
        <v>1831</v>
      </c>
      <c r="B171" s="17" t="s">
        <v>1832</v>
      </c>
      <c r="C171" s="13"/>
      <c r="D171" s="13"/>
      <c r="E171" s="18">
        <v>-877500</v>
      </c>
      <c r="F171" s="19">
        <v>-1957.7</v>
      </c>
      <c r="G171" s="20">
        <v>-9.4000000000000004E-3</v>
      </c>
      <c r="H171" s="36"/>
      <c r="I171" s="22"/>
      <c r="J171" s="2"/>
    </row>
    <row r="172" spans="1:10" ht="12.95" customHeight="1">
      <c r="A172" s="16" t="s">
        <v>1833</v>
      </c>
      <c r="B172" s="17" t="s">
        <v>1834</v>
      </c>
      <c r="C172" s="13"/>
      <c r="D172" s="13"/>
      <c r="E172" s="18">
        <v>-30500</v>
      </c>
      <c r="F172" s="19">
        <v>-2135.4299999999998</v>
      </c>
      <c r="G172" s="20">
        <v>-1.03E-2</v>
      </c>
      <c r="H172" s="36"/>
      <c r="I172" s="22"/>
      <c r="J172" s="2"/>
    </row>
    <row r="173" spans="1:10" ht="12.95" customHeight="1">
      <c r="A173" s="16" t="s">
        <v>1835</v>
      </c>
      <c r="B173" s="17" t="s">
        <v>1836</v>
      </c>
      <c r="C173" s="13"/>
      <c r="D173" s="13"/>
      <c r="E173" s="18">
        <v>-342375</v>
      </c>
      <c r="F173" s="19">
        <v>-2540.7600000000002</v>
      </c>
      <c r="G173" s="20">
        <v>-1.23E-2</v>
      </c>
      <c r="H173" s="36"/>
      <c r="I173" s="22"/>
      <c r="J173" s="2"/>
    </row>
    <row r="174" spans="1:10" ht="12.95" customHeight="1">
      <c r="A174" s="16" t="s">
        <v>1837</v>
      </c>
      <c r="B174" s="17" t="s">
        <v>1838</v>
      </c>
      <c r="C174" s="13"/>
      <c r="D174" s="13"/>
      <c r="E174" s="18">
        <v>-1317000</v>
      </c>
      <c r="F174" s="19">
        <v>-3033.71</v>
      </c>
      <c r="G174" s="20">
        <v>-1.46E-2</v>
      </c>
      <c r="H174" s="36"/>
      <c r="I174" s="22"/>
      <c r="J174" s="2"/>
    </row>
    <row r="175" spans="1:10" ht="12.95" customHeight="1">
      <c r="A175" s="16" t="s">
        <v>1839</v>
      </c>
      <c r="B175" s="17" t="s">
        <v>1840</v>
      </c>
      <c r="C175" s="13"/>
      <c r="D175" s="13"/>
      <c r="E175" s="18">
        <v>-147000</v>
      </c>
      <c r="F175" s="19">
        <v>-3474.49</v>
      </c>
      <c r="G175" s="20">
        <v>-1.6799999999999999E-2</v>
      </c>
      <c r="H175" s="36"/>
      <c r="I175" s="22"/>
      <c r="J175" s="2"/>
    </row>
    <row r="176" spans="1:10" ht="12.95" customHeight="1">
      <c r="A176" s="2"/>
      <c r="B176" s="12" t="s">
        <v>110</v>
      </c>
      <c r="C176" s="13"/>
      <c r="D176" s="13"/>
      <c r="E176" s="13"/>
      <c r="F176" s="23">
        <v>-45248.32</v>
      </c>
      <c r="G176" s="24">
        <v>-0.21870000000000001</v>
      </c>
      <c r="H176" s="25"/>
      <c r="I176" s="26"/>
      <c r="J176" s="2"/>
    </row>
    <row r="177" spans="1:10" ht="12.95" customHeight="1">
      <c r="A177" s="2"/>
      <c r="B177" s="27" t="s">
        <v>115</v>
      </c>
      <c r="C177" s="28"/>
      <c r="D177" s="1"/>
      <c r="E177" s="28"/>
      <c r="F177" s="23">
        <v>-45248.32</v>
      </c>
      <c r="G177" s="24">
        <v>-0.21870000000000001</v>
      </c>
      <c r="H177" s="25"/>
      <c r="I177" s="26"/>
      <c r="J177" s="2"/>
    </row>
    <row r="178" spans="1:10" ht="12.95" customHeight="1">
      <c r="A178" s="2"/>
      <c r="B178" s="12" t="s">
        <v>85</v>
      </c>
      <c r="C178" s="13"/>
      <c r="D178" s="13"/>
      <c r="E178" s="13"/>
      <c r="F178" s="13"/>
      <c r="G178" s="13"/>
      <c r="H178" s="14"/>
      <c r="I178" s="15"/>
      <c r="J178" s="2"/>
    </row>
    <row r="179" spans="1:10" ht="12.95" customHeight="1">
      <c r="A179" s="2"/>
      <c r="B179" s="12" t="s">
        <v>86</v>
      </c>
      <c r="C179" s="13"/>
      <c r="D179" s="13"/>
      <c r="E179" s="13"/>
      <c r="F179" s="2"/>
      <c r="G179" s="14"/>
      <c r="H179" s="14"/>
      <c r="I179" s="15"/>
      <c r="J179" s="2"/>
    </row>
    <row r="180" spans="1:10" ht="12.95" customHeight="1">
      <c r="A180" s="16" t="s">
        <v>1841</v>
      </c>
      <c r="B180" s="17" t="s">
        <v>1842</v>
      </c>
      <c r="C180" s="13" t="s">
        <v>1843</v>
      </c>
      <c r="D180" s="13" t="s">
        <v>185</v>
      </c>
      <c r="E180" s="18">
        <v>10000000</v>
      </c>
      <c r="F180" s="19">
        <v>10508.92</v>
      </c>
      <c r="G180" s="20">
        <v>5.0700000000000002E-2</v>
      </c>
      <c r="H180" s="21">
        <v>6.3750000000000001E-2</v>
      </c>
      <c r="I180" s="22"/>
      <c r="J180" s="2"/>
    </row>
    <row r="181" spans="1:10" ht="12.95" customHeight="1">
      <c r="A181" s="16" t="s">
        <v>1032</v>
      </c>
      <c r="B181" s="17" t="s">
        <v>1033</v>
      </c>
      <c r="C181" s="13" t="s">
        <v>1034</v>
      </c>
      <c r="D181" s="13" t="s">
        <v>185</v>
      </c>
      <c r="E181" s="18">
        <v>5000000</v>
      </c>
      <c r="F181" s="19">
        <v>5165.0600000000004</v>
      </c>
      <c r="G181" s="20">
        <v>2.4899999999999999E-2</v>
      </c>
      <c r="H181" s="21">
        <v>6.4808000000000004E-2</v>
      </c>
      <c r="I181" s="22"/>
      <c r="J181" s="2"/>
    </row>
    <row r="182" spans="1:10" ht="12.95" customHeight="1">
      <c r="A182" s="16" t="s">
        <v>1455</v>
      </c>
      <c r="B182" s="17" t="s">
        <v>1456</v>
      </c>
      <c r="C182" s="13" t="s">
        <v>1457</v>
      </c>
      <c r="D182" s="13" t="s">
        <v>90</v>
      </c>
      <c r="E182" s="18">
        <v>350</v>
      </c>
      <c r="F182" s="19">
        <v>3621.92</v>
      </c>
      <c r="G182" s="20">
        <v>1.7500000000000002E-2</v>
      </c>
      <c r="H182" s="21">
        <v>7.1099999999999997E-2</v>
      </c>
      <c r="I182" s="22"/>
      <c r="J182" s="2"/>
    </row>
    <row r="183" spans="1:10" ht="12.95" customHeight="1">
      <c r="A183" s="16" t="s">
        <v>1844</v>
      </c>
      <c r="B183" s="17" t="s">
        <v>1845</v>
      </c>
      <c r="C183" s="13" t="s">
        <v>1846</v>
      </c>
      <c r="D183" s="13" t="s">
        <v>90</v>
      </c>
      <c r="E183" s="18">
        <v>250</v>
      </c>
      <c r="F183" s="19">
        <v>2612.65</v>
      </c>
      <c r="G183" s="20">
        <v>1.26E-2</v>
      </c>
      <c r="H183" s="21">
        <v>7.1099999999999997E-2</v>
      </c>
      <c r="I183" s="22"/>
      <c r="J183" s="2"/>
    </row>
    <row r="184" spans="1:10" ht="12.95" customHeight="1">
      <c r="A184" s="16" t="s">
        <v>1847</v>
      </c>
      <c r="B184" s="17" t="s">
        <v>1848</v>
      </c>
      <c r="C184" s="13" t="s">
        <v>1849</v>
      </c>
      <c r="D184" s="13" t="s">
        <v>90</v>
      </c>
      <c r="E184" s="18">
        <v>250</v>
      </c>
      <c r="F184" s="19">
        <v>2505.9299999999998</v>
      </c>
      <c r="G184" s="20">
        <v>1.21E-2</v>
      </c>
      <c r="H184" s="21">
        <v>6.6750000000000004E-2</v>
      </c>
      <c r="I184" s="22"/>
      <c r="J184" s="2"/>
    </row>
    <row r="185" spans="1:10" ht="12.95" customHeight="1">
      <c r="A185" s="16" t="s">
        <v>1517</v>
      </c>
      <c r="B185" s="17" t="s">
        <v>1518</v>
      </c>
      <c r="C185" s="13" t="s">
        <v>1519</v>
      </c>
      <c r="D185" s="13" t="s">
        <v>90</v>
      </c>
      <c r="E185" s="18">
        <v>200</v>
      </c>
      <c r="F185" s="19">
        <v>2172.0700000000002</v>
      </c>
      <c r="G185" s="20">
        <v>1.0500000000000001E-2</v>
      </c>
      <c r="H185" s="21">
        <v>6.8849999999999995E-2</v>
      </c>
      <c r="I185" s="22"/>
      <c r="J185" s="2"/>
    </row>
    <row r="186" spans="1:10" ht="12.95" customHeight="1">
      <c r="A186" s="16" t="s">
        <v>1407</v>
      </c>
      <c r="B186" s="17" t="s">
        <v>1408</v>
      </c>
      <c r="C186" s="13" t="s">
        <v>1409</v>
      </c>
      <c r="D186" s="13" t="s">
        <v>90</v>
      </c>
      <c r="E186" s="18">
        <v>200</v>
      </c>
      <c r="F186" s="19">
        <v>2077.0100000000002</v>
      </c>
      <c r="G186" s="20">
        <v>0.01</v>
      </c>
      <c r="H186" s="21">
        <v>7.1099999999999997E-2</v>
      </c>
      <c r="I186" s="22"/>
      <c r="J186" s="2"/>
    </row>
    <row r="187" spans="1:10" ht="12.95" customHeight="1">
      <c r="A187" s="16" t="s">
        <v>1497</v>
      </c>
      <c r="B187" s="17" t="s">
        <v>1498</v>
      </c>
      <c r="C187" s="13" t="s">
        <v>1499</v>
      </c>
      <c r="D187" s="13" t="s">
        <v>239</v>
      </c>
      <c r="E187" s="18">
        <v>200</v>
      </c>
      <c r="F187" s="19">
        <v>2010.38</v>
      </c>
      <c r="G187" s="20">
        <v>9.7000000000000003E-3</v>
      </c>
      <c r="H187" s="21">
        <v>7.0099999999999996E-2</v>
      </c>
      <c r="I187" s="22"/>
      <c r="J187" s="2"/>
    </row>
    <row r="188" spans="1:10" ht="12.95" customHeight="1">
      <c r="A188" s="16" t="s">
        <v>1850</v>
      </c>
      <c r="B188" s="17" t="s">
        <v>1851</v>
      </c>
      <c r="C188" s="13" t="s">
        <v>1852</v>
      </c>
      <c r="D188" s="13" t="s">
        <v>1853</v>
      </c>
      <c r="E188" s="18">
        <v>150</v>
      </c>
      <c r="F188" s="19">
        <v>1491.74</v>
      </c>
      <c r="G188" s="20">
        <v>7.1999999999999998E-3</v>
      </c>
      <c r="H188" s="21">
        <v>7.4892E-2</v>
      </c>
      <c r="I188" s="22"/>
      <c r="J188" s="2"/>
    </row>
    <row r="189" spans="1:10" ht="12.95" customHeight="1">
      <c r="A189" s="16" t="s">
        <v>1491</v>
      </c>
      <c r="B189" s="17" t="s">
        <v>1492</v>
      </c>
      <c r="C189" s="13" t="s">
        <v>1493</v>
      </c>
      <c r="D189" s="13" t="s">
        <v>90</v>
      </c>
      <c r="E189" s="18">
        <v>100</v>
      </c>
      <c r="F189" s="19">
        <v>1040.28</v>
      </c>
      <c r="G189" s="20">
        <v>5.0000000000000001E-3</v>
      </c>
      <c r="H189" s="21">
        <v>6.8500000000000005E-2</v>
      </c>
      <c r="I189" s="22"/>
      <c r="J189" s="2"/>
    </row>
    <row r="190" spans="1:10" ht="12.95" customHeight="1">
      <c r="A190" s="16" t="s">
        <v>1854</v>
      </c>
      <c r="B190" s="17" t="s">
        <v>1855</v>
      </c>
      <c r="C190" s="13" t="s">
        <v>1856</v>
      </c>
      <c r="D190" s="13" t="s">
        <v>1853</v>
      </c>
      <c r="E190" s="18">
        <v>100</v>
      </c>
      <c r="F190" s="19">
        <v>1007.35</v>
      </c>
      <c r="G190" s="20">
        <v>4.8999999999999998E-3</v>
      </c>
      <c r="H190" s="21">
        <v>6.9099999999999995E-2</v>
      </c>
      <c r="I190" s="22"/>
      <c r="J190" s="2"/>
    </row>
    <row r="191" spans="1:10" ht="12.95" customHeight="1">
      <c r="A191" s="16" t="s">
        <v>1565</v>
      </c>
      <c r="B191" s="17" t="s">
        <v>1566</v>
      </c>
      <c r="C191" s="13" t="s">
        <v>1567</v>
      </c>
      <c r="D191" s="13" t="s">
        <v>90</v>
      </c>
      <c r="E191" s="18">
        <v>70</v>
      </c>
      <c r="F191" s="19">
        <v>712.01</v>
      </c>
      <c r="G191" s="20">
        <v>3.3999999999999998E-3</v>
      </c>
      <c r="H191" s="21">
        <v>7.1099999999999997E-2</v>
      </c>
      <c r="I191" s="22"/>
      <c r="J191" s="2"/>
    </row>
    <row r="192" spans="1:10" ht="12.95" customHeight="1">
      <c r="A192" s="16" t="s">
        <v>1857</v>
      </c>
      <c r="B192" s="17" t="s">
        <v>1858</v>
      </c>
      <c r="C192" s="13" t="s">
        <v>1859</v>
      </c>
      <c r="D192" s="13" t="s">
        <v>90</v>
      </c>
      <c r="E192" s="18">
        <v>50</v>
      </c>
      <c r="F192" s="19">
        <v>543.85</v>
      </c>
      <c r="G192" s="20">
        <v>2.5999999999999999E-3</v>
      </c>
      <c r="H192" s="21">
        <v>6.7819000000000004E-2</v>
      </c>
      <c r="I192" s="22"/>
      <c r="J192" s="2"/>
    </row>
    <row r="193" spans="1:10" ht="12.95" customHeight="1">
      <c r="A193" s="16" t="s">
        <v>1860</v>
      </c>
      <c r="B193" s="17" t="s">
        <v>1861</v>
      </c>
      <c r="C193" s="13" t="s">
        <v>1862</v>
      </c>
      <c r="D193" s="13" t="s">
        <v>239</v>
      </c>
      <c r="E193" s="18">
        <v>250</v>
      </c>
      <c r="F193" s="19">
        <v>525.29</v>
      </c>
      <c r="G193" s="20">
        <v>2.5000000000000001E-3</v>
      </c>
      <c r="H193" s="21">
        <v>5.885E-2</v>
      </c>
      <c r="I193" s="22"/>
      <c r="J193" s="2"/>
    </row>
    <row r="194" spans="1:10" ht="12.95" customHeight="1">
      <c r="A194" s="16" t="s">
        <v>1863</v>
      </c>
      <c r="B194" s="17" t="s">
        <v>1864</v>
      </c>
      <c r="C194" s="13" t="s">
        <v>1865</v>
      </c>
      <c r="D194" s="13" t="s">
        <v>1866</v>
      </c>
      <c r="E194" s="18">
        <v>50</v>
      </c>
      <c r="F194" s="19">
        <v>519.58000000000004</v>
      </c>
      <c r="G194" s="20">
        <v>2.5000000000000001E-3</v>
      </c>
      <c r="H194" s="21">
        <v>8.5473499999999994E-2</v>
      </c>
      <c r="I194" s="37">
        <v>5.8973420999999998E-2</v>
      </c>
      <c r="J194" s="2"/>
    </row>
    <row r="195" spans="1:10" ht="12.95" customHeight="1">
      <c r="A195" s="16" t="s">
        <v>1867</v>
      </c>
      <c r="B195" s="17" t="s">
        <v>1868</v>
      </c>
      <c r="C195" s="13" t="s">
        <v>1869</v>
      </c>
      <c r="D195" s="13" t="s">
        <v>90</v>
      </c>
      <c r="E195" s="18">
        <v>30</v>
      </c>
      <c r="F195" s="19">
        <v>313.36</v>
      </c>
      <c r="G195" s="20">
        <v>1.5E-3</v>
      </c>
      <c r="H195" s="21">
        <v>7.0550000000000002E-2</v>
      </c>
      <c r="I195" s="37"/>
      <c r="J195" s="2"/>
    </row>
    <row r="196" spans="1:10" ht="12.95" customHeight="1">
      <c r="A196" s="16" t="s">
        <v>1870</v>
      </c>
      <c r="B196" s="17" t="s">
        <v>1871</v>
      </c>
      <c r="C196" s="13" t="s">
        <v>1872</v>
      </c>
      <c r="D196" s="13" t="s">
        <v>1873</v>
      </c>
      <c r="E196" s="18">
        <v>10</v>
      </c>
      <c r="F196" s="19">
        <v>105.36</v>
      </c>
      <c r="G196" s="20">
        <v>5.0000000000000001E-4</v>
      </c>
      <c r="H196" s="21">
        <v>5.7841999999999998E-2</v>
      </c>
      <c r="I196" s="37"/>
      <c r="J196" s="2"/>
    </row>
    <row r="197" spans="1:10" ht="12.95" customHeight="1">
      <c r="A197" s="2"/>
      <c r="B197" s="12" t="s">
        <v>110</v>
      </c>
      <c r="C197" s="13"/>
      <c r="D197" s="13"/>
      <c r="E197" s="13"/>
      <c r="F197" s="23">
        <v>36932.76</v>
      </c>
      <c r="G197" s="24">
        <v>0.17810000000000001</v>
      </c>
      <c r="H197" s="25"/>
      <c r="I197" s="26"/>
      <c r="J197" s="2"/>
    </row>
    <row r="198" spans="1:10" ht="12.95" customHeight="1">
      <c r="A198" s="2"/>
      <c r="B198" s="27" t="s">
        <v>111</v>
      </c>
      <c r="C198" s="1"/>
      <c r="D198" s="1"/>
      <c r="E198" s="1"/>
      <c r="F198" s="25" t="s">
        <v>135</v>
      </c>
      <c r="G198" s="25" t="s">
        <v>135</v>
      </c>
      <c r="H198" s="25"/>
      <c r="I198" s="26"/>
      <c r="J198" s="2"/>
    </row>
    <row r="199" spans="1:10" ht="12.95" customHeight="1">
      <c r="A199" s="2"/>
      <c r="B199" s="27" t="s">
        <v>110</v>
      </c>
      <c r="C199" s="1"/>
      <c r="D199" s="1"/>
      <c r="E199" s="1"/>
      <c r="F199" s="25" t="s">
        <v>135</v>
      </c>
      <c r="G199" s="25" t="s">
        <v>135</v>
      </c>
      <c r="H199" s="25"/>
      <c r="I199" s="26"/>
      <c r="J199" s="2"/>
    </row>
    <row r="200" spans="1:10" ht="12.95" customHeight="1">
      <c r="A200" s="2"/>
      <c r="B200" s="27" t="s">
        <v>115</v>
      </c>
      <c r="C200" s="28"/>
      <c r="D200" s="1"/>
      <c r="E200" s="28"/>
      <c r="F200" s="23">
        <v>36932.76</v>
      </c>
      <c r="G200" s="24">
        <v>0.17810000000000001</v>
      </c>
      <c r="H200" s="25"/>
      <c r="I200" s="26"/>
      <c r="J200" s="2"/>
    </row>
    <row r="201" spans="1:10" ht="12.95" customHeight="1">
      <c r="A201" s="2"/>
      <c r="B201" s="12" t="s">
        <v>188</v>
      </c>
      <c r="C201" s="13"/>
      <c r="D201" s="13"/>
      <c r="E201" s="13"/>
      <c r="F201" s="13"/>
      <c r="G201" s="13"/>
      <c r="H201" s="14"/>
      <c r="I201" s="15"/>
      <c r="J201" s="2"/>
    </row>
    <row r="202" spans="1:10" ht="12.95" customHeight="1">
      <c r="A202" s="2"/>
      <c r="B202" s="12" t="s">
        <v>1066</v>
      </c>
      <c r="C202" s="13"/>
      <c r="D202" s="38" t="s">
        <v>1067</v>
      </c>
      <c r="E202" s="13"/>
      <c r="F202" s="2"/>
      <c r="G202" s="14"/>
      <c r="H202" s="14"/>
      <c r="I202" s="15"/>
      <c r="J202" s="2"/>
    </row>
    <row r="203" spans="1:10" ht="12.95" customHeight="1">
      <c r="A203" s="16" t="s">
        <v>1874</v>
      </c>
      <c r="B203" s="17" t="s">
        <v>1875</v>
      </c>
      <c r="C203" s="13"/>
      <c r="D203" s="39" t="s">
        <v>1876</v>
      </c>
      <c r="E203" s="40"/>
      <c r="F203" s="19">
        <v>3457</v>
      </c>
      <c r="G203" s="20">
        <v>1.67E-2</v>
      </c>
      <c r="H203" s="21">
        <v>3.0874627599999999E-2</v>
      </c>
      <c r="I203" s="37"/>
      <c r="J203" s="2"/>
    </row>
    <row r="204" spans="1:10" ht="12.95" customHeight="1">
      <c r="A204" s="16" t="s">
        <v>1877</v>
      </c>
      <c r="B204" s="17" t="s">
        <v>1878</v>
      </c>
      <c r="C204" s="13"/>
      <c r="D204" s="39" t="s">
        <v>1879</v>
      </c>
      <c r="E204" s="40"/>
      <c r="F204" s="19">
        <v>2475</v>
      </c>
      <c r="G204" s="20">
        <v>1.1900000000000001E-2</v>
      </c>
      <c r="H204" s="21">
        <v>3.1106187309999998E-2</v>
      </c>
      <c r="I204" s="37"/>
      <c r="J204" s="2"/>
    </row>
    <row r="205" spans="1:10" ht="12.95" customHeight="1">
      <c r="A205" s="16" t="s">
        <v>1880</v>
      </c>
      <c r="B205" s="17" t="s">
        <v>1881</v>
      </c>
      <c r="C205" s="13"/>
      <c r="D205" s="39" t="s">
        <v>1882</v>
      </c>
      <c r="E205" s="40"/>
      <c r="F205" s="19">
        <v>1964</v>
      </c>
      <c r="G205" s="20">
        <v>9.4999999999999998E-3</v>
      </c>
      <c r="H205" s="21">
        <v>2.5999999999999999E-2</v>
      </c>
      <c r="I205" s="37"/>
      <c r="J205" s="2"/>
    </row>
    <row r="206" spans="1:10" ht="12.95" customHeight="1">
      <c r="A206" s="16" t="s">
        <v>1883</v>
      </c>
      <c r="B206" s="17" t="s">
        <v>1884</v>
      </c>
      <c r="C206" s="13"/>
      <c r="D206" s="39" t="s">
        <v>1070</v>
      </c>
      <c r="E206" s="40"/>
      <c r="F206" s="19">
        <v>1473</v>
      </c>
      <c r="G206" s="20">
        <v>7.1000000000000004E-3</v>
      </c>
      <c r="H206" s="21">
        <v>2.5999999999999999E-2</v>
      </c>
      <c r="I206" s="37"/>
      <c r="J206" s="2"/>
    </row>
    <row r="207" spans="1:10" ht="12.95" customHeight="1">
      <c r="A207" s="16" t="s">
        <v>1885</v>
      </c>
      <c r="B207" s="17" t="s">
        <v>1886</v>
      </c>
      <c r="C207" s="13"/>
      <c r="D207" s="39" t="s">
        <v>1070</v>
      </c>
      <c r="E207" s="40"/>
      <c r="F207" s="19">
        <v>1473</v>
      </c>
      <c r="G207" s="20">
        <v>7.1000000000000004E-3</v>
      </c>
      <c r="H207" s="21">
        <v>2.5999999999999999E-2</v>
      </c>
      <c r="I207" s="37"/>
      <c r="J207" s="2"/>
    </row>
    <row r="208" spans="1:10" ht="12.95" customHeight="1">
      <c r="A208" s="16" t="s">
        <v>1887</v>
      </c>
      <c r="B208" s="17" t="s">
        <v>1888</v>
      </c>
      <c r="C208" s="13"/>
      <c r="D208" s="39" t="s">
        <v>1070</v>
      </c>
      <c r="E208" s="40"/>
      <c r="F208" s="19">
        <v>982</v>
      </c>
      <c r="G208" s="20">
        <v>4.7000000000000002E-3</v>
      </c>
      <c r="H208" s="21">
        <v>2.5999999999999999E-2</v>
      </c>
      <c r="I208" s="37"/>
      <c r="J208" s="2"/>
    </row>
    <row r="209" spans="1:10" ht="12.95" customHeight="1">
      <c r="A209" s="16" t="s">
        <v>1889</v>
      </c>
      <c r="B209" s="17" t="s">
        <v>1890</v>
      </c>
      <c r="C209" s="13"/>
      <c r="D209" s="39" t="s">
        <v>1876</v>
      </c>
      <c r="E209" s="40"/>
      <c r="F209" s="19">
        <v>982</v>
      </c>
      <c r="G209" s="20">
        <v>4.7000000000000002E-3</v>
      </c>
      <c r="H209" s="21">
        <v>3.0874627599999999E-2</v>
      </c>
      <c r="I209" s="37"/>
      <c r="J209" s="2"/>
    </row>
    <row r="210" spans="1:10" ht="12.95" customHeight="1">
      <c r="A210" s="16" t="s">
        <v>1891</v>
      </c>
      <c r="B210" s="17" t="s">
        <v>1892</v>
      </c>
      <c r="C210" s="13"/>
      <c r="D210" s="39" t="s">
        <v>1893</v>
      </c>
      <c r="E210" s="40"/>
      <c r="F210" s="19">
        <v>491</v>
      </c>
      <c r="G210" s="20">
        <v>2.3999999999999998E-3</v>
      </c>
      <c r="H210" s="21">
        <v>3.1221533530000001E-2</v>
      </c>
      <c r="I210" s="37"/>
      <c r="J210" s="2"/>
    </row>
    <row r="211" spans="1:10" ht="12.95" customHeight="1">
      <c r="A211" s="2"/>
      <c r="B211" s="12" t="s">
        <v>110</v>
      </c>
      <c r="C211" s="13"/>
      <c r="D211" s="13"/>
      <c r="E211" s="13"/>
      <c r="F211" s="23">
        <v>13297</v>
      </c>
      <c r="G211" s="24">
        <v>6.4100000000000004E-2</v>
      </c>
      <c r="H211" s="25"/>
      <c r="I211" s="26"/>
      <c r="J211" s="2"/>
    </row>
    <row r="212" spans="1:10" ht="12.95" customHeight="1">
      <c r="A212" s="2"/>
      <c r="B212" s="27" t="s">
        <v>115</v>
      </c>
      <c r="C212" s="28"/>
      <c r="D212" s="1"/>
      <c r="E212" s="28"/>
      <c r="F212" s="23">
        <v>13297</v>
      </c>
      <c r="G212" s="24">
        <v>6.4100000000000004E-2</v>
      </c>
      <c r="H212" s="25"/>
      <c r="I212" s="26"/>
      <c r="J212" s="2"/>
    </row>
    <row r="213" spans="1:10" ht="12.95" customHeight="1">
      <c r="A213" s="2"/>
      <c r="B213" s="12" t="s">
        <v>116</v>
      </c>
      <c r="C213" s="13"/>
      <c r="D213" s="13"/>
      <c r="E213" s="13"/>
      <c r="F213" s="13"/>
      <c r="G213" s="13"/>
      <c r="H213" s="14"/>
      <c r="I213" s="15"/>
      <c r="J213" s="2"/>
    </row>
    <row r="214" spans="1:10" ht="12.95" customHeight="1">
      <c r="A214" s="16" t="s">
        <v>117</v>
      </c>
      <c r="B214" s="17" t="s">
        <v>118</v>
      </c>
      <c r="C214" s="13"/>
      <c r="D214" s="13"/>
      <c r="E214" s="18"/>
      <c r="F214" s="19">
        <v>26409</v>
      </c>
      <c r="G214" s="20">
        <v>0.1275</v>
      </c>
      <c r="H214" s="21">
        <v>3.1780053705162431E-2</v>
      </c>
      <c r="I214" s="37"/>
      <c r="J214" s="2"/>
    </row>
    <row r="215" spans="1:10" ht="12.95" customHeight="1">
      <c r="A215" s="2"/>
      <c r="B215" s="12" t="s">
        <v>110</v>
      </c>
      <c r="C215" s="13"/>
      <c r="D215" s="13"/>
      <c r="E215" s="13"/>
      <c r="F215" s="23">
        <v>26409</v>
      </c>
      <c r="G215" s="24">
        <v>0.1275</v>
      </c>
      <c r="H215" s="25"/>
      <c r="I215" s="26"/>
      <c r="J215" s="2"/>
    </row>
    <row r="216" spans="1:10" ht="12.95" customHeight="1">
      <c r="A216" s="2"/>
      <c r="B216" s="27" t="s">
        <v>111</v>
      </c>
      <c r="C216" s="1"/>
      <c r="D216" s="1"/>
      <c r="E216" s="1"/>
      <c r="F216" s="25" t="s">
        <v>135</v>
      </c>
      <c r="G216" s="25" t="s">
        <v>135</v>
      </c>
      <c r="H216" s="25"/>
      <c r="I216" s="26"/>
      <c r="J216" s="2"/>
    </row>
    <row r="217" spans="1:10" ht="12.95" customHeight="1">
      <c r="A217" s="2"/>
      <c r="B217" s="27" t="s">
        <v>110</v>
      </c>
      <c r="C217" s="1"/>
      <c r="D217" s="1"/>
      <c r="E217" s="1"/>
      <c r="F217" s="25" t="s">
        <v>135</v>
      </c>
      <c r="G217" s="25" t="s">
        <v>135</v>
      </c>
      <c r="H217" s="25"/>
      <c r="I217" s="26"/>
      <c r="J217" s="2"/>
    </row>
    <row r="218" spans="1:10" ht="12.95" customHeight="1">
      <c r="A218" s="2"/>
      <c r="B218" s="27" t="s">
        <v>115</v>
      </c>
      <c r="C218" s="28"/>
      <c r="D218" s="1"/>
      <c r="E218" s="28"/>
      <c r="F218" s="23">
        <v>26409</v>
      </c>
      <c r="G218" s="24">
        <v>0.1275</v>
      </c>
      <c r="H218" s="25"/>
      <c r="I218" s="26"/>
      <c r="J218" s="2"/>
    </row>
    <row r="219" spans="1:10" ht="12.95" customHeight="1">
      <c r="A219" s="2"/>
      <c r="B219" s="27" t="s">
        <v>119</v>
      </c>
      <c r="C219" s="13"/>
      <c r="D219" s="1"/>
      <c r="E219" s="13"/>
      <c r="F219" s="29">
        <v>38267.589999999997</v>
      </c>
      <c r="G219" s="24">
        <v>0.185</v>
      </c>
      <c r="H219" s="25"/>
      <c r="I219" s="26"/>
      <c r="J219" s="2"/>
    </row>
    <row r="220" spans="1:10" ht="12.95" customHeight="1">
      <c r="A220" s="2"/>
      <c r="B220" s="30" t="s">
        <v>120</v>
      </c>
      <c r="C220" s="31"/>
      <c r="D220" s="31"/>
      <c r="E220" s="31"/>
      <c r="F220" s="32">
        <v>207175.82</v>
      </c>
      <c r="G220" s="33">
        <v>1</v>
      </c>
      <c r="H220" s="34"/>
      <c r="I220" s="35"/>
      <c r="J220" s="2"/>
    </row>
    <row r="221" spans="1:10" ht="12.95" customHeight="1">
      <c r="A221" s="2"/>
      <c r="B221" s="5"/>
      <c r="C221" s="2"/>
      <c r="D221" s="2"/>
      <c r="E221" s="2"/>
      <c r="F221" s="2"/>
      <c r="G221" s="2"/>
      <c r="H221" s="2"/>
      <c r="I221" s="2"/>
      <c r="J221" s="2"/>
    </row>
    <row r="222" spans="1:10" ht="12.95" customHeight="1">
      <c r="A222" s="2"/>
      <c r="B222" s="3" t="s">
        <v>186</v>
      </c>
      <c r="C222" s="2"/>
      <c r="D222" s="2"/>
      <c r="E222" s="2"/>
      <c r="F222" s="2"/>
      <c r="G222" s="2"/>
      <c r="H222" s="2"/>
      <c r="I222" s="2"/>
      <c r="J222" s="2"/>
    </row>
    <row r="223" spans="1:10" ht="12.95" customHeight="1">
      <c r="A223" s="2"/>
      <c r="B223" s="3" t="s">
        <v>122</v>
      </c>
      <c r="C223" s="2"/>
      <c r="D223" s="2"/>
      <c r="E223" s="2"/>
      <c r="F223" s="2"/>
      <c r="G223" s="2"/>
      <c r="H223" s="2"/>
      <c r="I223" s="2"/>
      <c r="J223" s="2"/>
    </row>
    <row r="224" spans="1:10" ht="12.95" customHeight="1">
      <c r="A224" s="2"/>
      <c r="B224" s="3" t="s">
        <v>123</v>
      </c>
      <c r="C224" s="2"/>
      <c r="D224" s="2"/>
      <c r="E224" s="2"/>
      <c r="F224" s="2"/>
      <c r="G224" s="2"/>
      <c r="H224" s="2"/>
      <c r="I224" s="2"/>
      <c r="J224" s="2"/>
    </row>
    <row r="225" spans="1:10" ht="12.95" customHeight="1">
      <c r="A225" s="2"/>
      <c r="B225" s="3" t="s">
        <v>647</v>
      </c>
      <c r="C225" s="2"/>
      <c r="D225" s="2"/>
      <c r="E225" s="2"/>
      <c r="F225" s="2"/>
      <c r="G225" s="2"/>
      <c r="H225" s="2"/>
      <c r="I225" s="2"/>
      <c r="J225" s="2"/>
    </row>
    <row r="226" spans="1:10" ht="12.95" customHeight="1">
      <c r="A226" s="2"/>
      <c r="B226" s="3" t="s">
        <v>124</v>
      </c>
      <c r="C226" s="2"/>
      <c r="D226" s="2"/>
      <c r="E226" s="2"/>
      <c r="F226" s="2"/>
      <c r="G226" s="2"/>
      <c r="H226" s="2"/>
      <c r="I226" s="2"/>
      <c r="J226" s="2"/>
    </row>
    <row r="227" spans="1:10" ht="26.25" customHeight="1">
      <c r="A227" s="85"/>
      <c r="B227" s="226" t="s">
        <v>3826</v>
      </c>
      <c r="C227" s="226"/>
      <c r="D227" s="226"/>
      <c r="E227" s="226"/>
      <c r="F227" s="226"/>
      <c r="G227" s="226"/>
      <c r="H227" s="226"/>
      <c r="I227" s="226"/>
      <c r="J227" s="85"/>
    </row>
    <row r="228" spans="1:10" ht="12.95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</row>
    <row r="229" spans="1:10">
      <c r="C229" s="224" t="s">
        <v>4178</v>
      </c>
    </row>
    <row r="230" spans="1:10">
      <c r="B230" s="224" t="s">
        <v>4165</v>
      </c>
      <c r="C230" s="224" t="s">
        <v>4166</v>
      </c>
    </row>
  </sheetData>
  <mergeCells count="1">
    <mergeCell ref="B227:I22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/>
  </sheetPr>
  <dimension ref="A1:J278"/>
  <sheetViews>
    <sheetView topLeftCell="A284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39</v>
      </c>
      <c r="B1" s="3" t="s">
        <v>40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708</v>
      </c>
      <c r="B7" s="17" t="s">
        <v>709</v>
      </c>
      <c r="C7" s="13" t="s">
        <v>710</v>
      </c>
      <c r="D7" s="13" t="s">
        <v>711</v>
      </c>
      <c r="E7" s="18">
        <v>830250</v>
      </c>
      <c r="F7" s="19">
        <v>19590.16</v>
      </c>
      <c r="G7" s="20">
        <v>3.7499999999999999E-2</v>
      </c>
      <c r="H7" s="36"/>
      <c r="I7" s="22"/>
      <c r="J7" s="2"/>
    </row>
    <row r="8" spans="1:10" ht="12.95" customHeight="1">
      <c r="A8" s="16" t="s">
        <v>661</v>
      </c>
      <c r="B8" s="17" t="s">
        <v>662</v>
      </c>
      <c r="C8" s="13" t="s">
        <v>663</v>
      </c>
      <c r="D8" s="13" t="s">
        <v>654</v>
      </c>
      <c r="E8" s="18">
        <v>3853500</v>
      </c>
      <c r="F8" s="19">
        <v>18620.11</v>
      </c>
      <c r="G8" s="20">
        <v>3.56E-2</v>
      </c>
      <c r="H8" s="36"/>
      <c r="I8" s="22"/>
      <c r="J8" s="2"/>
    </row>
    <row r="9" spans="1:10" ht="12.95" customHeight="1">
      <c r="A9" s="16" t="s">
        <v>1625</v>
      </c>
      <c r="B9" s="17" t="s">
        <v>1626</v>
      </c>
      <c r="C9" s="13" t="s">
        <v>1627</v>
      </c>
      <c r="D9" s="13" t="s">
        <v>1615</v>
      </c>
      <c r="E9" s="18">
        <v>3198125</v>
      </c>
      <c r="F9" s="19">
        <v>18349.240000000002</v>
      </c>
      <c r="G9" s="20">
        <v>3.5099999999999999E-2</v>
      </c>
      <c r="H9" s="36"/>
      <c r="I9" s="22"/>
      <c r="J9" s="2"/>
    </row>
    <row r="10" spans="1:10" ht="12.95" customHeight="1">
      <c r="A10" s="16" t="s">
        <v>737</v>
      </c>
      <c r="B10" s="17" t="s">
        <v>738</v>
      </c>
      <c r="C10" s="13" t="s">
        <v>739</v>
      </c>
      <c r="D10" s="13" t="s">
        <v>696</v>
      </c>
      <c r="E10" s="18">
        <v>1174800</v>
      </c>
      <c r="F10" s="19">
        <v>16564.68</v>
      </c>
      <c r="G10" s="20">
        <v>3.1699999999999999E-2</v>
      </c>
      <c r="H10" s="36"/>
      <c r="I10" s="22"/>
      <c r="J10" s="2"/>
    </row>
    <row r="11" spans="1:10" ht="12.95" customHeight="1">
      <c r="A11" s="16" t="s">
        <v>902</v>
      </c>
      <c r="B11" s="17" t="s">
        <v>903</v>
      </c>
      <c r="C11" s="13" t="s">
        <v>904</v>
      </c>
      <c r="D11" s="13" t="s">
        <v>905</v>
      </c>
      <c r="E11" s="18">
        <v>2321800</v>
      </c>
      <c r="F11" s="19">
        <v>15939.16</v>
      </c>
      <c r="G11" s="20">
        <v>3.0499999999999999E-2</v>
      </c>
      <c r="H11" s="36"/>
      <c r="I11" s="22"/>
      <c r="J11" s="2"/>
    </row>
    <row r="12" spans="1:10" ht="12.95" customHeight="1">
      <c r="A12" s="16" t="s">
        <v>655</v>
      </c>
      <c r="B12" s="17" t="s">
        <v>656</v>
      </c>
      <c r="C12" s="13" t="s">
        <v>657</v>
      </c>
      <c r="D12" s="13" t="s">
        <v>654</v>
      </c>
      <c r="E12" s="18">
        <v>2114750</v>
      </c>
      <c r="F12" s="19">
        <v>15706.25</v>
      </c>
      <c r="G12" s="20">
        <v>0.03</v>
      </c>
      <c r="H12" s="36"/>
      <c r="I12" s="22"/>
      <c r="J12" s="2"/>
    </row>
    <row r="13" spans="1:10" ht="12.95" customHeight="1">
      <c r="A13" s="16" t="s">
        <v>689</v>
      </c>
      <c r="B13" s="17" t="s">
        <v>690</v>
      </c>
      <c r="C13" s="13" t="s">
        <v>691</v>
      </c>
      <c r="D13" s="13" t="s">
        <v>692</v>
      </c>
      <c r="E13" s="18">
        <v>189875</v>
      </c>
      <c r="F13" s="19">
        <v>13295.62</v>
      </c>
      <c r="G13" s="20">
        <v>2.5399999999999999E-2</v>
      </c>
      <c r="H13" s="36"/>
      <c r="I13" s="22"/>
      <c r="J13" s="2"/>
    </row>
    <row r="14" spans="1:10" ht="12.95" customHeight="1">
      <c r="A14" s="16" t="s">
        <v>850</v>
      </c>
      <c r="B14" s="17" t="s">
        <v>851</v>
      </c>
      <c r="C14" s="13" t="s">
        <v>852</v>
      </c>
      <c r="D14" s="13" t="s">
        <v>853</v>
      </c>
      <c r="E14" s="18">
        <v>668725</v>
      </c>
      <c r="F14" s="19">
        <v>12149.06</v>
      </c>
      <c r="G14" s="20">
        <v>2.3199999999999998E-2</v>
      </c>
      <c r="H14" s="36"/>
      <c r="I14" s="22"/>
      <c r="J14" s="2"/>
    </row>
    <row r="15" spans="1:10" ht="12.95" customHeight="1">
      <c r="A15" s="16" t="s">
        <v>863</v>
      </c>
      <c r="B15" s="17" t="s">
        <v>864</v>
      </c>
      <c r="C15" s="13" t="s">
        <v>865</v>
      </c>
      <c r="D15" s="13" t="s">
        <v>866</v>
      </c>
      <c r="E15" s="18">
        <v>75250</v>
      </c>
      <c r="F15" s="19">
        <v>12049.44</v>
      </c>
      <c r="G15" s="20">
        <v>2.3E-2</v>
      </c>
      <c r="H15" s="36"/>
      <c r="I15" s="22"/>
      <c r="J15" s="2"/>
    </row>
    <row r="16" spans="1:10" ht="12.95" customHeight="1">
      <c r="A16" s="16" t="s">
        <v>1628</v>
      </c>
      <c r="B16" s="17" t="s">
        <v>1629</v>
      </c>
      <c r="C16" s="13" t="s">
        <v>1630</v>
      </c>
      <c r="D16" s="13" t="s">
        <v>866</v>
      </c>
      <c r="E16" s="18">
        <v>1911800</v>
      </c>
      <c r="F16" s="19">
        <v>10002.540000000001</v>
      </c>
      <c r="G16" s="20">
        <v>1.9099999999999999E-2</v>
      </c>
      <c r="H16" s="36"/>
      <c r="I16" s="22"/>
      <c r="J16" s="2"/>
    </row>
    <row r="17" spans="1:10" ht="12.95" customHeight="1">
      <c r="A17" s="16" t="s">
        <v>884</v>
      </c>
      <c r="B17" s="17" t="s">
        <v>885</v>
      </c>
      <c r="C17" s="13" t="s">
        <v>886</v>
      </c>
      <c r="D17" s="13" t="s">
        <v>696</v>
      </c>
      <c r="E17" s="18">
        <v>251400</v>
      </c>
      <c r="F17" s="19">
        <v>9757.34</v>
      </c>
      <c r="G17" s="20">
        <v>1.8700000000000001E-2</v>
      </c>
      <c r="H17" s="36"/>
      <c r="I17" s="22"/>
      <c r="J17" s="2"/>
    </row>
    <row r="18" spans="1:10" ht="12.95" customHeight="1">
      <c r="A18" s="16" t="s">
        <v>973</v>
      </c>
      <c r="B18" s="17" t="s">
        <v>974</v>
      </c>
      <c r="C18" s="13" t="s">
        <v>975</v>
      </c>
      <c r="D18" s="13" t="s">
        <v>760</v>
      </c>
      <c r="E18" s="18">
        <v>1091250</v>
      </c>
      <c r="F18" s="19">
        <v>9659.2000000000007</v>
      </c>
      <c r="G18" s="20">
        <v>1.8499999999999999E-2</v>
      </c>
      <c r="H18" s="36"/>
      <c r="I18" s="22"/>
      <c r="J18" s="2"/>
    </row>
    <row r="19" spans="1:10" ht="12.95" customHeight="1">
      <c r="A19" s="16" t="s">
        <v>893</v>
      </c>
      <c r="B19" s="17" t="s">
        <v>894</v>
      </c>
      <c r="C19" s="13" t="s">
        <v>895</v>
      </c>
      <c r="D19" s="13" t="s">
        <v>760</v>
      </c>
      <c r="E19" s="18">
        <v>284700</v>
      </c>
      <c r="F19" s="19">
        <v>9038.23</v>
      </c>
      <c r="G19" s="20">
        <v>1.7299999999999999E-2</v>
      </c>
      <c r="H19" s="36"/>
      <c r="I19" s="22"/>
      <c r="J19" s="2"/>
    </row>
    <row r="20" spans="1:10" ht="12.95" customHeight="1">
      <c r="A20" s="16" t="s">
        <v>1580</v>
      </c>
      <c r="B20" s="17" t="s">
        <v>1581</v>
      </c>
      <c r="C20" s="13" t="s">
        <v>1582</v>
      </c>
      <c r="D20" s="13" t="s">
        <v>1583</v>
      </c>
      <c r="E20" s="18">
        <v>3557250</v>
      </c>
      <c r="F20" s="19">
        <v>7934.45</v>
      </c>
      <c r="G20" s="20">
        <v>1.52E-2</v>
      </c>
      <c r="H20" s="36"/>
      <c r="I20" s="22"/>
      <c r="J20" s="2"/>
    </row>
    <row r="21" spans="1:10" ht="12.95" customHeight="1">
      <c r="A21" s="16" t="s">
        <v>1022</v>
      </c>
      <c r="B21" s="17" t="s">
        <v>1023</v>
      </c>
      <c r="C21" s="13" t="s">
        <v>1024</v>
      </c>
      <c r="D21" s="13" t="s">
        <v>1025</v>
      </c>
      <c r="E21" s="18">
        <v>623900</v>
      </c>
      <c r="F21" s="19">
        <v>7616.26</v>
      </c>
      <c r="G21" s="20">
        <v>1.46E-2</v>
      </c>
      <c r="H21" s="36"/>
      <c r="I21" s="22"/>
      <c r="J21" s="2"/>
    </row>
    <row r="22" spans="1:10" ht="12.95" customHeight="1">
      <c r="A22" s="16" t="s">
        <v>757</v>
      </c>
      <c r="B22" s="17" t="s">
        <v>758</v>
      </c>
      <c r="C22" s="13" t="s">
        <v>759</v>
      </c>
      <c r="D22" s="13" t="s">
        <v>760</v>
      </c>
      <c r="E22" s="18">
        <v>349500</v>
      </c>
      <c r="F22" s="19">
        <v>7591.49</v>
      </c>
      <c r="G22" s="20">
        <v>1.4500000000000001E-2</v>
      </c>
      <c r="H22" s="36"/>
      <c r="I22" s="22"/>
      <c r="J22" s="2"/>
    </row>
    <row r="23" spans="1:10" ht="12.95" customHeight="1">
      <c r="A23" s="16" t="s">
        <v>1594</v>
      </c>
      <c r="B23" s="17" t="s">
        <v>1595</v>
      </c>
      <c r="C23" s="13" t="s">
        <v>1596</v>
      </c>
      <c r="D23" s="13" t="s">
        <v>715</v>
      </c>
      <c r="E23" s="18">
        <v>164750</v>
      </c>
      <c r="F23" s="19">
        <v>6694.45</v>
      </c>
      <c r="G23" s="20">
        <v>1.2800000000000001E-2</v>
      </c>
      <c r="H23" s="36"/>
      <c r="I23" s="22"/>
      <c r="J23" s="2"/>
    </row>
    <row r="24" spans="1:10" ht="12.95" customHeight="1">
      <c r="A24" s="16" t="s">
        <v>693</v>
      </c>
      <c r="B24" s="17" t="s">
        <v>694</v>
      </c>
      <c r="C24" s="13" t="s">
        <v>695</v>
      </c>
      <c r="D24" s="13" t="s">
        <v>696</v>
      </c>
      <c r="E24" s="18">
        <v>186450</v>
      </c>
      <c r="F24" s="19">
        <v>6626.81</v>
      </c>
      <c r="G24" s="20">
        <v>1.2699999999999999E-2</v>
      </c>
      <c r="H24" s="36"/>
      <c r="I24" s="22"/>
      <c r="J24" s="2"/>
    </row>
    <row r="25" spans="1:10" ht="12.95" customHeight="1">
      <c r="A25" s="16" t="s">
        <v>719</v>
      </c>
      <c r="B25" s="17" t="s">
        <v>720</v>
      </c>
      <c r="C25" s="13" t="s">
        <v>721</v>
      </c>
      <c r="D25" s="13" t="s">
        <v>722</v>
      </c>
      <c r="E25" s="18">
        <v>265500</v>
      </c>
      <c r="F25" s="19">
        <v>6553.47</v>
      </c>
      <c r="G25" s="20">
        <v>1.2500000000000001E-2</v>
      </c>
      <c r="H25" s="36"/>
      <c r="I25" s="22"/>
      <c r="J25" s="2"/>
    </row>
    <row r="26" spans="1:10" ht="12.95" customHeight="1">
      <c r="A26" s="16" t="s">
        <v>716</v>
      </c>
      <c r="B26" s="17" t="s">
        <v>717</v>
      </c>
      <c r="C26" s="13" t="s">
        <v>718</v>
      </c>
      <c r="D26" s="13" t="s">
        <v>692</v>
      </c>
      <c r="E26" s="18">
        <v>271500</v>
      </c>
      <c r="F26" s="19">
        <v>6419.62</v>
      </c>
      <c r="G26" s="20">
        <v>1.23E-2</v>
      </c>
      <c r="H26" s="36"/>
      <c r="I26" s="22"/>
      <c r="J26" s="2"/>
    </row>
    <row r="27" spans="1:10" ht="12.95" customHeight="1">
      <c r="A27" s="16" t="s">
        <v>946</v>
      </c>
      <c r="B27" s="17" t="s">
        <v>947</v>
      </c>
      <c r="C27" s="13" t="s">
        <v>948</v>
      </c>
      <c r="D27" s="13" t="s">
        <v>760</v>
      </c>
      <c r="E27" s="18">
        <v>890325</v>
      </c>
      <c r="F27" s="19">
        <v>6397.88</v>
      </c>
      <c r="G27" s="20">
        <v>1.2200000000000001E-2</v>
      </c>
      <c r="H27" s="36"/>
      <c r="I27" s="22"/>
      <c r="J27" s="2"/>
    </row>
    <row r="28" spans="1:10" ht="12.95" customHeight="1">
      <c r="A28" s="16" t="s">
        <v>761</v>
      </c>
      <c r="B28" s="17" t="s">
        <v>762</v>
      </c>
      <c r="C28" s="13" t="s">
        <v>763</v>
      </c>
      <c r="D28" s="13" t="s">
        <v>764</v>
      </c>
      <c r="E28" s="18">
        <v>1788000</v>
      </c>
      <c r="F28" s="19">
        <v>5618.79</v>
      </c>
      <c r="G28" s="20">
        <v>1.0699999999999999E-2</v>
      </c>
      <c r="H28" s="36"/>
      <c r="I28" s="22"/>
      <c r="J28" s="2"/>
    </row>
    <row r="29" spans="1:10" ht="12.95" customHeight="1">
      <c r="A29" s="16" t="s">
        <v>1680</v>
      </c>
      <c r="B29" s="17" t="s">
        <v>1681</v>
      </c>
      <c r="C29" s="13" t="s">
        <v>1682</v>
      </c>
      <c r="D29" s="13" t="s">
        <v>715</v>
      </c>
      <c r="E29" s="18">
        <v>1494900</v>
      </c>
      <c r="F29" s="19">
        <v>5387.62</v>
      </c>
      <c r="G29" s="20">
        <v>1.03E-2</v>
      </c>
      <c r="H29" s="36"/>
      <c r="I29" s="22"/>
      <c r="J29" s="2"/>
    </row>
    <row r="30" spans="1:10" ht="12.95" customHeight="1">
      <c r="A30" s="16" t="s">
        <v>1584</v>
      </c>
      <c r="B30" s="17" t="s">
        <v>1585</v>
      </c>
      <c r="C30" s="13" t="s">
        <v>1586</v>
      </c>
      <c r="D30" s="13" t="s">
        <v>912</v>
      </c>
      <c r="E30" s="18">
        <v>711250</v>
      </c>
      <c r="F30" s="19">
        <v>5032.09</v>
      </c>
      <c r="G30" s="20">
        <v>9.5999999999999992E-3</v>
      </c>
      <c r="H30" s="36"/>
      <c r="I30" s="22"/>
      <c r="J30" s="2"/>
    </row>
    <row r="31" spans="1:10" ht="12.95" customHeight="1">
      <c r="A31" s="16" t="s">
        <v>1597</v>
      </c>
      <c r="B31" s="17" t="s">
        <v>1598</v>
      </c>
      <c r="C31" s="13" t="s">
        <v>1599</v>
      </c>
      <c r="D31" s="13" t="s">
        <v>1012</v>
      </c>
      <c r="E31" s="18">
        <v>1386000</v>
      </c>
      <c r="F31" s="19">
        <v>4861.3999999999996</v>
      </c>
      <c r="G31" s="20">
        <v>9.2999999999999992E-3</v>
      </c>
      <c r="H31" s="36"/>
      <c r="I31" s="22"/>
      <c r="J31" s="2"/>
    </row>
    <row r="32" spans="1:10" ht="12.95" customHeight="1">
      <c r="A32" s="16" t="s">
        <v>989</v>
      </c>
      <c r="B32" s="17" t="s">
        <v>990</v>
      </c>
      <c r="C32" s="13" t="s">
        <v>991</v>
      </c>
      <c r="D32" s="13" t="s">
        <v>992</v>
      </c>
      <c r="E32" s="18">
        <v>2100000</v>
      </c>
      <c r="F32" s="19">
        <v>4814.25</v>
      </c>
      <c r="G32" s="20">
        <v>9.1999999999999998E-3</v>
      </c>
      <c r="H32" s="36"/>
      <c r="I32" s="22"/>
      <c r="J32" s="2"/>
    </row>
    <row r="33" spans="1:10" ht="12.95" customHeight="1">
      <c r="A33" s="16" t="s">
        <v>1609</v>
      </c>
      <c r="B33" s="17" t="s">
        <v>1610</v>
      </c>
      <c r="C33" s="13" t="s">
        <v>1611</v>
      </c>
      <c r="D33" s="13" t="s">
        <v>1025</v>
      </c>
      <c r="E33" s="18">
        <v>1045000</v>
      </c>
      <c r="F33" s="19">
        <v>4439.68</v>
      </c>
      <c r="G33" s="20">
        <v>8.5000000000000006E-3</v>
      </c>
      <c r="H33" s="36"/>
      <c r="I33" s="22"/>
      <c r="J33" s="2"/>
    </row>
    <row r="34" spans="1:10" ht="12.95" customHeight="1">
      <c r="A34" s="16" t="s">
        <v>844</v>
      </c>
      <c r="B34" s="17" t="s">
        <v>845</v>
      </c>
      <c r="C34" s="13" t="s">
        <v>846</v>
      </c>
      <c r="D34" s="13" t="s">
        <v>764</v>
      </c>
      <c r="E34" s="18">
        <v>62800</v>
      </c>
      <c r="F34" s="19">
        <v>4124.6400000000003</v>
      </c>
      <c r="G34" s="20">
        <v>7.9000000000000008E-3</v>
      </c>
      <c r="H34" s="36"/>
      <c r="I34" s="22"/>
      <c r="J34" s="2"/>
    </row>
    <row r="35" spans="1:10" ht="12.95" customHeight="1">
      <c r="A35" s="16" t="s">
        <v>928</v>
      </c>
      <c r="B35" s="17" t="s">
        <v>929</v>
      </c>
      <c r="C35" s="13" t="s">
        <v>930</v>
      </c>
      <c r="D35" s="13" t="s">
        <v>764</v>
      </c>
      <c r="E35" s="18">
        <v>181000</v>
      </c>
      <c r="F35" s="19">
        <v>3781.36</v>
      </c>
      <c r="G35" s="20">
        <v>7.1999999999999998E-3</v>
      </c>
      <c r="H35" s="36"/>
      <c r="I35" s="22"/>
      <c r="J35" s="2"/>
    </row>
    <row r="36" spans="1:10" ht="12.95" customHeight="1">
      <c r="A36" s="16" t="s">
        <v>943</v>
      </c>
      <c r="B36" s="17" t="s">
        <v>944</v>
      </c>
      <c r="C36" s="13" t="s">
        <v>945</v>
      </c>
      <c r="D36" s="13" t="s">
        <v>736</v>
      </c>
      <c r="E36" s="18">
        <v>105750</v>
      </c>
      <c r="F36" s="19">
        <v>3733.35</v>
      </c>
      <c r="G36" s="20">
        <v>7.1000000000000004E-3</v>
      </c>
      <c r="H36" s="36"/>
      <c r="I36" s="22"/>
      <c r="J36" s="2"/>
    </row>
    <row r="37" spans="1:10" ht="12.95" customHeight="1">
      <c r="A37" s="16" t="s">
        <v>705</v>
      </c>
      <c r="B37" s="17" t="s">
        <v>706</v>
      </c>
      <c r="C37" s="13" t="s">
        <v>707</v>
      </c>
      <c r="D37" s="13" t="s">
        <v>696</v>
      </c>
      <c r="E37" s="18">
        <v>211200</v>
      </c>
      <c r="F37" s="19">
        <v>3623.35</v>
      </c>
      <c r="G37" s="20">
        <v>6.8999999999999999E-3</v>
      </c>
      <c r="H37" s="36"/>
      <c r="I37" s="22"/>
      <c r="J37" s="2"/>
    </row>
    <row r="38" spans="1:10" ht="12.95" customHeight="1">
      <c r="A38" s="16" t="s">
        <v>765</v>
      </c>
      <c r="B38" s="17" t="s">
        <v>766</v>
      </c>
      <c r="C38" s="13" t="s">
        <v>767</v>
      </c>
      <c r="D38" s="13" t="s">
        <v>715</v>
      </c>
      <c r="E38" s="18">
        <v>415800</v>
      </c>
      <c r="F38" s="19">
        <v>3508.94</v>
      </c>
      <c r="G38" s="20">
        <v>6.7000000000000002E-3</v>
      </c>
      <c r="H38" s="36"/>
      <c r="I38" s="22"/>
      <c r="J38" s="2"/>
    </row>
    <row r="39" spans="1:10" ht="12.95" customHeight="1">
      <c r="A39" s="16" t="s">
        <v>774</v>
      </c>
      <c r="B39" s="17" t="s">
        <v>775</v>
      </c>
      <c r="C39" s="13" t="s">
        <v>776</v>
      </c>
      <c r="D39" s="13" t="s">
        <v>736</v>
      </c>
      <c r="E39" s="18">
        <v>435400</v>
      </c>
      <c r="F39" s="19">
        <v>3443.36</v>
      </c>
      <c r="G39" s="20">
        <v>6.6E-3</v>
      </c>
      <c r="H39" s="36"/>
      <c r="I39" s="22"/>
      <c r="J39" s="2"/>
    </row>
    <row r="40" spans="1:10" ht="12.95" customHeight="1">
      <c r="A40" s="16" t="s">
        <v>937</v>
      </c>
      <c r="B40" s="17" t="s">
        <v>938</v>
      </c>
      <c r="C40" s="13" t="s">
        <v>939</v>
      </c>
      <c r="D40" s="13" t="s">
        <v>760</v>
      </c>
      <c r="E40" s="18">
        <v>1430400</v>
      </c>
      <c r="F40" s="19">
        <v>3087.52</v>
      </c>
      <c r="G40" s="20">
        <v>5.8999999999999999E-3</v>
      </c>
      <c r="H40" s="36"/>
      <c r="I40" s="22"/>
      <c r="J40" s="2"/>
    </row>
    <row r="41" spans="1:10" ht="12.95" customHeight="1">
      <c r="A41" s="16" t="s">
        <v>1587</v>
      </c>
      <c r="B41" s="17" t="s">
        <v>1588</v>
      </c>
      <c r="C41" s="13" t="s">
        <v>1589</v>
      </c>
      <c r="D41" s="13" t="s">
        <v>696</v>
      </c>
      <c r="E41" s="18">
        <v>273000</v>
      </c>
      <c r="F41" s="19">
        <v>3076.57</v>
      </c>
      <c r="G41" s="20">
        <v>5.8999999999999999E-3</v>
      </c>
      <c r="H41" s="36"/>
      <c r="I41" s="22"/>
      <c r="J41" s="2"/>
    </row>
    <row r="42" spans="1:10" ht="12.95" customHeight="1">
      <c r="A42" s="16" t="s">
        <v>712</v>
      </c>
      <c r="B42" s="17" t="s">
        <v>713</v>
      </c>
      <c r="C42" s="13" t="s">
        <v>714</v>
      </c>
      <c r="D42" s="13" t="s">
        <v>715</v>
      </c>
      <c r="E42" s="18">
        <v>71800</v>
      </c>
      <c r="F42" s="19">
        <v>3062.27</v>
      </c>
      <c r="G42" s="20">
        <v>5.8999999999999999E-3</v>
      </c>
      <c r="H42" s="36"/>
      <c r="I42" s="22"/>
      <c r="J42" s="2"/>
    </row>
    <row r="43" spans="1:10" ht="12.95" customHeight="1">
      <c r="A43" s="16" t="s">
        <v>1606</v>
      </c>
      <c r="B43" s="17" t="s">
        <v>1607</v>
      </c>
      <c r="C43" s="13" t="s">
        <v>1608</v>
      </c>
      <c r="D43" s="13" t="s">
        <v>1025</v>
      </c>
      <c r="E43" s="18">
        <v>456300</v>
      </c>
      <c r="F43" s="19">
        <v>2863.05</v>
      </c>
      <c r="G43" s="20">
        <v>5.4999999999999997E-3</v>
      </c>
      <c r="H43" s="36"/>
      <c r="I43" s="22"/>
      <c r="J43" s="2"/>
    </row>
    <row r="44" spans="1:10" ht="12.95" customHeight="1">
      <c r="A44" s="16" t="s">
        <v>1619</v>
      </c>
      <c r="B44" s="17" t="s">
        <v>1620</v>
      </c>
      <c r="C44" s="13" t="s">
        <v>1621</v>
      </c>
      <c r="D44" s="13" t="s">
        <v>722</v>
      </c>
      <c r="E44" s="18">
        <v>422500</v>
      </c>
      <c r="F44" s="19">
        <v>2811.53</v>
      </c>
      <c r="G44" s="20">
        <v>5.4000000000000003E-3</v>
      </c>
      <c r="H44" s="36"/>
      <c r="I44" s="22"/>
      <c r="J44" s="2"/>
    </row>
    <row r="45" spans="1:10" ht="12.95" customHeight="1">
      <c r="A45" s="16" t="s">
        <v>1894</v>
      </c>
      <c r="B45" s="17" t="s">
        <v>1895</v>
      </c>
      <c r="C45" s="13" t="s">
        <v>1896</v>
      </c>
      <c r="D45" s="13" t="s">
        <v>715</v>
      </c>
      <c r="E45" s="18">
        <v>443250</v>
      </c>
      <c r="F45" s="19">
        <v>2771.42</v>
      </c>
      <c r="G45" s="20">
        <v>5.3E-3</v>
      </c>
      <c r="H45" s="36"/>
      <c r="I45" s="22"/>
      <c r="J45" s="2"/>
    </row>
    <row r="46" spans="1:10" ht="12.95" customHeight="1">
      <c r="A46" s="16" t="s">
        <v>673</v>
      </c>
      <c r="B46" s="17" t="s">
        <v>674</v>
      </c>
      <c r="C46" s="13" t="s">
        <v>675</v>
      </c>
      <c r="D46" s="13" t="s">
        <v>654</v>
      </c>
      <c r="E46" s="18">
        <v>837000</v>
      </c>
      <c r="F46" s="19">
        <v>2563.73</v>
      </c>
      <c r="G46" s="20">
        <v>4.8999999999999998E-3</v>
      </c>
      <c r="H46" s="36"/>
      <c r="I46" s="22"/>
      <c r="J46" s="2"/>
    </row>
    <row r="47" spans="1:10" ht="12.95" customHeight="1">
      <c r="A47" s="16" t="s">
        <v>1683</v>
      </c>
      <c r="B47" s="17" t="s">
        <v>1684</v>
      </c>
      <c r="C47" s="13" t="s">
        <v>1685</v>
      </c>
      <c r="D47" s="13" t="s">
        <v>692</v>
      </c>
      <c r="E47" s="18">
        <v>113025</v>
      </c>
      <c r="F47" s="19">
        <v>2339.9</v>
      </c>
      <c r="G47" s="20">
        <v>4.4999999999999997E-3</v>
      </c>
      <c r="H47" s="36"/>
      <c r="I47" s="22"/>
      <c r="J47" s="2"/>
    </row>
    <row r="48" spans="1:10" ht="12.95" customHeight="1">
      <c r="A48" s="16" t="s">
        <v>841</v>
      </c>
      <c r="B48" s="17" t="s">
        <v>842</v>
      </c>
      <c r="C48" s="13" t="s">
        <v>843</v>
      </c>
      <c r="D48" s="13" t="s">
        <v>696</v>
      </c>
      <c r="E48" s="18">
        <v>39000</v>
      </c>
      <c r="F48" s="19">
        <v>2281.42</v>
      </c>
      <c r="G48" s="20">
        <v>4.4000000000000003E-3</v>
      </c>
      <c r="H48" s="36"/>
      <c r="I48" s="22"/>
      <c r="J48" s="2"/>
    </row>
    <row r="49" spans="1:10" ht="12.95" customHeight="1">
      <c r="A49" s="16" t="s">
        <v>667</v>
      </c>
      <c r="B49" s="17" t="s">
        <v>668</v>
      </c>
      <c r="C49" s="13" t="s">
        <v>669</v>
      </c>
      <c r="D49" s="13" t="s">
        <v>654</v>
      </c>
      <c r="E49" s="18">
        <v>247500</v>
      </c>
      <c r="F49" s="19">
        <v>2278.73</v>
      </c>
      <c r="G49" s="20">
        <v>4.4000000000000003E-3</v>
      </c>
      <c r="H49" s="36"/>
      <c r="I49" s="22"/>
      <c r="J49" s="2"/>
    </row>
    <row r="50" spans="1:10" ht="12.95" customHeight="1">
      <c r="A50" s="16" t="s">
        <v>1590</v>
      </c>
      <c r="B50" s="17" t="s">
        <v>1591</v>
      </c>
      <c r="C50" s="13" t="s">
        <v>1592</v>
      </c>
      <c r="D50" s="13" t="s">
        <v>1593</v>
      </c>
      <c r="E50" s="18">
        <v>114000</v>
      </c>
      <c r="F50" s="19">
        <v>1874.67</v>
      </c>
      <c r="G50" s="20">
        <v>3.5999999999999999E-3</v>
      </c>
      <c r="H50" s="36"/>
      <c r="I50" s="22"/>
      <c r="J50" s="2"/>
    </row>
    <row r="51" spans="1:10" ht="12.95" customHeight="1">
      <c r="A51" s="16" t="s">
        <v>1897</v>
      </c>
      <c r="B51" s="17" t="s">
        <v>1898</v>
      </c>
      <c r="C51" s="13" t="s">
        <v>1899</v>
      </c>
      <c r="D51" s="13" t="s">
        <v>1583</v>
      </c>
      <c r="E51" s="18">
        <v>394500</v>
      </c>
      <c r="F51" s="19">
        <v>1874.66</v>
      </c>
      <c r="G51" s="20">
        <v>3.5999999999999999E-3</v>
      </c>
      <c r="H51" s="36"/>
      <c r="I51" s="22"/>
      <c r="J51" s="2"/>
    </row>
    <row r="52" spans="1:10" ht="12.95" customHeight="1">
      <c r="A52" s="16" t="s">
        <v>1900</v>
      </c>
      <c r="B52" s="17" t="s">
        <v>1901</v>
      </c>
      <c r="C52" s="13" t="s">
        <v>1902</v>
      </c>
      <c r="D52" s="13" t="s">
        <v>704</v>
      </c>
      <c r="E52" s="18">
        <v>183000</v>
      </c>
      <c r="F52" s="19">
        <v>1751.77</v>
      </c>
      <c r="G52" s="20">
        <v>3.3E-3</v>
      </c>
      <c r="H52" s="36"/>
      <c r="I52" s="22"/>
      <c r="J52" s="2"/>
    </row>
    <row r="53" spans="1:10" ht="12.95" customHeight="1">
      <c r="A53" s="16" t="s">
        <v>1903</v>
      </c>
      <c r="B53" s="17" t="s">
        <v>1904</v>
      </c>
      <c r="C53" s="13" t="s">
        <v>1905</v>
      </c>
      <c r="D53" s="13" t="s">
        <v>654</v>
      </c>
      <c r="E53" s="18">
        <v>1638000</v>
      </c>
      <c r="F53" s="19">
        <v>1745.29</v>
      </c>
      <c r="G53" s="20">
        <v>3.3E-3</v>
      </c>
      <c r="H53" s="36"/>
      <c r="I53" s="22"/>
      <c r="J53" s="2"/>
    </row>
    <row r="54" spans="1:10" ht="12.95" customHeight="1">
      <c r="A54" s="16" t="s">
        <v>964</v>
      </c>
      <c r="B54" s="17" t="s">
        <v>965</v>
      </c>
      <c r="C54" s="13" t="s">
        <v>966</v>
      </c>
      <c r="D54" s="13" t="s">
        <v>732</v>
      </c>
      <c r="E54" s="18">
        <v>133000</v>
      </c>
      <c r="F54" s="19">
        <v>1576.98</v>
      </c>
      <c r="G54" s="20">
        <v>3.0000000000000001E-3</v>
      </c>
      <c r="H54" s="36"/>
      <c r="I54" s="22"/>
      <c r="J54" s="2"/>
    </row>
    <row r="55" spans="1:10" ht="12.95" customHeight="1">
      <c r="A55" s="16" t="s">
        <v>685</v>
      </c>
      <c r="B55" s="17" t="s">
        <v>686</v>
      </c>
      <c r="C55" s="13" t="s">
        <v>687</v>
      </c>
      <c r="D55" s="13" t="s">
        <v>654</v>
      </c>
      <c r="E55" s="18">
        <v>922200</v>
      </c>
      <c r="F55" s="19">
        <v>1229.75</v>
      </c>
      <c r="G55" s="20">
        <v>2.3999999999999998E-3</v>
      </c>
      <c r="H55" s="36"/>
      <c r="I55" s="22"/>
      <c r="J55" s="2"/>
    </row>
    <row r="56" spans="1:10" ht="12.95" customHeight="1">
      <c r="A56" s="16" t="s">
        <v>1906</v>
      </c>
      <c r="B56" s="17" t="s">
        <v>1907</v>
      </c>
      <c r="C56" s="13" t="s">
        <v>1908</v>
      </c>
      <c r="D56" s="13" t="s">
        <v>743</v>
      </c>
      <c r="E56" s="18">
        <v>215000</v>
      </c>
      <c r="F56" s="19">
        <v>1205.83</v>
      </c>
      <c r="G56" s="20">
        <v>2.3E-3</v>
      </c>
      <c r="H56" s="36"/>
      <c r="I56" s="22"/>
      <c r="J56" s="2"/>
    </row>
    <row r="57" spans="1:10" ht="12.95" customHeight="1">
      <c r="A57" s="16" t="s">
        <v>676</v>
      </c>
      <c r="B57" s="17" t="s">
        <v>677</v>
      </c>
      <c r="C57" s="13" t="s">
        <v>678</v>
      </c>
      <c r="D57" s="13" t="s">
        <v>654</v>
      </c>
      <c r="E57" s="18">
        <v>1170000</v>
      </c>
      <c r="F57" s="19">
        <v>1134.9000000000001</v>
      </c>
      <c r="G57" s="20">
        <v>2.2000000000000001E-3</v>
      </c>
      <c r="H57" s="36"/>
      <c r="I57" s="22"/>
      <c r="J57" s="2"/>
    </row>
    <row r="58" spans="1:10" ht="12.95" customHeight="1">
      <c r="A58" s="16" t="s">
        <v>940</v>
      </c>
      <c r="B58" s="17" t="s">
        <v>941</v>
      </c>
      <c r="C58" s="13" t="s">
        <v>942</v>
      </c>
      <c r="D58" s="13" t="s">
        <v>870</v>
      </c>
      <c r="E58" s="18">
        <v>23375</v>
      </c>
      <c r="F58" s="19">
        <v>1122.6500000000001</v>
      </c>
      <c r="G58" s="20">
        <v>2.0999999999999999E-3</v>
      </c>
      <c r="H58" s="36"/>
      <c r="I58" s="22"/>
      <c r="J58" s="2"/>
    </row>
    <row r="59" spans="1:10" ht="12.95" customHeight="1">
      <c r="A59" s="16" t="s">
        <v>1637</v>
      </c>
      <c r="B59" s="17" t="s">
        <v>1638</v>
      </c>
      <c r="C59" s="13" t="s">
        <v>1639</v>
      </c>
      <c r="D59" s="13" t="s">
        <v>704</v>
      </c>
      <c r="E59" s="18">
        <v>159000</v>
      </c>
      <c r="F59" s="19">
        <v>1079.05</v>
      </c>
      <c r="G59" s="20">
        <v>2.0999999999999999E-3</v>
      </c>
      <c r="H59" s="36"/>
      <c r="I59" s="22"/>
      <c r="J59" s="2"/>
    </row>
    <row r="60" spans="1:10" ht="12.95" customHeight="1">
      <c r="A60" s="16" t="s">
        <v>1909</v>
      </c>
      <c r="B60" s="17" t="s">
        <v>1910</v>
      </c>
      <c r="C60" s="13" t="s">
        <v>1911</v>
      </c>
      <c r="D60" s="13" t="s">
        <v>1008</v>
      </c>
      <c r="E60" s="18">
        <v>76950</v>
      </c>
      <c r="F60" s="19">
        <v>1067.8699999999999</v>
      </c>
      <c r="G60" s="20">
        <v>2E-3</v>
      </c>
      <c r="H60" s="36"/>
      <c r="I60" s="22"/>
      <c r="J60" s="2"/>
    </row>
    <row r="61" spans="1:10" ht="12.95" customHeight="1">
      <c r="A61" s="16" t="s">
        <v>1693</v>
      </c>
      <c r="B61" s="17" t="s">
        <v>1694</v>
      </c>
      <c r="C61" s="13" t="s">
        <v>1695</v>
      </c>
      <c r="D61" s="13" t="s">
        <v>743</v>
      </c>
      <c r="E61" s="18">
        <v>57200</v>
      </c>
      <c r="F61" s="19">
        <v>1042.5</v>
      </c>
      <c r="G61" s="20">
        <v>2E-3</v>
      </c>
      <c r="H61" s="36"/>
      <c r="I61" s="22"/>
      <c r="J61" s="2"/>
    </row>
    <row r="62" spans="1:10" ht="12.95" customHeight="1">
      <c r="A62" s="16" t="s">
        <v>1640</v>
      </c>
      <c r="B62" s="17" t="s">
        <v>1641</v>
      </c>
      <c r="C62" s="13" t="s">
        <v>1642</v>
      </c>
      <c r="D62" s="13" t="s">
        <v>715</v>
      </c>
      <c r="E62" s="18">
        <v>212750</v>
      </c>
      <c r="F62" s="19">
        <v>954.18</v>
      </c>
      <c r="G62" s="20">
        <v>1.8E-3</v>
      </c>
      <c r="H62" s="36"/>
      <c r="I62" s="22"/>
      <c r="J62" s="2"/>
    </row>
    <row r="63" spans="1:10" ht="12.95" customHeight="1">
      <c r="A63" s="16" t="s">
        <v>1671</v>
      </c>
      <c r="B63" s="17" t="s">
        <v>1672</v>
      </c>
      <c r="C63" s="13" t="s">
        <v>1673</v>
      </c>
      <c r="D63" s="13" t="s">
        <v>764</v>
      </c>
      <c r="E63" s="18">
        <v>53675</v>
      </c>
      <c r="F63" s="19">
        <v>857.99</v>
      </c>
      <c r="G63" s="20">
        <v>1.6000000000000001E-3</v>
      </c>
      <c r="H63" s="36"/>
      <c r="I63" s="22"/>
      <c r="J63" s="2"/>
    </row>
    <row r="64" spans="1:10" ht="12.95" customHeight="1">
      <c r="A64" s="16" t="s">
        <v>1912</v>
      </c>
      <c r="B64" s="17" t="s">
        <v>1913</v>
      </c>
      <c r="C64" s="13" t="s">
        <v>1914</v>
      </c>
      <c r="D64" s="13" t="s">
        <v>1012</v>
      </c>
      <c r="E64" s="18">
        <v>53300</v>
      </c>
      <c r="F64" s="19">
        <v>800.65</v>
      </c>
      <c r="G64" s="20">
        <v>1.5E-3</v>
      </c>
      <c r="H64" s="36"/>
      <c r="I64" s="22"/>
      <c r="J64" s="2"/>
    </row>
    <row r="65" spans="1:10" ht="12.95" customHeight="1">
      <c r="A65" s="16" t="s">
        <v>1915</v>
      </c>
      <c r="B65" s="17" t="s">
        <v>1916</v>
      </c>
      <c r="C65" s="13" t="s">
        <v>1917</v>
      </c>
      <c r="D65" s="13" t="s">
        <v>905</v>
      </c>
      <c r="E65" s="18">
        <v>63600</v>
      </c>
      <c r="F65" s="19">
        <v>752.55</v>
      </c>
      <c r="G65" s="20">
        <v>1.4E-3</v>
      </c>
      <c r="H65" s="36"/>
      <c r="I65" s="22"/>
      <c r="J65" s="2"/>
    </row>
    <row r="66" spans="1:10" ht="12.95" customHeight="1">
      <c r="A66" s="16" t="s">
        <v>1918</v>
      </c>
      <c r="B66" s="17" t="s">
        <v>1919</v>
      </c>
      <c r="C66" s="13" t="s">
        <v>1920</v>
      </c>
      <c r="D66" s="13" t="s">
        <v>715</v>
      </c>
      <c r="E66" s="18">
        <v>211600</v>
      </c>
      <c r="F66" s="19">
        <v>738.17</v>
      </c>
      <c r="G66" s="20">
        <v>1.4E-3</v>
      </c>
      <c r="H66" s="36"/>
      <c r="I66" s="22"/>
      <c r="J66" s="2"/>
    </row>
    <row r="67" spans="1:10" ht="12.95" customHeight="1">
      <c r="A67" s="16" t="s">
        <v>1612</v>
      </c>
      <c r="B67" s="17" t="s">
        <v>1613</v>
      </c>
      <c r="C67" s="13" t="s">
        <v>1614</v>
      </c>
      <c r="D67" s="13" t="s">
        <v>1615</v>
      </c>
      <c r="E67" s="18">
        <v>578000</v>
      </c>
      <c r="F67" s="19">
        <v>701.11</v>
      </c>
      <c r="G67" s="20">
        <v>1.2999999999999999E-3</v>
      </c>
      <c r="H67" s="36"/>
      <c r="I67" s="22"/>
      <c r="J67" s="2"/>
    </row>
    <row r="68" spans="1:10" ht="12.95" customHeight="1">
      <c r="A68" s="16" t="s">
        <v>958</v>
      </c>
      <c r="B68" s="17" t="s">
        <v>959</v>
      </c>
      <c r="C68" s="13" t="s">
        <v>960</v>
      </c>
      <c r="D68" s="13" t="s">
        <v>736</v>
      </c>
      <c r="E68" s="18">
        <v>27000</v>
      </c>
      <c r="F68" s="19">
        <v>684.57</v>
      </c>
      <c r="G68" s="20">
        <v>1.2999999999999999E-3</v>
      </c>
      <c r="H68" s="36"/>
      <c r="I68" s="22"/>
      <c r="J68" s="2"/>
    </row>
    <row r="69" spans="1:10" ht="12.95" customHeight="1">
      <c r="A69" s="16" t="s">
        <v>955</v>
      </c>
      <c r="B69" s="17" t="s">
        <v>956</v>
      </c>
      <c r="C69" s="13" t="s">
        <v>957</v>
      </c>
      <c r="D69" s="13" t="s">
        <v>700</v>
      </c>
      <c r="E69" s="18">
        <v>13250</v>
      </c>
      <c r="F69" s="19">
        <v>590.19000000000005</v>
      </c>
      <c r="G69" s="20">
        <v>1.1000000000000001E-3</v>
      </c>
      <c r="H69" s="36"/>
      <c r="I69" s="22"/>
      <c r="J69" s="2"/>
    </row>
    <row r="70" spans="1:10" ht="12.95" customHeight="1">
      <c r="A70" s="16" t="s">
        <v>1616</v>
      </c>
      <c r="B70" s="17" t="s">
        <v>1617</v>
      </c>
      <c r="C70" s="13" t="s">
        <v>1618</v>
      </c>
      <c r="D70" s="13" t="s">
        <v>715</v>
      </c>
      <c r="E70" s="18">
        <v>79050</v>
      </c>
      <c r="F70" s="19">
        <v>589.59</v>
      </c>
      <c r="G70" s="20">
        <v>1.1000000000000001E-3</v>
      </c>
      <c r="H70" s="36"/>
      <c r="I70" s="22"/>
      <c r="J70" s="2"/>
    </row>
    <row r="71" spans="1:10" ht="12.95" customHeight="1">
      <c r="A71" s="16" t="s">
        <v>1659</v>
      </c>
      <c r="B71" s="17" t="s">
        <v>1660</v>
      </c>
      <c r="C71" s="13" t="s">
        <v>1661</v>
      </c>
      <c r="D71" s="13" t="s">
        <v>736</v>
      </c>
      <c r="E71" s="18">
        <v>468000</v>
      </c>
      <c r="F71" s="19">
        <v>555.28</v>
      </c>
      <c r="G71" s="20">
        <v>1.1000000000000001E-3</v>
      </c>
      <c r="H71" s="36"/>
      <c r="I71" s="22"/>
      <c r="J71" s="2"/>
    </row>
    <row r="72" spans="1:10" ht="12.95" customHeight="1">
      <c r="A72" s="16" t="s">
        <v>985</v>
      </c>
      <c r="B72" s="17" t="s">
        <v>986</v>
      </c>
      <c r="C72" s="13" t="s">
        <v>987</v>
      </c>
      <c r="D72" s="13" t="s">
        <v>988</v>
      </c>
      <c r="E72" s="18">
        <v>18125</v>
      </c>
      <c r="F72" s="19">
        <v>527.53</v>
      </c>
      <c r="G72" s="20">
        <v>1E-3</v>
      </c>
      <c r="H72" s="36"/>
      <c r="I72" s="22"/>
      <c r="J72" s="2"/>
    </row>
    <row r="73" spans="1:10" ht="12.95" customHeight="1">
      <c r="A73" s="16" t="s">
        <v>1921</v>
      </c>
      <c r="B73" s="17" t="s">
        <v>1922</v>
      </c>
      <c r="C73" s="13" t="s">
        <v>1923</v>
      </c>
      <c r="D73" s="13" t="s">
        <v>692</v>
      </c>
      <c r="E73" s="18">
        <v>900000</v>
      </c>
      <c r="F73" s="19">
        <v>521.1</v>
      </c>
      <c r="G73" s="20">
        <v>1E-3</v>
      </c>
      <c r="H73" s="36"/>
      <c r="I73" s="22"/>
      <c r="J73" s="2"/>
    </row>
    <row r="74" spans="1:10" ht="12.95" customHeight="1">
      <c r="A74" s="16" t="s">
        <v>961</v>
      </c>
      <c r="B74" s="17" t="s">
        <v>962</v>
      </c>
      <c r="C74" s="13" t="s">
        <v>963</v>
      </c>
      <c r="D74" s="13" t="s">
        <v>760</v>
      </c>
      <c r="E74" s="18">
        <v>91250</v>
      </c>
      <c r="F74" s="19">
        <v>514.05999999999995</v>
      </c>
      <c r="G74" s="20">
        <v>1E-3</v>
      </c>
      <c r="H74" s="36"/>
      <c r="I74" s="22"/>
      <c r="J74" s="2"/>
    </row>
    <row r="75" spans="1:10" ht="12.95" customHeight="1">
      <c r="A75" s="16" t="s">
        <v>1643</v>
      </c>
      <c r="B75" s="17" t="s">
        <v>1644</v>
      </c>
      <c r="C75" s="13" t="s">
        <v>1645</v>
      </c>
      <c r="D75" s="13" t="s">
        <v>1646</v>
      </c>
      <c r="E75" s="18">
        <v>136125</v>
      </c>
      <c r="F75" s="19">
        <v>472.15</v>
      </c>
      <c r="G75" s="20">
        <v>8.9999999999999998E-4</v>
      </c>
      <c r="H75" s="36"/>
      <c r="I75" s="22"/>
      <c r="J75" s="2"/>
    </row>
    <row r="76" spans="1:10" ht="12.95" customHeight="1">
      <c r="A76" s="16" t="s">
        <v>1924</v>
      </c>
      <c r="B76" s="17" t="s">
        <v>1925</v>
      </c>
      <c r="C76" s="13" t="s">
        <v>1926</v>
      </c>
      <c r="D76" s="13" t="s">
        <v>696</v>
      </c>
      <c r="E76" s="18">
        <v>11875</v>
      </c>
      <c r="F76" s="19">
        <v>402.51</v>
      </c>
      <c r="G76" s="20">
        <v>8.0000000000000004E-4</v>
      </c>
      <c r="H76" s="36"/>
      <c r="I76" s="22"/>
      <c r="J76" s="2"/>
    </row>
    <row r="77" spans="1:10" ht="12.95" customHeight="1">
      <c r="A77" s="16" t="s">
        <v>909</v>
      </c>
      <c r="B77" s="17" t="s">
        <v>910</v>
      </c>
      <c r="C77" s="13" t="s">
        <v>911</v>
      </c>
      <c r="D77" s="13" t="s">
        <v>912</v>
      </c>
      <c r="E77" s="18">
        <v>60800</v>
      </c>
      <c r="F77" s="19">
        <v>364.31</v>
      </c>
      <c r="G77" s="20">
        <v>6.9999999999999999E-4</v>
      </c>
      <c r="H77" s="36"/>
      <c r="I77" s="22"/>
      <c r="J77" s="2"/>
    </row>
    <row r="78" spans="1:10" ht="12.95" customHeight="1">
      <c r="A78" s="16" t="s">
        <v>733</v>
      </c>
      <c r="B78" s="17" t="s">
        <v>734</v>
      </c>
      <c r="C78" s="13" t="s">
        <v>735</v>
      </c>
      <c r="D78" s="13" t="s">
        <v>736</v>
      </c>
      <c r="E78" s="18">
        <v>4300</v>
      </c>
      <c r="F78" s="19">
        <v>357.51</v>
      </c>
      <c r="G78" s="20">
        <v>6.9999999999999999E-4</v>
      </c>
      <c r="H78" s="36"/>
      <c r="I78" s="22"/>
      <c r="J78" s="2"/>
    </row>
    <row r="79" spans="1:10" ht="12.95" customHeight="1">
      <c r="A79" s="16" t="s">
        <v>1927</v>
      </c>
      <c r="B79" s="17" t="s">
        <v>1928</v>
      </c>
      <c r="C79" s="13" t="s">
        <v>1929</v>
      </c>
      <c r="D79" s="13" t="s">
        <v>692</v>
      </c>
      <c r="E79" s="18">
        <v>61425</v>
      </c>
      <c r="F79" s="19">
        <v>356.57</v>
      </c>
      <c r="G79" s="20">
        <v>6.9999999999999999E-4</v>
      </c>
      <c r="H79" s="36"/>
      <c r="I79" s="22"/>
      <c r="J79" s="2"/>
    </row>
    <row r="80" spans="1:10" ht="12.95" customHeight="1">
      <c r="A80" s="16" t="s">
        <v>1690</v>
      </c>
      <c r="B80" s="17" t="s">
        <v>1691</v>
      </c>
      <c r="C80" s="13" t="s">
        <v>1692</v>
      </c>
      <c r="D80" s="13" t="s">
        <v>715</v>
      </c>
      <c r="E80" s="18">
        <v>106950</v>
      </c>
      <c r="F80" s="19">
        <v>310.89999999999998</v>
      </c>
      <c r="G80" s="20">
        <v>5.9999999999999995E-4</v>
      </c>
      <c r="H80" s="36"/>
      <c r="I80" s="22"/>
      <c r="J80" s="2"/>
    </row>
    <row r="81" spans="1:10" ht="12.95" customHeight="1">
      <c r="A81" s="16" t="s">
        <v>1930</v>
      </c>
      <c r="B81" s="17" t="s">
        <v>1931</v>
      </c>
      <c r="C81" s="13" t="s">
        <v>1932</v>
      </c>
      <c r="D81" s="13" t="s">
        <v>743</v>
      </c>
      <c r="E81" s="18">
        <v>201600</v>
      </c>
      <c r="F81" s="19">
        <v>300.48</v>
      </c>
      <c r="G81" s="20">
        <v>5.9999999999999995E-4</v>
      </c>
      <c r="H81" s="36"/>
      <c r="I81" s="22"/>
      <c r="J81" s="2"/>
    </row>
    <row r="82" spans="1:10" ht="12.95" customHeight="1">
      <c r="A82" s="16" t="s">
        <v>952</v>
      </c>
      <c r="B82" s="17" t="s">
        <v>953</v>
      </c>
      <c r="C82" s="13" t="s">
        <v>954</v>
      </c>
      <c r="D82" s="13" t="s">
        <v>736</v>
      </c>
      <c r="E82" s="18">
        <v>11550</v>
      </c>
      <c r="F82" s="19">
        <v>299.12</v>
      </c>
      <c r="G82" s="20">
        <v>5.9999999999999995E-4</v>
      </c>
      <c r="H82" s="36"/>
      <c r="I82" s="22"/>
      <c r="J82" s="2"/>
    </row>
    <row r="83" spans="1:10" ht="12.95" customHeight="1">
      <c r="A83" s="16" t="s">
        <v>1631</v>
      </c>
      <c r="B83" s="17" t="s">
        <v>1632</v>
      </c>
      <c r="C83" s="13" t="s">
        <v>1633</v>
      </c>
      <c r="D83" s="13" t="s">
        <v>912</v>
      </c>
      <c r="E83" s="18">
        <v>36750</v>
      </c>
      <c r="F83" s="19">
        <v>297.44</v>
      </c>
      <c r="G83" s="20">
        <v>5.9999999999999995E-4</v>
      </c>
      <c r="H83" s="36"/>
      <c r="I83" s="22"/>
      <c r="J83" s="2"/>
    </row>
    <row r="84" spans="1:10" ht="12.95" customHeight="1">
      <c r="A84" s="16" t="s">
        <v>682</v>
      </c>
      <c r="B84" s="17" t="s">
        <v>683</v>
      </c>
      <c r="C84" s="13" t="s">
        <v>684</v>
      </c>
      <c r="D84" s="13" t="s">
        <v>654</v>
      </c>
      <c r="E84" s="18">
        <v>832000</v>
      </c>
      <c r="F84" s="19">
        <v>290.37</v>
      </c>
      <c r="G84" s="20">
        <v>5.9999999999999995E-4</v>
      </c>
      <c r="H84" s="36"/>
      <c r="I84" s="22"/>
      <c r="J84" s="2"/>
    </row>
    <row r="85" spans="1:10" ht="12.95" customHeight="1">
      <c r="A85" s="16" t="s">
        <v>835</v>
      </c>
      <c r="B85" s="17" t="s">
        <v>836</v>
      </c>
      <c r="C85" s="13" t="s">
        <v>837</v>
      </c>
      <c r="D85" s="13" t="s">
        <v>732</v>
      </c>
      <c r="E85" s="18">
        <v>10500</v>
      </c>
      <c r="F85" s="19">
        <v>267.39</v>
      </c>
      <c r="G85" s="20">
        <v>5.0000000000000001E-4</v>
      </c>
      <c r="H85" s="36"/>
      <c r="I85" s="22"/>
      <c r="J85" s="2"/>
    </row>
    <row r="86" spans="1:10" ht="12.95" customHeight="1">
      <c r="A86" s="16" t="s">
        <v>925</v>
      </c>
      <c r="B86" s="17" t="s">
        <v>926</v>
      </c>
      <c r="C86" s="13" t="s">
        <v>927</v>
      </c>
      <c r="D86" s="13" t="s">
        <v>764</v>
      </c>
      <c r="E86" s="18">
        <v>1050</v>
      </c>
      <c r="F86" s="19">
        <v>256.35000000000002</v>
      </c>
      <c r="G86" s="20">
        <v>5.0000000000000001E-4</v>
      </c>
      <c r="H86" s="36"/>
      <c r="I86" s="22"/>
      <c r="J86" s="2"/>
    </row>
    <row r="87" spans="1:10" ht="12.95" customHeight="1">
      <c r="A87" s="16" t="s">
        <v>1674</v>
      </c>
      <c r="B87" s="17" t="s">
        <v>1675</v>
      </c>
      <c r="C87" s="13" t="s">
        <v>1676</v>
      </c>
      <c r="D87" s="13" t="s">
        <v>866</v>
      </c>
      <c r="E87" s="18">
        <v>48000</v>
      </c>
      <c r="F87" s="19">
        <v>229.99</v>
      </c>
      <c r="G87" s="20">
        <v>4.0000000000000002E-4</v>
      </c>
      <c r="H87" s="36"/>
      <c r="I87" s="22"/>
      <c r="J87" s="2"/>
    </row>
    <row r="88" spans="1:10" ht="12.95" customHeight="1">
      <c r="A88" s="16" t="s">
        <v>664</v>
      </c>
      <c r="B88" s="17" t="s">
        <v>665</v>
      </c>
      <c r="C88" s="13" t="s">
        <v>666</v>
      </c>
      <c r="D88" s="13" t="s">
        <v>654</v>
      </c>
      <c r="E88" s="18">
        <v>11200</v>
      </c>
      <c r="F88" s="19">
        <v>206.39</v>
      </c>
      <c r="G88" s="20">
        <v>4.0000000000000002E-4</v>
      </c>
      <c r="H88" s="36"/>
      <c r="I88" s="22"/>
      <c r="J88" s="2"/>
    </row>
    <row r="89" spans="1:10" ht="12.95" customHeight="1">
      <c r="A89" s="16" t="s">
        <v>1662</v>
      </c>
      <c r="B89" s="17" t="s">
        <v>1663</v>
      </c>
      <c r="C89" s="13" t="s">
        <v>1664</v>
      </c>
      <c r="D89" s="13" t="s">
        <v>747</v>
      </c>
      <c r="E89" s="18">
        <v>8000</v>
      </c>
      <c r="F89" s="19">
        <v>192.24</v>
      </c>
      <c r="G89" s="20">
        <v>4.0000000000000002E-4</v>
      </c>
      <c r="H89" s="36"/>
      <c r="I89" s="22"/>
      <c r="J89" s="2"/>
    </row>
    <row r="90" spans="1:10" ht="12.95" customHeight="1">
      <c r="A90" s="16" t="s">
        <v>1933</v>
      </c>
      <c r="B90" s="17" t="s">
        <v>1934</v>
      </c>
      <c r="C90" s="13" t="s">
        <v>1935</v>
      </c>
      <c r="D90" s="13" t="s">
        <v>747</v>
      </c>
      <c r="E90" s="18">
        <v>31200</v>
      </c>
      <c r="F90" s="19">
        <v>172.54</v>
      </c>
      <c r="G90" s="20">
        <v>2.9999999999999997E-4</v>
      </c>
      <c r="H90" s="36"/>
      <c r="I90" s="22"/>
      <c r="J90" s="2"/>
    </row>
    <row r="91" spans="1:10" ht="12.95" customHeight="1">
      <c r="A91" s="16" t="s">
        <v>1936</v>
      </c>
      <c r="B91" s="17" t="s">
        <v>1937</v>
      </c>
      <c r="C91" s="13" t="s">
        <v>1938</v>
      </c>
      <c r="D91" s="13" t="s">
        <v>692</v>
      </c>
      <c r="E91" s="18">
        <v>15200</v>
      </c>
      <c r="F91" s="19">
        <v>170.88</v>
      </c>
      <c r="G91" s="20">
        <v>2.9999999999999997E-4</v>
      </c>
      <c r="H91" s="36"/>
      <c r="I91" s="22"/>
      <c r="J91" s="2"/>
    </row>
    <row r="92" spans="1:10" ht="12.95" customHeight="1">
      <c r="A92" s="16" t="s">
        <v>1665</v>
      </c>
      <c r="B92" s="17" t="s">
        <v>1666</v>
      </c>
      <c r="C92" s="13" t="s">
        <v>1667</v>
      </c>
      <c r="D92" s="13" t="s">
        <v>654</v>
      </c>
      <c r="E92" s="18">
        <v>75600</v>
      </c>
      <c r="F92" s="19">
        <v>166.02</v>
      </c>
      <c r="G92" s="20">
        <v>2.9999999999999997E-4</v>
      </c>
      <c r="H92" s="36"/>
      <c r="I92" s="22"/>
      <c r="J92" s="2"/>
    </row>
    <row r="93" spans="1:10" ht="12.95" customHeight="1">
      <c r="A93" s="16" t="s">
        <v>1650</v>
      </c>
      <c r="B93" s="17" t="s">
        <v>1651</v>
      </c>
      <c r="C93" s="13" t="s">
        <v>1652</v>
      </c>
      <c r="D93" s="13" t="s">
        <v>988</v>
      </c>
      <c r="E93" s="18">
        <v>76418</v>
      </c>
      <c r="F93" s="19">
        <v>152.41999999999999</v>
      </c>
      <c r="G93" s="20">
        <v>2.9999999999999997E-4</v>
      </c>
      <c r="H93" s="36"/>
      <c r="I93" s="22"/>
      <c r="J93" s="2"/>
    </row>
    <row r="94" spans="1:10" ht="12.95" customHeight="1">
      <c r="A94" s="16" t="s">
        <v>1939</v>
      </c>
      <c r="B94" s="17" t="s">
        <v>1940</v>
      </c>
      <c r="C94" s="13" t="s">
        <v>1941</v>
      </c>
      <c r="D94" s="13" t="s">
        <v>747</v>
      </c>
      <c r="E94" s="18">
        <v>6000</v>
      </c>
      <c r="F94" s="19">
        <v>119.94</v>
      </c>
      <c r="G94" s="20">
        <v>2.0000000000000001E-4</v>
      </c>
      <c r="H94" s="36"/>
      <c r="I94" s="22"/>
      <c r="J94" s="2"/>
    </row>
    <row r="95" spans="1:10" ht="12.95" customHeight="1">
      <c r="A95" s="16" t="s">
        <v>1942</v>
      </c>
      <c r="B95" s="17" t="s">
        <v>1943</v>
      </c>
      <c r="C95" s="13" t="s">
        <v>1944</v>
      </c>
      <c r="D95" s="13" t="s">
        <v>743</v>
      </c>
      <c r="E95" s="18">
        <v>160</v>
      </c>
      <c r="F95" s="19">
        <v>105.19</v>
      </c>
      <c r="G95" s="20">
        <v>2.0000000000000001E-4</v>
      </c>
      <c r="H95" s="36"/>
      <c r="I95" s="22"/>
      <c r="J95" s="2"/>
    </row>
    <row r="96" spans="1:10" ht="12.95" customHeight="1">
      <c r="A96" s="16" t="s">
        <v>1945</v>
      </c>
      <c r="B96" s="17" t="s">
        <v>1946</v>
      </c>
      <c r="C96" s="13" t="s">
        <v>1947</v>
      </c>
      <c r="D96" s="13" t="s">
        <v>715</v>
      </c>
      <c r="E96" s="18">
        <v>3200</v>
      </c>
      <c r="F96" s="19">
        <v>104.89</v>
      </c>
      <c r="G96" s="20">
        <v>2.0000000000000001E-4</v>
      </c>
      <c r="H96" s="36"/>
      <c r="I96" s="22"/>
      <c r="J96" s="2"/>
    </row>
    <row r="97" spans="1:10" ht="12.95" customHeight="1">
      <c r="A97" s="16" t="s">
        <v>1948</v>
      </c>
      <c r="B97" s="17" t="s">
        <v>1949</v>
      </c>
      <c r="C97" s="13" t="s">
        <v>1950</v>
      </c>
      <c r="D97" s="13" t="s">
        <v>715</v>
      </c>
      <c r="E97" s="18">
        <v>2375</v>
      </c>
      <c r="F97" s="19">
        <v>104.56</v>
      </c>
      <c r="G97" s="20">
        <v>2.0000000000000001E-4</v>
      </c>
      <c r="H97" s="36"/>
      <c r="I97" s="22"/>
      <c r="J97" s="2"/>
    </row>
    <row r="98" spans="1:10" ht="12.95" customHeight="1">
      <c r="A98" s="16" t="s">
        <v>1951</v>
      </c>
      <c r="B98" s="17" t="s">
        <v>1952</v>
      </c>
      <c r="C98" s="13" t="s">
        <v>1953</v>
      </c>
      <c r="D98" s="13" t="s">
        <v>1646</v>
      </c>
      <c r="E98" s="18">
        <v>42000</v>
      </c>
      <c r="F98" s="19">
        <v>90.43</v>
      </c>
      <c r="G98" s="20">
        <v>2.0000000000000001E-4</v>
      </c>
      <c r="H98" s="36"/>
      <c r="I98" s="22"/>
      <c r="J98" s="2"/>
    </row>
    <row r="99" spans="1:10" ht="12.95" customHeight="1">
      <c r="A99" s="16" t="s">
        <v>1647</v>
      </c>
      <c r="B99" s="17" t="s">
        <v>1648</v>
      </c>
      <c r="C99" s="13" t="s">
        <v>1649</v>
      </c>
      <c r="D99" s="13" t="s">
        <v>692</v>
      </c>
      <c r="E99" s="18">
        <v>26000</v>
      </c>
      <c r="F99" s="19">
        <v>89.19</v>
      </c>
      <c r="G99" s="20">
        <v>2.0000000000000001E-4</v>
      </c>
      <c r="H99" s="36"/>
      <c r="I99" s="22"/>
      <c r="J99" s="2"/>
    </row>
    <row r="100" spans="1:10" ht="12.95" customHeight="1">
      <c r="A100" s="16" t="s">
        <v>1954</v>
      </c>
      <c r="B100" s="17" t="s">
        <v>1955</v>
      </c>
      <c r="C100" s="13" t="s">
        <v>1956</v>
      </c>
      <c r="D100" s="13" t="s">
        <v>692</v>
      </c>
      <c r="E100" s="18">
        <v>133860</v>
      </c>
      <c r="F100" s="19">
        <v>88.28</v>
      </c>
      <c r="G100" s="20">
        <v>2.0000000000000001E-4</v>
      </c>
      <c r="H100" s="36"/>
      <c r="I100" s="22"/>
      <c r="J100" s="2"/>
    </row>
    <row r="101" spans="1:10" ht="12.95" customHeight="1">
      <c r="A101" s="16" t="s">
        <v>949</v>
      </c>
      <c r="B101" s="17" t="s">
        <v>950</v>
      </c>
      <c r="C101" s="13" t="s">
        <v>951</v>
      </c>
      <c r="D101" s="13" t="s">
        <v>760</v>
      </c>
      <c r="E101" s="18">
        <v>2400</v>
      </c>
      <c r="F101" s="19">
        <v>82.26</v>
      </c>
      <c r="G101" s="20">
        <v>2.0000000000000001E-4</v>
      </c>
      <c r="H101" s="36"/>
      <c r="I101" s="22"/>
      <c r="J101" s="2"/>
    </row>
    <row r="102" spans="1:10" ht="12.95" customHeight="1">
      <c r="A102" s="16" t="s">
        <v>1653</v>
      </c>
      <c r="B102" s="17" t="s">
        <v>1654</v>
      </c>
      <c r="C102" s="13" t="s">
        <v>1655</v>
      </c>
      <c r="D102" s="13" t="s">
        <v>732</v>
      </c>
      <c r="E102" s="18">
        <v>3850</v>
      </c>
      <c r="F102" s="19">
        <v>69.819999999999993</v>
      </c>
      <c r="G102" s="20">
        <v>1E-4</v>
      </c>
      <c r="H102" s="36"/>
      <c r="I102" s="22"/>
      <c r="J102" s="2"/>
    </row>
    <row r="103" spans="1:10" ht="12.95" customHeight="1">
      <c r="A103" s="16" t="s">
        <v>1957</v>
      </c>
      <c r="B103" s="17" t="s">
        <v>1958</v>
      </c>
      <c r="C103" s="13" t="s">
        <v>1959</v>
      </c>
      <c r="D103" s="13" t="s">
        <v>1689</v>
      </c>
      <c r="E103" s="18">
        <v>33750</v>
      </c>
      <c r="F103" s="19">
        <v>69.47</v>
      </c>
      <c r="G103" s="20">
        <v>1E-4</v>
      </c>
      <c r="H103" s="36"/>
      <c r="I103" s="22"/>
      <c r="J103" s="2"/>
    </row>
    <row r="104" spans="1:10" ht="12.95" customHeight="1">
      <c r="A104" s="16" t="s">
        <v>1960</v>
      </c>
      <c r="B104" s="17" t="s">
        <v>1961</v>
      </c>
      <c r="C104" s="13" t="s">
        <v>1962</v>
      </c>
      <c r="D104" s="13" t="s">
        <v>747</v>
      </c>
      <c r="E104" s="18">
        <v>7000</v>
      </c>
      <c r="F104" s="19">
        <v>58.89</v>
      </c>
      <c r="G104" s="20">
        <v>1E-4</v>
      </c>
      <c r="H104" s="36"/>
      <c r="I104" s="22"/>
      <c r="J104" s="2"/>
    </row>
    <row r="105" spans="1:10" ht="12.95" customHeight="1">
      <c r="A105" s="16" t="s">
        <v>996</v>
      </c>
      <c r="B105" s="17" t="s">
        <v>997</v>
      </c>
      <c r="C105" s="13" t="s">
        <v>998</v>
      </c>
      <c r="D105" s="13" t="s">
        <v>912</v>
      </c>
      <c r="E105" s="18">
        <v>2750</v>
      </c>
      <c r="F105" s="19">
        <v>51.56</v>
      </c>
      <c r="G105" s="20">
        <v>1E-4</v>
      </c>
      <c r="H105" s="36"/>
      <c r="I105" s="22"/>
      <c r="J105" s="2"/>
    </row>
    <row r="106" spans="1:10" ht="12.95" customHeight="1">
      <c r="A106" s="16" t="s">
        <v>1622</v>
      </c>
      <c r="B106" s="17" t="s">
        <v>1623</v>
      </c>
      <c r="C106" s="13" t="s">
        <v>1624</v>
      </c>
      <c r="D106" s="13" t="s">
        <v>700</v>
      </c>
      <c r="E106" s="18">
        <v>18200</v>
      </c>
      <c r="F106" s="19">
        <v>48.85</v>
      </c>
      <c r="G106" s="20">
        <v>1E-4</v>
      </c>
      <c r="H106" s="36"/>
      <c r="I106" s="22"/>
      <c r="J106" s="2"/>
    </row>
    <row r="107" spans="1:10" ht="12.95" customHeight="1">
      <c r="A107" s="16" t="s">
        <v>1963</v>
      </c>
      <c r="B107" s="17" t="s">
        <v>1964</v>
      </c>
      <c r="C107" s="13" t="s">
        <v>1965</v>
      </c>
      <c r="D107" s="13" t="s">
        <v>692</v>
      </c>
      <c r="E107" s="18">
        <v>6000</v>
      </c>
      <c r="F107" s="19">
        <v>47.13</v>
      </c>
      <c r="G107" s="20">
        <v>1E-4</v>
      </c>
      <c r="H107" s="36"/>
      <c r="I107" s="22"/>
      <c r="J107" s="2"/>
    </row>
    <row r="108" spans="1:10" ht="12.95" customHeight="1">
      <c r="A108" s="16" t="s">
        <v>979</v>
      </c>
      <c r="B108" s="17" t="s">
        <v>980</v>
      </c>
      <c r="C108" s="13" t="s">
        <v>981</v>
      </c>
      <c r="D108" s="13" t="s">
        <v>700</v>
      </c>
      <c r="E108" s="18">
        <v>3625</v>
      </c>
      <c r="F108" s="19">
        <v>40.17</v>
      </c>
      <c r="G108" s="20">
        <v>1E-4</v>
      </c>
      <c r="H108" s="36"/>
      <c r="I108" s="22"/>
      <c r="J108" s="2"/>
    </row>
    <row r="109" spans="1:10" ht="12.95" customHeight="1">
      <c r="A109" s="16" t="s">
        <v>976</v>
      </c>
      <c r="B109" s="17" t="s">
        <v>977</v>
      </c>
      <c r="C109" s="13" t="s">
        <v>978</v>
      </c>
      <c r="D109" s="13" t="s">
        <v>732</v>
      </c>
      <c r="E109" s="18">
        <v>8800</v>
      </c>
      <c r="F109" s="19">
        <v>37.71</v>
      </c>
      <c r="G109" s="20">
        <v>1E-4</v>
      </c>
      <c r="H109" s="36"/>
      <c r="I109" s="22"/>
      <c r="J109" s="2"/>
    </row>
    <row r="110" spans="1:10" ht="12.95" customHeight="1">
      <c r="A110" s="16" t="s">
        <v>1966</v>
      </c>
      <c r="B110" s="17" t="s">
        <v>1967</v>
      </c>
      <c r="C110" s="13" t="s">
        <v>1968</v>
      </c>
      <c r="D110" s="13" t="s">
        <v>801</v>
      </c>
      <c r="E110" s="18">
        <v>63000</v>
      </c>
      <c r="F110" s="19">
        <v>31.41</v>
      </c>
      <c r="G110" s="20">
        <v>1E-4</v>
      </c>
      <c r="H110" s="36"/>
      <c r="I110" s="22"/>
      <c r="J110" s="2"/>
    </row>
    <row r="111" spans="1:10" ht="12.95" customHeight="1">
      <c r="A111" s="16" t="s">
        <v>1677</v>
      </c>
      <c r="B111" s="17" t="s">
        <v>1678</v>
      </c>
      <c r="C111" s="13" t="s">
        <v>1679</v>
      </c>
      <c r="D111" s="13" t="s">
        <v>801</v>
      </c>
      <c r="E111" s="18">
        <v>1100</v>
      </c>
      <c r="F111" s="19">
        <v>25.82</v>
      </c>
      <c r="G111" s="36" t="s">
        <v>604</v>
      </c>
      <c r="H111" s="36"/>
      <c r="I111" s="22"/>
      <c r="J111" s="2"/>
    </row>
    <row r="112" spans="1:10" ht="12.95" customHeight="1">
      <c r="A112" s="16" t="s">
        <v>1668</v>
      </c>
      <c r="B112" s="17" t="s">
        <v>1669</v>
      </c>
      <c r="C112" s="13" t="s">
        <v>1670</v>
      </c>
      <c r="D112" s="13" t="s">
        <v>715</v>
      </c>
      <c r="E112" s="18">
        <v>7200</v>
      </c>
      <c r="F112" s="19">
        <v>23.03</v>
      </c>
      <c r="G112" s="36" t="s">
        <v>604</v>
      </c>
      <c r="H112" s="36"/>
      <c r="I112" s="22"/>
      <c r="J112" s="2"/>
    </row>
    <row r="113" spans="1:10" ht="12.95" customHeight="1">
      <c r="A113" s="16" t="s">
        <v>1969</v>
      </c>
      <c r="B113" s="17" t="s">
        <v>1970</v>
      </c>
      <c r="C113" s="13" t="s">
        <v>1971</v>
      </c>
      <c r="D113" s="13" t="s">
        <v>696</v>
      </c>
      <c r="E113" s="18">
        <v>3900</v>
      </c>
      <c r="F113" s="19">
        <v>15.9</v>
      </c>
      <c r="G113" s="36" t="s">
        <v>604</v>
      </c>
      <c r="H113" s="36"/>
      <c r="I113" s="22"/>
      <c r="J113" s="2"/>
    </row>
    <row r="114" spans="1:10" ht="12.95" customHeight="1">
      <c r="A114" s="2"/>
      <c r="B114" s="12" t="s">
        <v>110</v>
      </c>
      <c r="C114" s="13"/>
      <c r="D114" s="13"/>
      <c r="E114" s="13"/>
      <c r="F114" s="23">
        <v>348123.4</v>
      </c>
      <c r="G114" s="24">
        <v>0.66569999999999996</v>
      </c>
      <c r="H114" s="25"/>
      <c r="I114" s="26"/>
      <c r="J114" s="2"/>
    </row>
    <row r="115" spans="1:10" ht="12.95" customHeight="1">
      <c r="A115" s="2"/>
      <c r="B115" s="27" t="s">
        <v>688</v>
      </c>
      <c r="C115" s="1"/>
      <c r="D115" s="1"/>
      <c r="E115" s="1"/>
      <c r="F115" s="25" t="s">
        <v>135</v>
      </c>
      <c r="G115" s="25" t="s">
        <v>135</v>
      </c>
      <c r="H115" s="25"/>
      <c r="I115" s="26"/>
      <c r="J115" s="2"/>
    </row>
    <row r="116" spans="1:10" ht="12.95" customHeight="1">
      <c r="A116" s="2"/>
      <c r="B116" s="27" t="s">
        <v>110</v>
      </c>
      <c r="C116" s="1"/>
      <c r="D116" s="1"/>
      <c r="E116" s="1"/>
      <c r="F116" s="25" t="s">
        <v>135</v>
      </c>
      <c r="G116" s="25" t="s">
        <v>135</v>
      </c>
      <c r="H116" s="25"/>
      <c r="I116" s="26"/>
      <c r="J116" s="2"/>
    </row>
    <row r="117" spans="1:10" ht="12.95" customHeight="1">
      <c r="A117" s="2"/>
      <c r="B117" s="27" t="s">
        <v>115</v>
      </c>
      <c r="C117" s="28"/>
      <c r="D117" s="1"/>
      <c r="E117" s="28"/>
      <c r="F117" s="23">
        <v>348123.4</v>
      </c>
      <c r="G117" s="24">
        <v>0.66569999999999996</v>
      </c>
      <c r="H117" s="25"/>
      <c r="I117" s="26"/>
      <c r="J117" s="2"/>
    </row>
    <row r="118" spans="1:10" ht="12.95" customHeight="1">
      <c r="A118" s="2"/>
      <c r="B118" s="12" t="s">
        <v>821</v>
      </c>
      <c r="C118" s="13"/>
      <c r="D118" s="13"/>
      <c r="E118" s="13"/>
      <c r="F118" s="13"/>
      <c r="G118" s="13"/>
      <c r="H118" s="14"/>
      <c r="I118" s="15"/>
      <c r="J118" s="2"/>
    </row>
    <row r="119" spans="1:10" ht="12.95" customHeight="1">
      <c r="A119" s="2"/>
      <c r="B119" s="12" t="s">
        <v>1696</v>
      </c>
      <c r="C119" s="13"/>
      <c r="D119" s="13"/>
      <c r="E119" s="13"/>
      <c r="F119" s="2"/>
      <c r="G119" s="14"/>
      <c r="H119" s="14"/>
      <c r="I119" s="15"/>
      <c r="J119" s="2"/>
    </row>
    <row r="120" spans="1:10" ht="12.95" customHeight="1">
      <c r="A120" s="16" t="s">
        <v>1972</v>
      </c>
      <c r="B120" s="17" t="s">
        <v>1973</v>
      </c>
      <c r="C120" s="13"/>
      <c r="D120" s="13"/>
      <c r="E120" s="18">
        <v>-3900</v>
      </c>
      <c r="F120" s="19">
        <v>-15.9</v>
      </c>
      <c r="G120" s="36" t="s">
        <v>604</v>
      </c>
      <c r="H120" s="36"/>
      <c r="I120" s="22"/>
      <c r="J120" s="2"/>
    </row>
    <row r="121" spans="1:10" ht="12.95" customHeight="1">
      <c r="A121" s="16" t="s">
        <v>1715</v>
      </c>
      <c r="B121" s="17" t="s">
        <v>1716</v>
      </c>
      <c r="C121" s="13"/>
      <c r="D121" s="13"/>
      <c r="E121" s="18">
        <v>-7200</v>
      </c>
      <c r="F121" s="19">
        <v>-23.1</v>
      </c>
      <c r="G121" s="36" t="s">
        <v>604</v>
      </c>
      <c r="H121" s="36"/>
      <c r="I121" s="22"/>
      <c r="J121" s="2"/>
    </row>
    <row r="122" spans="1:10" ht="12.95" customHeight="1">
      <c r="A122" s="16" t="s">
        <v>1709</v>
      </c>
      <c r="B122" s="17" t="s">
        <v>1710</v>
      </c>
      <c r="C122" s="13"/>
      <c r="D122" s="13"/>
      <c r="E122" s="18">
        <v>-1100</v>
      </c>
      <c r="F122" s="19">
        <v>-25.89</v>
      </c>
      <c r="G122" s="36" t="s">
        <v>604</v>
      </c>
      <c r="H122" s="36"/>
      <c r="I122" s="22"/>
      <c r="J122" s="2"/>
    </row>
    <row r="123" spans="1:10" ht="12.95" customHeight="1">
      <c r="A123" s="16" t="s">
        <v>1974</v>
      </c>
      <c r="B123" s="17" t="s">
        <v>1975</v>
      </c>
      <c r="C123" s="13"/>
      <c r="D123" s="13"/>
      <c r="E123" s="18">
        <v>-63000</v>
      </c>
      <c r="F123" s="19">
        <v>-31.37</v>
      </c>
      <c r="G123" s="20">
        <v>-1E-4</v>
      </c>
      <c r="H123" s="36"/>
      <c r="I123" s="22"/>
      <c r="J123" s="2"/>
    </row>
    <row r="124" spans="1:10" ht="12.95" customHeight="1">
      <c r="A124" s="16" t="s">
        <v>1976</v>
      </c>
      <c r="B124" s="17" t="s">
        <v>1977</v>
      </c>
      <c r="C124" s="13"/>
      <c r="D124" s="13"/>
      <c r="E124" s="18">
        <v>-8800</v>
      </c>
      <c r="F124" s="19">
        <v>-37.68</v>
      </c>
      <c r="G124" s="20">
        <v>-1E-4</v>
      </c>
      <c r="H124" s="36"/>
      <c r="I124" s="22"/>
      <c r="J124" s="2"/>
    </row>
    <row r="125" spans="1:10" ht="12.95" customHeight="1">
      <c r="A125" s="16" t="s">
        <v>1978</v>
      </c>
      <c r="B125" s="17" t="s">
        <v>1979</v>
      </c>
      <c r="C125" s="13"/>
      <c r="D125" s="13"/>
      <c r="E125" s="18">
        <v>-3625</v>
      </c>
      <c r="F125" s="19">
        <v>-40.200000000000003</v>
      </c>
      <c r="G125" s="20">
        <v>-1E-4</v>
      </c>
      <c r="H125" s="36"/>
      <c r="I125" s="22"/>
      <c r="J125" s="2"/>
    </row>
    <row r="126" spans="1:10" ht="12.95" customHeight="1">
      <c r="A126" s="16" t="s">
        <v>1980</v>
      </c>
      <c r="B126" s="17" t="s">
        <v>1981</v>
      </c>
      <c r="C126" s="13"/>
      <c r="D126" s="13"/>
      <c r="E126" s="18">
        <v>-6000</v>
      </c>
      <c r="F126" s="19">
        <v>-47.27</v>
      </c>
      <c r="G126" s="20">
        <v>-1E-4</v>
      </c>
      <c r="H126" s="36"/>
      <c r="I126" s="22"/>
      <c r="J126" s="2"/>
    </row>
    <row r="127" spans="1:10" ht="12.95" customHeight="1">
      <c r="A127" s="16" t="s">
        <v>1773</v>
      </c>
      <c r="B127" s="17" t="s">
        <v>1774</v>
      </c>
      <c r="C127" s="13"/>
      <c r="D127" s="13"/>
      <c r="E127" s="18">
        <v>-18200</v>
      </c>
      <c r="F127" s="19">
        <v>-48.89</v>
      </c>
      <c r="G127" s="20">
        <v>-1E-4</v>
      </c>
      <c r="H127" s="36"/>
      <c r="I127" s="22"/>
      <c r="J127" s="2"/>
    </row>
    <row r="128" spans="1:10" ht="12.95" customHeight="1">
      <c r="A128" s="16" t="s">
        <v>1982</v>
      </c>
      <c r="B128" s="17" t="s">
        <v>1983</v>
      </c>
      <c r="C128" s="13"/>
      <c r="D128" s="13"/>
      <c r="E128" s="18">
        <v>-2750</v>
      </c>
      <c r="F128" s="19">
        <v>-51.7</v>
      </c>
      <c r="G128" s="20">
        <v>-1E-4</v>
      </c>
      <c r="H128" s="36"/>
      <c r="I128" s="22"/>
      <c r="J128" s="2"/>
    </row>
    <row r="129" spans="1:10" ht="12.95" customHeight="1">
      <c r="A129" s="16" t="s">
        <v>1984</v>
      </c>
      <c r="B129" s="17" t="s">
        <v>1985</v>
      </c>
      <c r="C129" s="13"/>
      <c r="D129" s="13"/>
      <c r="E129" s="18">
        <v>-7000</v>
      </c>
      <c r="F129" s="19">
        <v>-58.93</v>
      </c>
      <c r="G129" s="20">
        <v>-1E-4</v>
      </c>
      <c r="H129" s="36"/>
      <c r="I129" s="22"/>
      <c r="J129" s="2"/>
    </row>
    <row r="130" spans="1:10" ht="12.95" customHeight="1">
      <c r="A130" s="16" t="s">
        <v>1986</v>
      </c>
      <c r="B130" s="17" t="s">
        <v>1987</v>
      </c>
      <c r="C130" s="13"/>
      <c r="D130" s="13"/>
      <c r="E130" s="18">
        <v>-33750</v>
      </c>
      <c r="F130" s="19">
        <v>-69.63</v>
      </c>
      <c r="G130" s="20">
        <v>-1E-4</v>
      </c>
      <c r="H130" s="36"/>
      <c r="I130" s="22"/>
      <c r="J130" s="2"/>
    </row>
    <row r="131" spans="1:10" ht="12.95" customHeight="1">
      <c r="A131" s="16" t="s">
        <v>1731</v>
      </c>
      <c r="B131" s="17" t="s">
        <v>1732</v>
      </c>
      <c r="C131" s="13"/>
      <c r="D131" s="13"/>
      <c r="E131" s="18">
        <v>-3850</v>
      </c>
      <c r="F131" s="19">
        <v>-70.05</v>
      </c>
      <c r="G131" s="20">
        <v>-1E-4</v>
      </c>
      <c r="H131" s="36"/>
      <c r="I131" s="22"/>
      <c r="J131" s="2"/>
    </row>
    <row r="132" spans="1:10" ht="12.95" customHeight="1">
      <c r="A132" s="16" t="s">
        <v>1988</v>
      </c>
      <c r="B132" s="17" t="s">
        <v>1989</v>
      </c>
      <c r="C132" s="13"/>
      <c r="D132" s="13"/>
      <c r="E132" s="18">
        <v>-2400</v>
      </c>
      <c r="F132" s="19">
        <v>-82.18</v>
      </c>
      <c r="G132" s="20">
        <v>-2.0000000000000001E-4</v>
      </c>
      <c r="H132" s="36"/>
      <c r="I132" s="22"/>
      <c r="J132" s="2"/>
    </row>
    <row r="133" spans="1:10" ht="12.95" customHeight="1">
      <c r="A133" s="16" t="s">
        <v>1990</v>
      </c>
      <c r="B133" s="17" t="s">
        <v>1991</v>
      </c>
      <c r="C133" s="13"/>
      <c r="D133" s="13"/>
      <c r="E133" s="18">
        <v>-133860</v>
      </c>
      <c r="F133" s="19">
        <v>-88.41</v>
      </c>
      <c r="G133" s="20">
        <v>-2.0000000000000001E-4</v>
      </c>
      <c r="H133" s="36"/>
      <c r="I133" s="22"/>
      <c r="J133" s="2"/>
    </row>
    <row r="134" spans="1:10" ht="12.95" customHeight="1">
      <c r="A134" s="16" t="s">
        <v>1737</v>
      </c>
      <c r="B134" s="17" t="s">
        <v>1738</v>
      </c>
      <c r="C134" s="13"/>
      <c r="D134" s="13"/>
      <c r="E134" s="18">
        <v>-26000</v>
      </c>
      <c r="F134" s="19">
        <v>-89.26</v>
      </c>
      <c r="G134" s="20">
        <v>-2.0000000000000001E-4</v>
      </c>
      <c r="H134" s="36"/>
      <c r="I134" s="22"/>
      <c r="J134" s="2"/>
    </row>
    <row r="135" spans="1:10" ht="12.95" customHeight="1">
      <c r="A135" s="16" t="s">
        <v>1992</v>
      </c>
      <c r="B135" s="17" t="s">
        <v>1993</v>
      </c>
      <c r="C135" s="13"/>
      <c r="D135" s="13"/>
      <c r="E135" s="18">
        <v>-42000</v>
      </c>
      <c r="F135" s="19">
        <v>-90.28</v>
      </c>
      <c r="G135" s="20">
        <v>-2.0000000000000001E-4</v>
      </c>
      <c r="H135" s="36"/>
      <c r="I135" s="22"/>
      <c r="J135" s="2"/>
    </row>
    <row r="136" spans="1:10" ht="12.95" customHeight="1">
      <c r="A136" s="16" t="s">
        <v>1994</v>
      </c>
      <c r="B136" s="17" t="s">
        <v>1995</v>
      </c>
      <c r="C136" s="13"/>
      <c r="D136" s="13"/>
      <c r="E136" s="18">
        <v>-2375</v>
      </c>
      <c r="F136" s="19">
        <v>-104.8</v>
      </c>
      <c r="G136" s="20">
        <v>-2.0000000000000001E-4</v>
      </c>
      <c r="H136" s="36"/>
      <c r="I136" s="22"/>
      <c r="J136" s="2"/>
    </row>
    <row r="137" spans="1:10" ht="12.95" customHeight="1">
      <c r="A137" s="16" t="s">
        <v>1996</v>
      </c>
      <c r="B137" s="17" t="s">
        <v>1997</v>
      </c>
      <c r="C137" s="13"/>
      <c r="D137" s="13"/>
      <c r="E137" s="18">
        <v>-160</v>
      </c>
      <c r="F137" s="19">
        <v>-104.81</v>
      </c>
      <c r="G137" s="20">
        <v>-2.0000000000000001E-4</v>
      </c>
      <c r="H137" s="36"/>
      <c r="I137" s="22"/>
      <c r="J137" s="2"/>
    </row>
    <row r="138" spans="1:10" ht="12.95" customHeight="1">
      <c r="A138" s="16" t="s">
        <v>1998</v>
      </c>
      <c r="B138" s="17" t="s">
        <v>1999</v>
      </c>
      <c r="C138" s="13"/>
      <c r="D138" s="13"/>
      <c r="E138" s="18">
        <v>-3200</v>
      </c>
      <c r="F138" s="19">
        <v>-105.23</v>
      </c>
      <c r="G138" s="20">
        <v>-2.0000000000000001E-4</v>
      </c>
      <c r="H138" s="36"/>
      <c r="I138" s="22"/>
      <c r="J138" s="2"/>
    </row>
    <row r="139" spans="1:10" ht="12.95" customHeight="1">
      <c r="A139" s="16" t="s">
        <v>2000</v>
      </c>
      <c r="B139" s="17" t="s">
        <v>2001</v>
      </c>
      <c r="C139" s="13"/>
      <c r="D139" s="13"/>
      <c r="E139" s="18">
        <v>-6000</v>
      </c>
      <c r="F139" s="19">
        <v>-120.27</v>
      </c>
      <c r="G139" s="20">
        <v>-2.0000000000000001E-4</v>
      </c>
      <c r="H139" s="36"/>
      <c r="I139" s="22"/>
      <c r="J139" s="2"/>
    </row>
    <row r="140" spans="1:10" ht="12.95" customHeight="1">
      <c r="A140" s="16" t="s">
        <v>1735</v>
      </c>
      <c r="B140" s="17" t="s">
        <v>1736</v>
      </c>
      <c r="C140" s="13"/>
      <c r="D140" s="13"/>
      <c r="E140" s="18">
        <v>-76418</v>
      </c>
      <c r="F140" s="19">
        <v>-152.94999999999999</v>
      </c>
      <c r="G140" s="20">
        <v>-2.9999999999999997E-4</v>
      </c>
      <c r="H140" s="36"/>
      <c r="I140" s="22"/>
      <c r="J140" s="2"/>
    </row>
    <row r="141" spans="1:10" ht="12.95" customHeight="1">
      <c r="A141" s="16" t="s">
        <v>1717</v>
      </c>
      <c r="B141" s="17" t="s">
        <v>1718</v>
      </c>
      <c r="C141" s="13"/>
      <c r="D141" s="13"/>
      <c r="E141" s="18">
        <v>-75600</v>
      </c>
      <c r="F141" s="19">
        <v>-166.13</v>
      </c>
      <c r="G141" s="20">
        <v>-2.9999999999999997E-4</v>
      </c>
      <c r="H141" s="36"/>
      <c r="I141" s="22"/>
      <c r="J141" s="2"/>
    </row>
    <row r="142" spans="1:10" ht="12.95" customHeight="1">
      <c r="A142" s="16" t="s">
        <v>2002</v>
      </c>
      <c r="B142" s="17" t="s">
        <v>2003</v>
      </c>
      <c r="C142" s="13"/>
      <c r="D142" s="13"/>
      <c r="E142" s="18">
        <v>-15200</v>
      </c>
      <c r="F142" s="19">
        <v>-169.54</v>
      </c>
      <c r="G142" s="20">
        <v>-2.9999999999999997E-4</v>
      </c>
      <c r="H142" s="36"/>
      <c r="I142" s="22"/>
      <c r="J142" s="2"/>
    </row>
    <row r="143" spans="1:10" ht="12.95" customHeight="1">
      <c r="A143" s="16" t="s">
        <v>2004</v>
      </c>
      <c r="B143" s="17" t="s">
        <v>2005</v>
      </c>
      <c r="C143" s="13"/>
      <c r="D143" s="13"/>
      <c r="E143" s="18">
        <v>-31200</v>
      </c>
      <c r="F143" s="19">
        <v>-172.1</v>
      </c>
      <c r="G143" s="20">
        <v>-2.9999999999999997E-4</v>
      </c>
      <c r="H143" s="36"/>
      <c r="I143" s="22"/>
      <c r="J143" s="2"/>
    </row>
    <row r="144" spans="1:10" ht="12.95" customHeight="1">
      <c r="A144" s="16" t="s">
        <v>1719</v>
      </c>
      <c r="B144" s="17" t="s">
        <v>1720</v>
      </c>
      <c r="C144" s="13"/>
      <c r="D144" s="13"/>
      <c r="E144" s="18">
        <v>-8000</v>
      </c>
      <c r="F144" s="19">
        <v>-192.02</v>
      </c>
      <c r="G144" s="20">
        <v>-4.0000000000000002E-4</v>
      </c>
      <c r="H144" s="36"/>
      <c r="I144" s="22"/>
      <c r="J144" s="2"/>
    </row>
    <row r="145" spans="1:10" ht="12.95" customHeight="1">
      <c r="A145" s="16" t="s">
        <v>1799</v>
      </c>
      <c r="B145" s="17" t="s">
        <v>1800</v>
      </c>
      <c r="C145" s="13"/>
      <c r="D145" s="13"/>
      <c r="E145" s="18">
        <v>-11200</v>
      </c>
      <c r="F145" s="19">
        <v>-206.23</v>
      </c>
      <c r="G145" s="20">
        <v>-4.0000000000000002E-4</v>
      </c>
      <c r="H145" s="36"/>
      <c r="I145" s="22"/>
      <c r="J145" s="2"/>
    </row>
    <row r="146" spans="1:10" ht="12.95" customHeight="1">
      <c r="A146" s="16" t="s">
        <v>1711</v>
      </c>
      <c r="B146" s="17" t="s">
        <v>1712</v>
      </c>
      <c r="C146" s="13"/>
      <c r="D146" s="13"/>
      <c r="E146" s="18">
        <v>-48000</v>
      </c>
      <c r="F146" s="19">
        <v>-230.59</v>
      </c>
      <c r="G146" s="20">
        <v>-4.0000000000000002E-4</v>
      </c>
      <c r="H146" s="36"/>
      <c r="I146" s="22"/>
      <c r="J146" s="2"/>
    </row>
    <row r="147" spans="1:10" ht="12.95" customHeight="1">
      <c r="A147" s="16" t="s">
        <v>2006</v>
      </c>
      <c r="B147" s="17" t="s">
        <v>2007</v>
      </c>
      <c r="C147" s="13"/>
      <c r="D147" s="13"/>
      <c r="E147" s="18">
        <v>-1050</v>
      </c>
      <c r="F147" s="19">
        <v>-255.92</v>
      </c>
      <c r="G147" s="20">
        <v>-5.0000000000000001E-4</v>
      </c>
      <c r="H147" s="36"/>
      <c r="I147" s="22"/>
      <c r="J147" s="2"/>
    </row>
    <row r="148" spans="1:10" ht="12.95" customHeight="1">
      <c r="A148" s="16" t="s">
        <v>1791</v>
      </c>
      <c r="B148" s="17" t="s">
        <v>1792</v>
      </c>
      <c r="C148" s="13"/>
      <c r="D148" s="13"/>
      <c r="E148" s="18">
        <v>-10500</v>
      </c>
      <c r="F148" s="19">
        <v>-267.42</v>
      </c>
      <c r="G148" s="20">
        <v>-5.0000000000000001E-4</v>
      </c>
      <c r="H148" s="36"/>
      <c r="I148" s="22"/>
      <c r="J148" s="2"/>
    </row>
    <row r="149" spans="1:10" ht="12.95" customHeight="1">
      <c r="A149" s="16" t="s">
        <v>2008</v>
      </c>
      <c r="B149" s="17" t="s">
        <v>2009</v>
      </c>
      <c r="C149" s="13"/>
      <c r="D149" s="13"/>
      <c r="E149" s="18">
        <v>-832000</v>
      </c>
      <c r="F149" s="19">
        <v>-291.2</v>
      </c>
      <c r="G149" s="20">
        <v>-5.9999999999999995E-4</v>
      </c>
      <c r="H149" s="36"/>
      <c r="I149" s="22"/>
      <c r="J149" s="2"/>
    </row>
    <row r="150" spans="1:10" ht="12.95" customHeight="1">
      <c r="A150" s="16" t="s">
        <v>1757</v>
      </c>
      <c r="B150" s="17" t="s">
        <v>1758</v>
      </c>
      <c r="C150" s="13"/>
      <c r="D150" s="13"/>
      <c r="E150" s="18">
        <v>-36750</v>
      </c>
      <c r="F150" s="19">
        <v>-297.51</v>
      </c>
      <c r="G150" s="20">
        <v>-5.9999999999999995E-4</v>
      </c>
      <c r="H150" s="36"/>
      <c r="I150" s="22"/>
      <c r="J150" s="2"/>
    </row>
    <row r="151" spans="1:10" ht="12.95" customHeight="1">
      <c r="A151" s="16" t="s">
        <v>1779</v>
      </c>
      <c r="B151" s="17" t="s">
        <v>1780</v>
      </c>
      <c r="C151" s="13"/>
      <c r="D151" s="13"/>
      <c r="E151" s="18">
        <v>-11550</v>
      </c>
      <c r="F151" s="19">
        <v>-299.69</v>
      </c>
      <c r="G151" s="20">
        <v>-5.9999999999999995E-4</v>
      </c>
      <c r="H151" s="36"/>
      <c r="I151" s="22"/>
      <c r="J151" s="2"/>
    </row>
    <row r="152" spans="1:10" ht="12.95" customHeight="1">
      <c r="A152" s="16" t="s">
        <v>2010</v>
      </c>
      <c r="B152" s="17" t="s">
        <v>2011</v>
      </c>
      <c r="C152" s="13"/>
      <c r="D152" s="13"/>
      <c r="E152" s="18">
        <v>-201600</v>
      </c>
      <c r="F152" s="19">
        <v>-301.19</v>
      </c>
      <c r="G152" s="20">
        <v>-5.9999999999999995E-4</v>
      </c>
      <c r="H152" s="36"/>
      <c r="I152" s="22"/>
      <c r="J152" s="2"/>
    </row>
    <row r="153" spans="1:10" ht="12.95" customHeight="1">
      <c r="A153" s="16" t="s">
        <v>1699</v>
      </c>
      <c r="B153" s="17" t="s">
        <v>1700</v>
      </c>
      <c r="C153" s="13"/>
      <c r="D153" s="13"/>
      <c r="E153" s="18">
        <v>-106950</v>
      </c>
      <c r="F153" s="19">
        <v>-312.02999999999997</v>
      </c>
      <c r="G153" s="20">
        <v>-5.9999999999999995E-4</v>
      </c>
      <c r="H153" s="36"/>
      <c r="I153" s="22"/>
      <c r="J153" s="2"/>
    </row>
    <row r="154" spans="1:10" ht="12.95" customHeight="1">
      <c r="A154" s="16" t="s">
        <v>2012</v>
      </c>
      <c r="B154" s="17" t="s">
        <v>2013</v>
      </c>
      <c r="C154" s="13"/>
      <c r="D154" s="13"/>
      <c r="E154" s="18">
        <v>-61425</v>
      </c>
      <c r="F154" s="19">
        <v>-356.33</v>
      </c>
      <c r="G154" s="20">
        <v>-6.9999999999999999E-4</v>
      </c>
      <c r="H154" s="36"/>
      <c r="I154" s="22"/>
      <c r="J154" s="2"/>
    </row>
    <row r="155" spans="1:10" ht="12.95" customHeight="1">
      <c r="A155" s="16" t="s">
        <v>1793</v>
      </c>
      <c r="B155" s="17" t="s">
        <v>1794</v>
      </c>
      <c r="C155" s="13"/>
      <c r="D155" s="13"/>
      <c r="E155" s="18">
        <v>-4300</v>
      </c>
      <c r="F155" s="19">
        <v>-358.26</v>
      </c>
      <c r="G155" s="20">
        <v>-6.9999999999999999E-4</v>
      </c>
      <c r="H155" s="36"/>
      <c r="I155" s="22"/>
      <c r="J155" s="2"/>
    </row>
    <row r="156" spans="1:10" ht="12.95" customHeight="1">
      <c r="A156" s="16" t="s">
        <v>2014</v>
      </c>
      <c r="B156" s="17" t="s">
        <v>2015</v>
      </c>
      <c r="C156" s="13"/>
      <c r="D156" s="13"/>
      <c r="E156" s="18">
        <v>-60800</v>
      </c>
      <c r="F156" s="19">
        <v>-364.01</v>
      </c>
      <c r="G156" s="20">
        <v>-6.9999999999999999E-4</v>
      </c>
      <c r="H156" s="36"/>
      <c r="I156" s="22"/>
      <c r="J156" s="2"/>
    </row>
    <row r="157" spans="1:10" ht="12.95" customHeight="1">
      <c r="A157" s="16" t="s">
        <v>2016</v>
      </c>
      <c r="B157" s="17" t="s">
        <v>2017</v>
      </c>
      <c r="C157" s="13"/>
      <c r="D157" s="13"/>
      <c r="E157" s="18">
        <v>-11875</v>
      </c>
      <c r="F157" s="19">
        <v>-403.71</v>
      </c>
      <c r="G157" s="20">
        <v>-8.0000000000000004E-4</v>
      </c>
      <c r="H157" s="36"/>
      <c r="I157" s="22"/>
      <c r="J157" s="2"/>
    </row>
    <row r="158" spans="1:10" ht="12.95" customHeight="1">
      <c r="A158" s="16" t="s">
        <v>1741</v>
      </c>
      <c r="B158" s="17" t="s">
        <v>1742</v>
      </c>
      <c r="C158" s="13"/>
      <c r="D158" s="13"/>
      <c r="E158" s="18">
        <v>-136125</v>
      </c>
      <c r="F158" s="19">
        <v>-473.17</v>
      </c>
      <c r="G158" s="20">
        <v>-8.9999999999999998E-4</v>
      </c>
      <c r="H158" s="36"/>
      <c r="I158" s="22"/>
      <c r="J158" s="2"/>
    </row>
    <row r="159" spans="1:10" ht="12.95" customHeight="1">
      <c r="A159" s="16" t="s">
        <v>1765</v>
      </c>
      <c r="B159" s="17" t="s">
        <v>1766</v>
      </c>
      <c r="C159" s="13"/>
      <c r="D159" s="13"/>
      <c r="E159" s="18">
        <v>-91250</v>
      </c>
      <c r="F159" s="19">
        <v>-515.02</v>
      </c>
      <c r="G159" s="20">
        <v>-1E-3</v>
      </c>
      <c r="H159" s="36"/>
      <c r="I159" s="22"/>
      <c r="J159" s="2"/>
    </row>
    <row r="160" spans="1:10" ht="12.95" customHeight="1">
      <c r="A160" s="16" t="s">
        <v>2018</v>
      </c>
      <c r="B160" s="17" t="s">
        <v>2019</v>
      </c>
      <c r="C160" s="13"/>
      <c r="D160" s="13"/>
      <c r="E160" s="18">
        <v>-900000</v>
      </c>
      <c r="F160" s="19">
        <v>-520.65</v>
      </c>
      <c r="G160" s="20">
        <v>-1E-3</v>
      </c>
      <c r="H160" s="36"/>
      <c r="I160" s="22"/>
      <c r="J160" s="2"/>
    </row>
    <row r="161" spans="1:10" ht="12.95" customHeight="1">
      <c r="A161" s="16" t="s">
        <v>2020</v>
      </c>
      <c r="B161" s="17" t="s">
        <v>2021</v>
      </c>
      <c r="C161" s="13"/>
      <c r="D161" s="13"/>
      <c r="E161" s="18">
        <v>-18125</v>
      </c>
      <c r="F161" s="19">
        <v>-528.98</v>
      </c>
      <c r="G161" s="20">
        <v>-1E-3</v>
      </c>
      <c r="H161" s="36"/>
      <c r="I161" s="22"/>
      <c r="J161" s="2"/>
    </row>
    <row r="162" spans="1:10" ht="12.95" customHeight="1">
      <c r="A162" s="16" t="s">
        <v>1721</v>
      </c>
      <c r="B162" s="17" t="s">
        <v>1722</v>
      </c>
      <c r="C162" s="13"/>
      <c r="D162" s="13"/>
      <c r="E162" s="18">
        <v>-468000</v>
      </c>
      <c r="F162" s="19">
        <v>-557.15</v>
      </c>
      <c r="G162" s="20">
        <v>-1.1000000000000001E-3</v>
      </c>
      <c r="H162" s="36"/>
      <c r="I162" s="22"/>
      <c r="J162" s="2"/>
    </row>
    <row r="163" spans="1:10" ht="12.95" customHeight="1">
      <c r="A163" s="16" t="s">
        <v>1777</v>
      </c>
      <c r="B163" s="17" t="s">
        <v>1778</v>
      </c>
      <c r="C163" s="13"/>
      <c r="D163" s="13"/>
      <c r="E163" s="18">
        <v>-79050</v>
      </c>
      <c r="F163" s="19">
        <v>-589.75</v>
      </c>
      <c r="G163" s="20">
        <v>-1.1000000000000001E-3</v>
      </c>
      <c r="H163" s="36"/>
      <c r="I163" s="22"/>
      <c r="J163" s="2"/>
    </row>
    <row r="164" spans="1:10" ht="12.95" customHeight="1">
      <c r="A164" s="16" t="s">
        <v>2022</v>
      </c>
      <c r="B164" s="17" t="s">
        <v>2023</v>
      </c>
      <c r="C164" s="13"/>
      <c r="D164" s="13"/>
      <c r="E164" s="18">
        <v>-13250</v>
      </c>
      <c r="F164" s="19">
        <v>-590.47</v>
      </c>
      <c r="G164" s="20">
        <v>-1.1000000000000001E-3</v>
      </c>
      <c r="H164" s="36"/>
      <c r="I164" s="22"/>
      <c r="J164" s="2"/>
    </row>
    <row r="165" spans="1:10" ht="12.95" customHeight="1">
      <c r="A165" s="16" t="s">
        <v>2024</v>
      </c>
      <c r="B165" s="17" t="s">
        <v>2025</v>
      </c>
      <c r="C165" s="13"/>
      <c r="D165" s="13"/>
      <c r="E165" s="18">
        <v>-27000</v>
      </c>
      <c r="F165" s="19">
        <v>-684.37</v>
      </c>
      <c r="G165" s="20">
        <v>-1.2999999999999999E-3</v>
      </c>
      <c r="H165" s="36"/>
      <c r="I165" s="22"/>
      <c r="J165" s="2"/>
    </row>
    <row r="166" spans="1:10" ht="12.95" customHeight="1">
      <c r="A166" s="16" t="s">
        <v>1781</v>
      </c>
      <c r="B166" s="17" t="s">
        <v>1782</v>
      </c>
      <c r="C166" s="13"/>
      <c r="D166" s="13"/>
      <c r="E166" s="18">
        <v>-578000</v>
      </c>
      <c r="F166" s="19">
        <v>-703.14</v>
      </c>
      <c r="G166" s="20">
        <v>-1.2999999999999999E-3</v>
      </c>
      <c r="H166" s="36"/>
      <c r="I166" s="22"/>
      <c r="J166" s="2"/>
    </row>
    <row r="167" spans="1:10" ht="12.95" customHeight="1">
      <c r="A167" s="16" t="s">
        <v>2026</v>
      </c>
      <c r="B167" s="17" t="s">
        <v>2027</v>
      </c>
      <c r="C167" s="13"/>
      <c r="D167" s="13"/>
      <c r="E167" s="18">
        <v>-211600</v>
      </c>
      <c r="F167" s="19">
        <v>-740.28</v>
      </c>
      <c r="G167" s="20">
        <v>-1.4E-3</v>
      </c>
      <c r="H167" s="36"/>
      <c r="I167" s="22"/>
      <c r="J167" s="2"/>
    </row>
    <row r="168" spans="1:10" ht="12.95" customHeight="1">
      <c r="A168" s="16" t="s">
        <v>2028</v>
      </c>
      <c r="B168" s="17" t="s">
        <v>2029</v>
      </c>
      <c r="C168" s="13"/>
      <c r="D168" s="13"/>
      <c r="E168" s="18">
        <v>-63600</v>
      </c>
      <c r="F168" s="19">
        <v>-754.52</v>
      </c>
      <c r="G168" s="20">
        <v>-1.4E-3</v>
      </c>
      <c r="H168" s="36"/>
      <c r="I168" s="22"/>
      <c r="J168" s="2"/>
    </row>
    <row r="169" spans="1:10" ht="12.95" customHeight="1">
      <c r="A169" s="16" t="s">
        <v>2030</v>
      </c>
      <c r="B169" s="17" t="s">
        <v>2031</v>
      </c>
      <c r="C169" s="13"/>
      <c r="D169" s="13"/>
      <c r="E169" s="18">
        <v>-53300</v>
      </c>
      <c r="F169" s="19">
        <v>-802.48</v>
      </c>
      <c r="G169" s="20">
        <v>-1.5E-3</v>
      </c>
      <c r="H169" s="36"/>
      <c r="I169" s="22"/>
      <c r="J169" s="2"/>
    </row>
    <row r="170" spans="1:10" ht="12.95" customHeight="1">
      <c r="A170" s="16" t="s">
        <v>1713</v>
      </c>
      <c r="B170" s="17" t="s">
        <v>1714</v>
      </c>
      <c r="C170" s="13"/>
      <c r="D170" s="13"/>
      <c r="E170" s="18">
        <v>-53675</v>
      </c>
      <c r="F170" s="19">
        <v>-859.26</v>
      </c>
      <c r="G170" s="20">
        <v>-1.6000000000000001E-3</v>
      </c>
      <c r="H170" s="36"/>
      <c r="I170" s="22"/>
      <c r="J170" s="2"/>
    </row>
    <row r="171" spans="1:10" ht="12.95" customHeight="1">
      <c r="A171" s="16" t="s">
        <v>1743</v>
      </c>
      <c r="B171" s="17" t="s">
        <v>1744</v>
      </c>
      <c r="C171" s="13"/>
      <c r="D171" s="13"/>
      <c r="E171" s="18">
        <v>-212750</v>
      </c>
      <c r="F171" s="19">
        <v>-957.06</v>
      </c>
      <c r="G171" s="20">
        <v>-1.8E-3</v>
      </c>
      <c r="H171" s="36"/>
      <c r="I171" s="22"/>
      <c r="J171" s="2"/>
    </row>
    <row r="172" spans="1:10" ht="12.95" customHeight="1">
      <c r="A172" s="16" t="s">
        <v>1697</v>
      </c>
      <c r="B172" s="17" t="s">
        <v>1698</v>
      </c>
      <c r="C172" s="13"/>
      <c r="D172" s="13"/>
      <c r="E172" s="18">
        <v>-57200</v>
      </c>
      <c r="F172" s="19">
        <v>-1044.07</v>
      </c>
      <c r="G172" s="20">
        <v>-2E-3</v>
      </c>
      <c r="H172" s="36"/>
      <c r="I172" s="22"/>
      <c r="J172" s="2"/>
    </row>
    <row r="173" spans="1:10" ht="12.95" customHeight="1">
      <c r="A173" s="16" t="s">
        <v>2032</v>
      </c>
      <c r="B173" s="17" t="s">
        <v>2033</v>
      </c>
      <c r="C173" s="13"/>
      <c r="D173" s="13"/>
      <c r="E173" s="18">
        <v>-76950</v>
      </c>
      <c r="F173" s="19">
        <v>-1069.22</v>
      </c>
      <c r="G173" s="20">
        <v>-2E-3</v>
      </c>
      <c r="H173" s="36"/>
      <c r="I173" s="22"/>
      <c r="J173" s="2"/>
    </row>
    <row r="174" spans="1:10" ht="12.95" customHeight="1">
      <c r="A174" s="16" t="s">
        <v>1745</v>
      </c>
      <c r="B174" s="17" t="s">
        <v>1746</v>
      </c>
      <c r="C174" s="13"/>
      <c r="D174" s="13"/>
      <c r="E174" s="18">
        <v>-159000</v>
      </c>
      <c r="F174" s="19">
        <v>-1077.7</v>
      </c>
      <c r="G174" s="20">
        <v>-2.0999999999999999E-3</v>
      </c>
      <c r="H174" s="36"/>
      <c r="I174" s="22"/>
      <c r="J174" s="2"/>
    </row>
    <row r="175" spans="1:10" ht="12.95" customHeight="1">
      <c r="A175" s="16" t="s">
        <v>2034</v>
      </c>
      <c r="B175" s="17" t="s">
        <v>2035</v>
      </c>
      <c r="C175" s="13"/>
      <c r="D175" s="13"/>
      <c r="E175" s="18">
        <v>-23375</v>
      </c>
      <c r="F175" s="19">
        <v>-1121.6099999999999</v>
      </c>
      <c r="G175" s="20">
        <v>-2.0999999999999999E-3</v>
      </c>
      <c r="H175" s="36"/>
      <c r="I175" s="22"/>
      <c r="J175" s="2"/>
    </row>
    <row r="176" spans="1:10" ht="12.95" customHeight="1">
      <c r="A176" s="16" t="s">
        <v>2036</v>
      </c>
      <c r="B176" s="17" t="s">
        <v>2037</v>
      </c>
      <c r="C176" s="13"/>
      <c r="D176" s="13"/>
      <c r="E176" s="18">
        <v>-1170000</v>
      </c>
      <c r="F176" s="19">
        <v>-1137.83</v>
      </c>
      <c r="G176" s="20">
        <v>-2.2000000000000001E-3</v>
      </c>
      <c r="H176" s="36"/>
      <c r="I176" s="22"/>
      <c r="J176" s="2"/>
    </row>
    <row r="177" spans="1:10" ht="12.95" customHeight="1">
      <c r="A177" s="16" t="s">
        <v>2038</v>
      </c>
      <c r="B177" s="17" t="s">
        <v>2039</v>
      </c>
      <c r="C177" s="13"/>
      <c r="D177" s="13"/>
      <c r="E177" s="18">
        <v>-215000</v>
      </c>
      <c r="F177" s="19">
        <v>-1208.4100000000001</v>
      </c>
      <c r="G177" s="20">
        <v>-2.3E-3</v>
      </c>
      <c r="H177" s="36"/>
      <c r="I177" s="22"/>
      <c r="J177" s="2"/>
    </row>
    <row r="178" spans="1:10" ht="12.95" customHeight="1">
      <c r="A178" s="16" t="s">
        <v>2040</v>
      </c>
      <c r="B178" s="17" t="s">
        <v>2041</v>
      </c>
      <c r="C178" s="13"/>
      <c r="D178" s="13"/>
      <c r="E178" s="18">
        <v>-922200</v>
      </c>
      <c r="F178" s="19">
        <v>-1232.52</v>
      </c>
      <c r="G178" s="20">
        <v>-2.3999999999999998E-3</v>
      </c>
      <c r="H178" s="36"/>
      <c r="I178" s="22"/>
      <c r="J178" s="2"/>
    </row>
    <row r="179" spans="1:10" ht="12.95" customHeight="1">
      <c r="A179" s="16" t="s">
        <v>1807</v>
      </c>
      <c r="B179" s="17" t="s">
        <v>1808</v>
      </c>
      <c r="C179" s="13"/>
      <c r="D179" s="13"/>
      <c r="E179" s="18">
        <v>-133000</v>
      </c>
      <c r="F179" s="19">
        <v>-1576.72</v>
      </c>
      <c r="G179" s="20">
        <v>-3.0000000000000001E-3</v>
      </c>
      <c r="H179" s="36"/>
      <c r="I179" s="22"/>
      <c r="J179" s="2"/>
    </row>
    <row r="180" spans="1:10" ht="12.95" customHeight="1">
      <c r="A180" s="16" t="s">
        <v>2042</v>
      </c>
      <c r="B180" s="17" t="s">
        <v>2043</v>
      </c>
      <c r="C180" s="13"/>
      <c r="D180" s="13"/>
      <c r="E180" s="18">
        <v>-1638000</v>
      </c>
      <c r="F180" s="19">
        <v>-1750.2</v>
      </c>
      <c r="G180" s="20">
        <v>-3.3E-3</v>
      </c>
      <c r="H180" s="36"/>
      <c r="I180" s="22"/>
      <c r="J180" s="2"/>
    </row>
    <row r="181" spans="1:10" ht="12.95" customHeight="1">
      <c r="A181" s="16" t="s">
        <v>2044</v>
      </c>
      <c r="B181" s="17" t="s">
        <v>2045</v>
      </c>
      <c r="C181" s="13"/>
      <c r="D181" s="13"/>
      <c r="E181" s="18">
        <v>-183000</v>
      </c>
      <c r="F181" s="19">
        <v>-1754.33</v>
      </c>
      <c r="G181" s="20">
        <v>-3.3999999999999998E-3</v>
      </c>
      <c r="H181" s="36"/>
      <c r="I181" s="22"/>
      <c r="J181" s="2"/>
    </row>
    <row r="182" spans="1:10" ht="12.95" customHeight="1">
      <c r="A182" s="16" t="s">
        <v>2046</v>
      </c>
      <c r="B182" s="17" t="s">
        <v>2047</v>
      </c>
      <c r="C182" s="13"/>
      <c r="D182" s="13"/>
      <c r="E182" s="18">
        <v>-394500</v>
      </c>
      <c r="F182" s="19">
        <v>-1875.45</v>
      </c>
      <c r="G182" s="20">
        <v>-3.5999999999999999E-3</v>
      </c>
      <c r="H182" s="36"/>
      <c r="I182" s="22"/>
      <c r="J182" s="2"/>
    </row>
    <row r="183" spans="1:10" ht="12.95" customHeight="1">
      <c r="A183" s="16" t="s">
        <v>1811</v>
      </c>
      <c r="B183" s="17" t="s">
        <v>1812</v>
      </c>
      <c r="C183" s="13"/>
      <c r="D183" s="13"/>
      <c r="E183" s="18">
        <v>-114000</v>
      </c>
      <c r="F183" s="19">
        <v>-1876.84</v>
      </c>
      <c r="G183" s="20">
        <v>-3.5999999999999999E-3</v>
      </c>
      <c r="H183" s="36"/>
      <c r="I183" s="22"/>
      <c r="J183" s="2"/>
    </row>
    <row r="184" spans="1:10" ht="12.95" customHeight="1">
      <c r="A184" s="16" t="s">
        <v>1821</v>
      </c>
      <c r="B184" s="17" t="s">
        <v>1822</v>
      </c>
      <c r="C184" s="13"/>
      <c r="D184" s="13"/>
      <c r="E184" s="18">
        <v>-247500</v>
      </c>
      <c r="F184" s="19">
        <v>-2282.1999999999998</v>
      </c>
      <c r="G184" s="20">
        <v>-4.4000000000000003E-3</v>
      </c>
      <c r="H184" s="36"/>
      <c r="I184" s="22"/>
      <c r="J184" s="2"/>
    </row>
    <row r="185" spans="1:10" ht="12.95" customHeight="1">
      <c r="A185" s="16" t="s">
        <v>2048</v>
      </c>
      <c r="B185" s="17" t="s">
        <v>2049</v>
      </c>
      <c r="C185" s="13"/>
      <c r="D185" s="13"/>
      <c r="E185" s="18">
        <v>-39000</v>
      </c>
      <c r="F185" s="19">
        <v>-2283.59</v>
      </c>
      <c r="G185" s="20">
        <v>-4.4000000000000003E-3</v>
      </c>
      <c r="H185" s="36"/>
      <c r="I185" s="22"/>
      <c r="J185" s="2"/>
    </row>
    <row r="186" spans="1:10" ht="12.95" customHeight="1">
      <c r="A186" s="16" t="s">
        <v>1705</v>
      </c>
      <c r="B186" s="17" t="s">
        <v>1706</v>
      </c>
      <c r="C186" s="13"/>
      <c r="D186" s="13"/>
      <c r="E186" s="18">
        <v>-113025</v>
      </c>
      <c r="F186" s="19">
        <v>-2345.89</v>
      </c>
      <c r="G186" s="20">
        <v>-4.4999999999999997E-3</v>
      </c>
      <c r="H186" s="36"/>
      <c r="I186" s="22"/>
      <c r="J186" s="2"/>
    </row>
    <row r="187" spans="1:10" ht="12.95" customHeight="1">
      <c r="A187" s="16" t="s">
        <v>1769</v>
      </c>
      <c r="B187" s="17" t="s">
        <v>1770</v>
      </c>
      <c r="C187" s="13"/>
      <c r="D187" s="13"/>
      <c r="E187" s="18">
        <v>-837000</v>
      </c>
      <c r="F187" s="19">
        <v>-2567.5</v>
      </c>
      <c r="G187" s="20">
        <v>-4.8999999999999998E-3</v>
      </c>
      <c r="H187" s="36"/>
      <c r="I187" s="22"/>
      <c r="J187" s="2"/>
    </row>
    <row r="188" spans="1:10" ht="12.95" customHeight="1">
      <c r="A188" s="16" t="s">
        <v>2050</v>
      </c>
      <c r="B188" s="17" t="s">
        <v>2051</v>
      </c>
      <c r="C188" s="13"/>
      <c r="D188" s="13"/>
      <c r="E188" s="18">
        <v>-443250</v>
      </c>
      <c r="F188" s="19">
        <v>-2779.62</v>
      </c>
      <c r="G188" s="20">
        <v>-5.3E-3</v>
      </c>
      <c r="H188" s="36"/>
      <c r="I188" s="22"/>
      <c r="J188" s="2"/>
    </row>
    <row r="189" spans="1:10" ht="12.95" customHeight="1">
      <c r="A189" s="16" t="s">
        <v>1775</v>
      </c>
      <c r="B189" s="17" t="s">
        <v>1776</v>
      </c>
      <c r="C189" s="13"/>
      <c r="D189" s="13"/>
      <c r="E189" s="18">
        <v>-422500</v>
      </c>
      <c r="F189" s="19">
        <v>-2818.5</v>
      </c>
      <c r="G189" s="20">
        <v>-5.4000000000000003E-3</v>
      </c>
      <c r="H189" s="36"/>
      <c r="I189" s="22"/>
      <c r="J189" s="2"/>
    </row>
    <row r="190" spans="1:10" ht="12.95" customHeight="1">
      <c r="A190" s="16" t="s">
        <v>1797</v>
      </c>
      <c r="B190" s="17" t="s">
        <v>1798</v>
      </c>
      <c r="C190" s="13"/>
      <c r="D190" s="13"/>
      <c r="E190" s="18">
        <v>-456300</v>
      </c>
      <c r="F190" s="19">
        <v>-2868.99</v>
      </c>
      <c r="G190" s="20">
        <v>-5.4999999999999997E-3</v>
      </c>
      <c r="H190" s="36"/>
      <c r="I190" s="22"/>
      <c r="J190" s="2"/>
    </row>
    <row r="191" spans="1:10" ht="12.95" customHeight="1">
      <c r="A191" s="16" t="s">
        <v>1813</v>
      </c>
      <c r="B191" s="17" t="s">
        <v>1814</v>
      </c>
      <c r="C191" s="13"/>
      <c r="D191" s="13"/>
      <c r="E191" s="18">
        <v>-71800</v>
      </c>
      <c r="F191" s="19">
        <v>-3066.54</v>
      </c>
      <c r="G191" s="20">
        <v>-5.8999999999999999E-3</v>
      </c>
      <c r="H191" s="36"/>
      <c r="I191" s="22"/>
      <c r="J191" s="2"/>
    </row>
    <row r="192" spans="1:10" ht="12.95" customHeight="1">
      <c r="A192" s="16" t="s">
        <v>1817</v>
      </c>
      <c r="B192" s="17" t="s">
        <v>1818</v>
      </c>
      <c r="C192" s="13"/>
      <c r="D192" s="13"/>
      <c r="E192" s="18">
        <v>-273000</v>
      </c>
      <c r="F192" s="19">
        <v>-3082.31</v>
      </c>
      <c r="G192" s="20">
        <v>-5.8999999999999999E-3</v>
      </c>
      <c r="H192" s="36"/>
      <c r="I192" s="22"/>
      <c r="J192" s="2"/>
    </row>
    <row r="193" spans="1:10" ht="12.95" customHeight="1">
      <c r="A193" s="16" t="s">
        <v>1787</v>
      </c>
      <c r="B193" s="17" t="s">
        <v>1788</v>
      </c>
      <c r="C193" s="13"/>
      <c r="D193" s="13"/>
      <c r="E193" s="18">
        <v>-1430400</v>
      </c>
      <c r="F193" s="19">
        <v>-3086.8</v>
      </c>
      <c r="G193" s="20">
        <v>-5.8999999999999999E-3</v>
      </c>
      <c r="H193" s="36"/>
      <c r="I193" s="22"/>
      <c r="J193" s="2"/>
    </row>
    <row r="194" spans="1:10" ht="12.95" customHeight="1">
      <c r="A194" s="16" t="s">
        <v>1815</v>
      </c>
      <c r="B194" s="17" t="s">
        <v>1816</v>
      </c>
      <c r="C194" s="13"/>
      <c r="D194" s="13"/>
      <c r="E194" s="18">
        <v>-435400</v>
      </c>
      <c r="F194" s="19">
        <v>-3452.5</v>
      </c>
      <c r="G194" s="20">
        <v>-6.6E-3</v>
      </c>
      <c r="H194" s="36"/>
      <c r="I194" s="22"/>
      <c r="J194" s="2"/>
    </row>
    <row r="195" spans="1:10" ht="12.95" customHeight="1">
      <c r="A195" s="16" t="s">
        <v>1755</v>
      </c>
      <c r="B195" s="17" t="s">
        <v>1756</v>
      </c>
      <c r="C195" s="13"/>
      <c r="D195" s="13"/>
      <c r="E195" s="18">
        <v>-415800</v>
      </c>
      <c r="F195" s="19">
        <v>-3513.3</v>
      </c>
      <c r="G195" s="20">
        <v>-6.7000000000000002E-3</v>
      </c>
      <c r="H195" s="36"/>
      <c r="I195" s="22"/>
      <c r="J195" s="2"/>
    </row>
    <row r="196" spans="1:10" ht="12.95" customHeight="1">
      <c r="A196" s="16" t="s">
        <v>1761</v>
      </c>
      <c r="B196" s="17" t="s">
        <v>1762</v>
      </c>
      <c r="C196" s="13"/>
      <c r="D196" s="13"/>
      <c r="E196" s="18">
        <v>-211200</v>
      </c>
      <c r="F196" s="19">
        <v>-3628.63</v>
      </c>
      <c r="G196" s="20">
        <v>-6.8999999999999999E-3</v>
      </c>
      <c r="H196" s="36"/>
      <c r="I196" s="22"/>
      <c r="J196" s="2"/>
    </row>
    <row r="197" spans="1:10" ht="12.95" customHeight="1">
      <c r="A197" s="16" t="s">
        <v>2052</v>
      </c>
      <c r="B197" s="17" t="s">
        <v>2053</v>
      </c>
      <c r="C197" s="13"/>
      <c r="D197" s="13"/>
      <c r="E197" s="18">
        <v>-105750</v>
      </c>
      <c r="F197" s="19">
        <v>-3734.24</v>
      </c>
      <c r="G197" s="20">
        <v>-7.1000000000000004E-3</v>
      </c>
      <c r="H197" s="36"/>
      <c r="I197" s="22"/>
      <c r="J197" s="2"/>
    </row>
    <row r="198" spans="1:10" ht="12.95" customHeight="1">
      <c r="A198" s="16" t="s">
        <v>1725</v>
      </c>
      <c r="B198" s="17" t="s">
        <v>1726</v>
      </c>
      <c r="C198" s="13"/>
      <c r="D198" s="13"/>
      <c r="E198" s="18">
        <v>-181000</v>
      </c>
      <c r="F198" s="19">
        <v>-3780</v>
      </c>
      <c r="G198" s="20">
        <v>-7.1999999999999998E-3</v>
      </c>
      <c r="H198" s="36"/>
      <c r="I198" s="22"/>
      <c r="J198" s="2"/>
    </row>
    <row r="199" spans="1:10" ht="12.95" customHeight="1">
      <c r="A199" s="16" t="s">
        <v>1727</v>
      </c>
      <c r="B199" s="17" t="s">
        <v>1728</v>
      </c>
      <c r="C199" s="13"/>
      <c r="D199" s="13"/>
      <c r="E199" s="18">
        <v>-62800</v>
      </c>
      <c r="F199" s="19">
        <v>-4136.2299999999996</v>
      </c>
      <c r="G199" s="20">
        <v>-7.9000000000000008E-3</v>
      </c>
      <c r="H199" s="36"/>
      <c r="I199" s="22"/>
      <c r="J199" s="2"/>
    </row>
    <row r="200" spans="1:10" ht="12.95" customHeight="1">
      <c r="A200" s="16" t="s">
        <v>1795</v>
      </c>
      <c r="B200" s="17" t="s">
        <v>1796</v>
      </c>
      <c r="C200" s="13"/>
      <c r="D200" s="13"/>
      <c r="E200" s="18">
        <v>-1045000</v>
      </c>
      <c r="F200" s="19">
        <v>-4448.57</v>
      </c>
      <c r="G200" s="20">
        <v>-8.5000000000000006E-3</v>
      </c>
      <c r="H200" s="36"/>
      <c r="I200" s="22"/>
      <c r="J200" s="2"/>
    </row>
    <row r="201" spans="1:10" ht="12.95" customHeight="1">
      <c r="A201" s="16" t="s">
        <v>1837</v>
      </c>
      <c r="B201" s="17" t="s">
        <v>1838</v>
      </c>
      <c r="C201" s="13"/>
      <c r="D201" s="13"/>
      <c r="E201" s="18">
        <v>-2100000</v>
      </c>
      <c r="F201" s="19">
        <v>-4837.3500000000004</v>
      </c>
      <c r="G201" s="20">
        <v>-9.2999999999999992E-3</v>
      </c>
      <c r="H201" s="36"/>
      <c r="I201" s="22"/>
      <c r="J201" s="2"/>
    </row>
    <row r="202" spans="1:10" ht="12.95" customHeight="1">
      <c r="A202" s="16" t="s">
        <v>1805</v>
      </c>
      <c r="B202" s="17" t="s">
        <v>1806</v>
      </c>
      <c r="C202" s="13"/>
      <c r="D202" s="13"/>
      <c r="E202" s="18">
        <v>-1386000</v>
      </c>
      <c r="F202" s="19">
        <v>-4869.0200000000004</v>
      </c>
      <c r="G202" s="20">
        <v>-9.2999999999999992E-3</v>
      </c>
      <c r="H202" s="36"/>
      <c r="I202" s="22"/>
      <c r="J202" s="2"/>
    </row>
    <row r="203" spans="1:10" ht="12.95" customHeight="1">
      <c r="A203" s="16" t="s">
        <v>1827</v>
      </c>
      <c r="B203" s="17" t="s">
        <v>1828</v>
      </c>
      <c r="C203" s="13"/>
      <c r="D203" s="13"/>
      <c r="E203" s="18">
        <v>-711250</v>
      </c>
      <c r="F203" s="19">
        <v>-5041.34</v>
      </c>
      <c r="G203" s="20">
        <v>-9.5999999999999992E-3</v>
      </c>
      <c r="H203" s="36"/>
      <c r="I203" s="22"/>
      <c r="J203" s="2"/>
    </row>
    <row r="204" spans="1:10" ht="12.95" customHeight="1">
      <c r="A204" s="16" t="s">
        <v>1707</v>
      </c>
      <c r="B204" s="17" t="s">
        <v>1708</v>
      </c>
      <c r="C204" s="13"/>
      <c r="D204" s="13"/>
      <c r="E204" s="18">
        <v>-1494900</v>
      </c>
      <c r="F204" s="19">
        <v>-5388.37</v>
      </c>
      <c r="G204" s="20">
        <v>-1.03E-2</v>
      </c>
      <c r="H204" s="36"/>
      <c r="I204" s="22"/>
      <c r="J204" s="2"/>
    </row>
    <row r="205" spans="1:10" ht="12.95" customHeight="1">
      <c r="A205" s="16" t="s">
        <v>1803</v>
      </c>
      <c r="B205" s="17" t="s">
        <v>1804</v>
      </c>
      <c r="C205" s="13"/>
      <c r="D205" s="13"/>
      <c r="E205" s="18">
        <v>-1788000</v>
      </c>
      <c r="F205" s="19">
        <v>-5522.24</v>
      </c>
      <c r="G205" s="20">
        <v>-1.06E-2</v>
      </c>
      <c r="H205" s="36"/>
      <c r="I205" s="22"/>
      <c r="J205" s="2"/>
    </row>
    <row r="206" spans="1:10" ht="12.95" customHeight="1">
      <c r="A206" s="16" t="s">
        <v>1759</v>
      </c>
      <c r="B206" s="17" t="s">
        <v>1760</v>
      </c>
      <c r="C206" s="13"/>
      <c r="D206" s="13"/>
      <c r="E206" s="18">
        <v>-890325</v>
      </c>
      <c r="F206" s="19">
        <v>-6398.32</v>
      </c>
      <c r="G206" s="20">
        <v>-1.2200000000000001E-2</v>
      </c>
      <c r="H206" s="36"/>
      <c r="I206" s="22"/>
      <c r="J206" s="2"/>
    </row>
    <row r="207" spans="1:10" ht="12.95" customHeight="1">
      <c r="A207" s="16" t="s">
        <v>1785</v>
      </c>
      <c r="B207" s="17" t="s">
        <v>1786</v>
      </c>
      <c r="C207" s="13"/>
      <c r="D207" s="13"/>
      <c r="E207" s="18">
        <v>-271500</v>
      </c>
      <c r="F207" s="19">
        <v>-6435.64</v>
      </c>
      <c r="G207" s="20">
        <v>-1.23E-2</v>
      </c>
      <c r="H207" s="36"/>
      <c r="I207" s="22"/>
      <c r="J207" s="2"/>
    </row>
    <row r="208" spans="1:10" ht="12.95" customHeight="1">
      <c r="A208" s="16" t="s">
        <v>2054</v>
      </c>
      <c r="B208" s="17" t="s">
        <v>2055</v>
      </c>
      <c r="C208" s="13"/>
      <c r="D208" s="13"/>
      <c r="E208" s="18">
        <v>-265500</v>
      </c>
      <c r="F208" s="19">
        <v>-6571.13</v>
      </c>
      <c r="G208" s="20">
        <v>-1.26E-2</v>
      </c>
      <c r="H208" s="36"/>
      <c r="I208" s="22"/>
      <c r="J208" s="2"/>
    </row>
    <row r="209" spans="1:10" ht="12.95" customHeight="1">
      <c r="A209" s="16" t="s">
        <v>1733</v>
      </c>
      <c r="B209" s="17" t="s">
        <v>1734</v>
      </c>
      <c r="C209" s="13"/>
      <c r="D209" s="13"/>
      <c r="E209" s="18">
        <v>-186450</v>
      </c>
      <c r="F209" s="19">
        <v>-6638.27</v>
      </c>
      <c r="G209" s="20">
        <v>-1.2699999999999999E-2</v>
      </c>
      <c r="H209" s="36"/>
      <c r="I209" s="22"/>
      <c r="J209" s="2"/>
    </row>
    <row r="210" spans="1:10" ht="12.95" customHeight="1">
      <c r="A210" s="16" t="s">
        <v>1809</v>
      </c>
      <c r="B210" s="17" t="s">
        <v>1810</v>
      </c>
      <c r="C210" s="13"/>
      <c r="D210" s="13"/>
      <c r="E210" s="18">
        <v>-164750</v>
      </c>
      <c r="F210" s="19">
        <v>-6712.33</v>
      </c>
      <c r="G210" s="20">
        <v>-1.2800000000000001E-2</v>
      </c>
      <c r="H210" s="36"/>
      <c r="I210" s="22"/>
      <c r="J210" s="2"/>
    </row>
    <row r="211" spans="1:10" ht="12.95" customHeight="1">
      <c r="A211" s="16" t="s">
        <v>1823</v>
      </c>
      <c r="B211" s="17" t="s">
        <v>1824</v>
      </c>
      <c r="C211" s="13"/>
      <c r="D211" s="13"/>
      <c r="E211" s="18">
        <v>-623900</v>
      </c>
      <c r="F211" s="19">
        <v>-7609.08</v>
      </c>
      <c r="G211" s="20">
        <v>-1.46E-2</v>
      </c>
      <c r="H211" s="36"/>
      <c r="I211" s="22"/>
      <c r="J211" s="2"/>
    </row>
    <row r="212" spans="1:10" ht="12.95" customHeight="1">
      <c r="A212" s="16" t="s">
        <v>1801</v>
      </c>
      <c r="B212" s="17" t="s">
        <v>1802</v>
      </c>
      <c r="C212" s="13"/>
      <c r="D212" s="13"/>
      <c r="E212" s="18">
        <v>-349500</v>
      </c>
      <c r="F212" s="19">
        <v>-7609.84</v>
      </c>
      <c r="G212" s="20">
        <v>-1.46E-2</v>
      </c>
      <c r="H212" s="36"/>
      <c r="I212" s="22"/>
      <c r="J212" s="2"/>
    </row>
    <row r="213" spans="1:10" ht="12.95" customHeight="1">
      <c r="A213" s="16" t="s">
        <v>1831</v>
      </c>
      <c r="B213" s="17" t="s">
        <v>1832</v>
      </c>
      <c r="C213" s="13"/>
      <c r="D213" s="13"/>
      <c r="E213" s="18">
        <v>-3557250</v>
      </c>
      <c r="F213" s="19">
        <v>-7936.22</v>
      </c>
      <c r="G213" s="20">
        <v>-1.52E-2</v>
      </c>
      <c r="H213" s="36"/>
      <c r="I213" s="22"/>
      <c r="J213" s="2"/>
    </row>
    <row r="214" spans="1:10" ht="12.95" customHeight="1">
      <c r="A214" s="16" t="s">
        <v>1819</v>
      </c>
      <c r="B214" s="17" t="s">
        <v>1820</v>
      </c>
      <c r="C214" s="13"/>
      <c r="D214" s="13"/>
      <c r="E214" s="18">
        <v>-284700</v>
      </c>
      <c r="F214" s="19">
        <v>-9030.11</v>
      </c>
      <c r="G214" s="20">
        <v>-1.7299999999999999E-2</v>
      </c>
      <c r="H214" s="36"/>
      <c r="I214" s="22"/>
      <c r="J214" s="2"/>
    </row>
    <row r="215" spans="1:10" ht="12.95" customHeight="1">
      <c r="A215" s="16" t="s">
        <v>1825</v>
      </c>
      <c r="B215" s="17" t="s">
        <v>1826</v>
      </c>
      <c r="C215" s="13"/>
      <c r="D215" s="13"/>
      <c r="E215" s="18">
        <v>-1091250</v>
      </c>
      <c r="F215" s="19">
        <v>-9678.84</v>
      </c>
      <c r="G215" s="20">
        <v>-1.8499999999999999E-2</v>
      </c>
      <c r="H215" s="36"/>
      <c r="I215" s="22"/>
      <c r="J215" s="2"/>
    </row>
    <row r="216" spans="1:10" ht="12.95" customHeight="1">
      <c r="A216" s="16" t="s">
        <v>2056</v>
      </c>
      <c r="B216" s="17" t="s">
        <v>2057</v>
      </c>
      <c r="C216" s="13"/>
      <c r="D216" s="13"/>
      <c r="E216" s="18">
        <v>-251400</v>
      </c>
      <c r="F216" s="19">
        <v>-9751.81</v>
      </c>
      <c r="G216" s="20">
        <v>-1.8599999999999998E-2</v>
      </c>
      <c r="H216" s="36"/>
      <c r="I216" s="22"/>
      <c r="J216" s="2"/>
    </row>
    <row r="217" spans="1:10" ht="12.95" customHeight="1">
      <c r="A217" s="16" t="s">
        <v>1763</v>
      </c>
      <c r="B217" s="17" t="s">
        <v>1764</v>
      </c>
      <c r="C217" s="13"/>
      <c r="D217" s="13"/>
      <c r="E217" s="18">
        <v>-1911800</v>
      </c>
      <c r="F217" s="19">
        <v>-10031.209999999999</v>
      </c>
      <c r="G217" s="20">
        <v>-1.9199999999999998E-2</v>
      </c>
      <c r="H217" s="36"/>
      <c r="I217" s="22"/>
      <c r="J217" s="2"/>
    </row>
    <row r="218" spans="1:10" ht="12.95" customHeight="1">
      <c r="A218" s="16" t="s">
        <v>1753</v>
      </c>
      <c r="B218" s="17" t="s">
        <v>1754</v>
      </c>
      <c r="C218" s="13"/>
      <c r="D218" s="13"/>
      <c r="E218" s="18">
        <v>-75250</v>
      </c>
      <c r="F218" s="19">
        <v>-12058.74</v>
      </c>
      <c r="G218" s="20">
        <v>-2.3099999999999999E-2</v>
      </c>
      <c r="H218" s="36"/>
      <c r="I218" s="22"/>
      <c r="J218" s="2"/>
    </row>
    <row r="219" spans="1:10" ht="12.95" customHeight="1">
      <c r="A219" s="16" t="s">
        <v>1783</v>
      </c>
      <c r="B219" s="17" t="s">
        <v>1784</v>
      </c>
      <c r="C219" s="13"/>
      <c r="D219" s="13"/>
      <c r="E219" s="18">
        <v>-668725</v>
      </c>
      <c r="F219" s="19">
        <v>-12139.03</v>
      </c>
      <c r="G219" s="20">
        <v>-2.3199999999999998E-2</v>
      </c>
      <c r="H219" s="36"/>
      <c r="I219" s="22"/>
      <c r="J219" s="2"/>
    </row>
    <row r="220" spans="1:10" ht="12.95" customHeight="1">
      <c r="A220" s="16" t="s">
        <v>1833</v>
      </c>
      <c r="B220" s="17" t="s">
        <v>1834</v>
      </c>
      <c r="C220" s="13"/>
      <c r="D220" s="13"/>
      <c r="E220" s="18">
        <v>-189875</v>
      </c>
      <c r="F220" s="19">
        <v>-13293.91</v>
      </c>
      <c r="G220" s="20">
        <v>-2.5399999999999999E-2</v>
      </c>
      <c r="H220" s="36"/>
      <c r="I220" s="22"/>
      <c r="J220" s="2"/>
    </row>
    <row r="221" spans="1:10" ht="12.95" customHeight="1">
      <c r="A221" s="16" t="s">
        <v>1835</v>
      </c>
      <c r="B221" s="17" t="s">
        <v>1836</v>
      </c>
      <c r="C221" s="13"/>
      <c r="D221" s="13"/>
      <c r="E221" s="18">
        <v>-2114750</v>
      </c>
      <c r="F221" s="19">
        <v>-15693.56</v>
      </c>
      <c r="G221" s="20">
        <v>-0.03</v>
      </c>
      <c r="H221" s="36"/>
      <c r="I221" s="22"/>
      <c r="J221" s="2"/>
    </row>
    <row r="222" spans="1:10" ht="12.95" customHeight="1">
      <c r="A222" s="16" t="s">
        <v>1829</v>
      </c>
      <c r="B222" s="17" t="s">
        <v>1830</v>
      </c>
      <c r="C222" s="13"/>
      <c r="D222" s="13"/>
      <c r="E222" s="18">
        <v>-2321800</v>
      </c>
      <c r="F222" s="19">
        <v>-15933.35</v>
      </c>
      <c r="G222" s="20">
        <v>-3.0499999999999999E-2</v>
      </c>
      <c r="H222" s="36"/>
      <c r="I222" s="22"/>
      <c r="J222" s="2"/>
    </row>
    <row r="223" spans="1:10" ht="12.95" customHeight="1">
      <c r="A223" s="16" t="s">
        <v>1749</v>
      </c>
      <c r="B223" s="17" t="s">
        <v>1750</v>
      </c>
      <c r="C223" s="13"/>
      <c r="D223" s="13"/>
      <c r="E223" s="18">
        <v>-1174800</v>
      </c>
      <c r="F223" s="19">
        <v>-16552.93</v>
      </c>
      <c r="G223" s="20">
        <v>-3.1699999999999999E-2</v>
      </c>
      <c r="H223" s="36"/>
      <c r="I223" s="22"/>
      <c r="J223" s="2"/>
    </row>
    <row r="224" spans="1:10" ht="12.95" customHeight="1">
      <c r="A224" s="16" t="s">
        <v>1771</v>
      </c>
      <c r="B224" s="17" t="s">
        <v>1772</v>
      </c>
      <c r="C224" s="13"/>
      <c r="D224" s="13"/>
      <c r="E224" s="18">
        <v>-3198125</v>
      </c>
      <c r="F224" s="19">
        <v>-18315.66</v>
      </c>
      <c r="G224" s="20">
        <v>-3.5000000000000003E-2</v>
      </c>
      <c r="H224" s="36"/>
      <c r="I224" s="22"/>
      <c r="J224" s="2"/>
    </row>
    <row r="225" spans="1:10" ht="12.95" customHeight="1">
      <c r="A225" s="16" t="s">
        <v>1767</v>
      </c>
      <c r="B225" s="17" t="s">
        <v>1768</v>
      </c>
      <c r="C225" s="13"/>
      <c r="D225" s="13"/>
      <c r="E225" s="18">
        <v>-3853500</v>
      </c>
      <c r="F225" s="19">
        <v>-18633.599999999999</v>
      </c>
      <c r="G225" s="20">
        <v>-3.56E-2</v>
      </c>
      <c r="H225" s="36"/>
      <c r="I225" s="22"/>
      <c r="J225" s="2"/>
    </row>
    <row r="226" spans="1:10" ht="12.95" customHeight="1">
      <c r="A226" s="16" t="s">
        <v>1839</v>
      </c>
      <c r="B226" s="17" t="s">
        <v>1840</v>
      </c>
      <c r="C226" s="13"/>
      <c r="D226" s="13"/>
      <c r="E226" s="18">
        <v>-830250</v>
      </c>
      <c r="F226" s="19">
        <v>-19623.79</v>
      </c>
      <c r="G226" s="20">
        <v>-3.7499999999999999E-2</v>
      </c>
      <c r="H226" s="36"/>
      <c r="I226" s="22"/>
      <c r="J226" s="2"/>
    </row>
    <row r="227" spans="1:10" ht="12.95" customHeight="1">
      <c r="A227" s="2"/>
      <c r="B227" s="12" t="s">
        <v>110</v>
      </c>
      <c r="C227" s="13"/>
      <c r="D227" s="13"/>
      <c r="E227" s="13"/>
      <c r="F227" s="23">
        <v>-348284.98</v>
      </c>
      <c r="G227" s="24">
        <v>-0.66600000000000004</v>
      </c>
      <c r="H227" s="25"/>
      <c r="I227" s="26"/>
      <c r="J227" s="2"/>
    </row>
    <row r="228" spans="1:10" ht="12.95" customHeight="1">
      <c r="A228" s="2"/>
      <c r="B228" s="27" t="s">
        <v>115</v>
      </c>
      <c r="C228" s="28"/>
      <c r="D228" s="1"/>
      <c r="E228" s="28"/>
      <c r="F228" s="23">
        <v>-348284.98</v>
      </c>
      <c r="G228" s="24">
        <v>-0.66600000000000004</v>
      </c>
      <c r="H228" s="25"/>
      <c r="I228" s="26"/>
      <c r="J228" s="2"/>
    </row>
    <row r="229" spans="1:10" ht="12.95" customHeight="1">
      <c r="A229" s="2"/>
      <c r="B229" s="12" t="s">
        <v>85</v>
      </c>
      <c r="C229" s="13"/>
      <c r="D229" s="13"/>
      <c r="E229" s="13"/>
      <c r="F229" s="13"/>
      <c r="G229" s="13"/>
      <c r="H229" s="14"/>
      <c r="I229" s="15"/>
      <c r="J229" s="2"/>
    </row>
    <row r="230" spans="1:10" ht="12.95" customHeight="1">
      <c r="A230" s="2"/>
      <c r="B230" s="12" t="s">
        <v>86</v>
      </c>
      <c r="C230" s="13"/>
      <c r="D230" s="13"/>
      <c r="E230" s="13"/>
      <c r="F230" s="2"/>
      <c r="G230" s="14"/>
      <c r="H230" s="14"/>
      <c r="I230" s="15"/>
      <c r="J230" s="2"/>
    </row>
    <row r="231" spans="1:10" ht="12.95" customHeight="1">
      <c r="A231" s="16" t="s">
        <v>212</v>
      </c>
      <c r="B231" s="17" t="s">
        <v>213</v>
      </c>
      <c r="C231" s="13" t="s">
        <v>214</v>
      </c>
      <c r="D231" s="13" t="s">
        <v>185</v>
      </c>
      <c r="E231" s="18">
        <v>5000000</v>
      </c>
      <c r="F231" s="19">
        <v>5094.45</v>
      </c>
      <c r="G231" s="20">
        <v>9.7000000000000003E-3</v>
      </c>
      <c r="H231" s="21">
        <v>4.3996E-2</v>
      </c>
      <c r="I231" s="22"/>
      <c r="J231" s="2"/>
    </row>
    <row r="232" spans="1:10" ht="12.95" customHeight="1">
      <c r="A232" s="16" t="s">
        <v>2058</v>
      </c>
      <c r="B232" s="17" t="s">
        <v>2059</v>
      </c>
      <c r="C232" s="13" t="s">
        <v>2060</v>
      </c>
      <c r="D232" s="13" t="s">
        <v>134</v>
      </c>
      <c r="E232" s="18">
        <v>250</v>
      </c>
      <c r="F232" s="19">
        <v>2516.0500000000002</v>
      </c>
      <c r="G232" s="20">
        <v>4.7999999999999996E-3</v>
      </c>
      <c r="H232" s="21">
        <v>4.5097999999999999E-2</v>
      </c>
      <c r="I232" s="22"/>
      <c r="J232" s="2"/>
    </row>
    <row r="233" spans="1:10" ht="12.95" customHeight="1">
      <c r="A233" s="2"/>
      <c r="B233" s="12" t="s">
        <v>110</v>
      </c>
      <c r="C233" s="13"/>
      <c r="D233" s="13"/>
      <c r="E233" s="13"/>
      <c r="F233" s="23">
        <v>7610.5</v>
      </c>
      <c r="G233" s="24">
        <v>1.4500000000000001E-2</v>
      </c>
      <c r="H233" s="25"/>
      <c r="I233" s="26"/>
      <c r="J233" s="2"/>
    </row>
    <row r="234" spans="1:10" ht="12.95" customHeight="1">
      <c r="A234" s="2"/>
      <c r="B234" s="27" t="s">
        <v>111</v>
      </c>
      <c r="C234" s="1"/>
      <c r="D234" s="1"/>
      <c r="E234" s="1"/>
      <c r="F234" s="25" t="s">
        <v>135</v>
      </c>
      <c r="G234" s="25" t="s">
        <v>135</v>
      </c>
      <c r="H234" s="25"/>
      <c r="I234" s="26"/>
      <c r="J234" s="2"/>
    </row>
    <row r="235" spans="1:10" ht="12.95" customHeight="1">
      <c r="A235" s="2"/>
      <c r="B235" s="27" t="s">
        <v>110</v>
      </c>
      <c r="C235" s="1"/>
      <c r="D235" s="1"/>
      <c r="E235" s="1"/>
      <c r="F235" s="25" t="s">
        <v>135</v>
      </c>
      <c r="G235" s="25" t="s">
        <v>135</v>
      </c>
      <c r="H235" s="25"/>
      <c r="I235" s="26"/>
      <c r="J235" s="2"/>
    </row>
    <row r="236" spans="1:10" ht="12.95" customHeight="1">
      <c r="A236" s="2"/>
      <c r="B236" s="27" t="s">
        <v>115</v>
      </c>
      <c r="C236" s="28"/>
      <c r="D236" s="1"/>
      <c r="E236" s="28"/>
      <c r="F236" s="23">
        <v>7610.5</v>
      </c>
      <c r="G236" s="24">
        <v>1.4500000000000001E-2</v>
      </c>
      <c r="H236" s="25"/>
      <c r="I236" s="26"/>
      <c r="J236" s="2"/>
    </row>
    <row r="237" spans="1:10" ht="12.95" customHeight="1">
      <c r="A237" s="2"/>
      <c r="B237" s="12" t="s">
        <v>146</v>
      </c>
      <c r="C237" s="13"/>
      <c r="D237" s="13"/>
      <c r="E237" s="13"/>
      <c r="F237" s="13"/>
      <c r="G237" s="13"/>
      <c r="H237" s="14"/>
      <c r="I237" s="15"/>
      <c r="J237" s="2"/>
    </row>
    <row r="238" spans="1:10" ht="12.95" customHeight="1">
      <c r="A238" s="2"/>
      <c r="B238" s="12" t="s">
        <v>147</v>
      </c>
      <c r="C238" s="13"/>
      <c r="D238" s="13"/>
      <c r="E238" s="13"/>
      <c r="F238" s="2"/>
      <c r="G238" s="14"/>
      <c r="H238" s="14"/>
      <c r="I238" s="15"/>
      <c r="J238" s="2"/>
    </row>
    <row r="239" spans="1:10" ht="12.95" customHeight="1">
      <c r="A239" s="16" t="s">
        <v>2061</v>
      </c>
      <c r="B239" s="17" t="s">
        <v>2062</v>
      </c>
      <c r="C239" s="13" t="s">
        <v>2063</v>
      </c>
      <c r="D239" s="13" t="s">
        <v>155</v>
      </c>
      <c r="E239" s="18">
        <v>5000</v>
      </c>
      <c r="F239" s="19">
        <v>4898.08</v>
      </c>
      <c r="G239" s="20">
        <v>9.4000000000000004E-3</v>
      </c>
      <c r="H239" s="21">
        <v>4.3650000000000001E-2</v>
      </c>
      <c r="I239" s="22"/>
      <c r="J239" s="2"/>
    </row>
    <row r="240" spans="1:10" ht="12.95" customHeight="1">
      <c r="A240" s="16" t="s">
        <v>2064</v>
      </c>
      <c r="B240" s="17" t="s">
        <v>2065</v>
      </c>
      <c r="C240" s="13" t="s">
        <v>2066</v>
      </c>
      <c r="D240" s="13" t="s">
        <v>1274</v>
      </c>
      <c r="E240" s="18">
        <v>5000</v>
      </c>
      <c r="F240" s="19">
        <v>4775.6099999999997</v>
      </c>
      <c r="G240" s="20">
        <v>9.1000000000000004E-3</v>
      </c>
      <c r="H240" s="21">
        <v>4.9000000000000002E-2</v>
      </c>
      <c r="I240" s="22"/>
      <c r="J240" s="2"/>
    </row>
    <row r="241" spans="1:10" ht="12.95" customHeight="1">
      <c r="A241" s="16" t="s">
        <v>1278</v>
      </c>
      <c r="B241" s="17" t="s">
        <v>1279</v>
      </c>
      <c r="C241" s="13" t="s">
        <v>1280</v>
      </c>
      <c r="D241" s="13" t="s">
        <v>151</v>
      </c>
      <c r="E241" s="18">
        <v>2500</v>
      </c>
      <c r="F241" s="19">
        <v>2389.65</v>
      </c>
      <c r="G241" s="20">
        <v>4.5999999999999999E-3</v>
      </c>
      <c r="H241" s="21">
        <v>4.9000000000000002E-2</v>
      </c>
      <c r="I241" s="22"/>
      <c r="J241" s="2"/>
    </row>
    <row r="242" spans="1:10" ht="12.95" customHeight="1">
      <c r="A242" s="2"/>
      <c r="B242" s="12" t="s">
        <v>110</v>
      </c>
      <c r="C242" s="13"/>
      <c r="D242" s="13"/>
      <c r="E242" s="13"/>
      <c r="F242" s="23">
        <v>12063.34</v>
      </c>
      <c r="G242" s="24">
        <v>2.3099999999999999E-2</v>
      </c>
      <c r="H242" s="25"/>
      <c r="I242" s="26"/>
      <c r="J242" s="2"/>
    </row>
    <row r="243" spans="1:10" ht="12.95" customHeight="1">
      <c r="A243" s="2"/>
      <c r="B243" s="12" t="s">
        <v>156</v>
      </c>
      <c r="C243" s="13"/>
      <c r="D243" s="13"/>
      <c r="E243" s="13"/>
      <c r="F243" s="2"/>
      <c r="G243" s="14"/>
      <c r="H243" s="14"/>
      <c r="I243" s="15"/>
      <c r="J243" s="2"/>
    </row>
    <row r="244" spans="1:10" ht="12.95" customHeight="1">
      <c r="A244" s="16" t="s">
        <v>2067</v>
      </c>
      <c r="B244" s="17" t="s">
        <v>2068</v>
      </c>
      <c r="C244" s="13" t="s">
        <v>2069</v>
      </c>
      <c r="D244" s="13" t="s">
        <v>155</v>
      </c>
      <c r="E244" s="18">
        <v>1100</v>
      </c>
      <c r="F244" s="19">
        <v>5473.27</v>
      </c>
      <c r="G244" s="20">
        <v>1.0500000000000001E-2</v>
      </c>
      <c r="H244" s="21">
        <v>4.3477000000000002E-2</v>
      </c>
      <c r="I244" s="22"/>
      <c r="J244" s="2"/>
    </row>
    <row r="245" spans="1:10" ht="12.95" customHeight="1">
      <c r="A245" s="16" t="s">
        <v>2070</v>
      </c>
      <c r="B245" s="17" t="s">
        <v>2071</v>
      </c>
      <c r="C245" s="13" t="s">
        <v>2072</v>
      </c>
      <c r="D245" s="13" t="s">
        <v>155</v>
      </c>
      <c r="E245" s="18">
        <v>1000</v>
      </c>
      <c r="F245" s="19">
        <v>4959.72</v>
      </c>
      <c r="G245" s="20">
        <v>9.4999999999999998E-3</v>
      </c>
      <c r="H245" s="21">
        <v>4.2349999999999999E-2</v>
      </c>
      <c r="I245" s="22"/>
      <c r="J245" s="2"/>
    </row>
    <row r="246" spans="1:10" ht="12.95" customHeight="1">
      <c r="A246" s="16" t="s">
        <v>2073</v>
      </c>
      <c r="B246" s="17" t="s">
        <v>2074</v>
      </c>
      <c r="C246" s="13" t="s">
        <v>2075</v>
      </c>
      <c r="D246" s="13" t="s">
        <v>151</v>
      </c>
      <c r="E246" s="18">
        <v>500</v>
      </c>
      <c r="F246" s="19">
        <v>2496.04</v>
      </c>
      <c r="G246" s="20">
        <v>4.7999999999999996E-3</v>
      </c>
      <c r="H246" s="21">
        <v>3.6204E-2</v>
      </c>
      <c r="I246" s="22"/>
      <c r="J246" s="2"/>
    </row>
    <row r="247" spans="1:10" ht="12.95" customHeight="1">
      <c r="A247" s="16" t="s">
        <v>2076</v>
      </c>
      <c r="B247" s="17" t="s">
        <v>2077</v>
      </c>
      <c r="C247" s="13" t="s">
        <v>2078</v>
      </c>
      <c r="D247" s="13" t="s">
        <v>155</v>
      </c>
      <c r="E247" s="18">
        <v>500</v>
      </c>
      <c r="F247" s="19">
        <v>2475.8000000000002</v>
      </c>
      <c r="G247" s="20">
        <v>4.7000000000000002E-3</v>
      </c>
      <c r="H247" s="21">
        <v>4.6948999999999998E-2</v>
      </c>
      <c r="I247" s="22"/>
      <c r="J247" s="2"/>
    </row>
    <row r="248" spans="1:10" ht="12.95" customHeight="1">
      <c r="A248" s="16" t="s">
        <v>2079</v>
      </c>
      <c r="B248" s="17" t="s">
        <v>2080</v>
      </c>
      <c r="C248" s="13" t="s">
        <v>2081</v>
      </c>
      <c r="D248" s="13" t="s">
        <v>155</v>
      </c>
      <c r="E248" s="18">
        <v>500</v>
      </c>
      <c r="F248" s="19">
        <v>2474.38</v>
      </c>
      <c r="G248" s="20">
        <v>4.7000000000000002E-3</v>
      </c>
      <c r="H248" s="21">
        <v>4.3448000000000001E-2</v>
      </c>
      <c r="I248" s="22"/>
      <c r="J248" s="2"/>
    </row>
    <row r="249" spans="1:10" ht="12.95" customHeight="1">
      <c r="A249" s="2"/>
      <c r="B249" s="12" t="s">
        <v>110</v>
      </c>
      <c r="C249" s="13"/>
      <c r="D249" s="13"/>
      <c r="E249" s="13"/>
      <c r="F249" s="23">
        <v>17879.21</v>
      </c>
      <c r="G249" s="24">
        <v>3.4200000000000001E-2</v>
      </c>
      <c r="H249" s="25"/>
      <c r="I249" s="26"/>
      <c r="J249" s="2"/>
    </row>
    <row r="250" spans="1:10" ht="12.95" customHeight="1">
      <c r="A250" s="2"/>
      <c r="B250" s="12" t="s">
        <v>181</v>
      </c>
      <c r="C250" s="13"/>
      <c r="D250" s="13"/>
      <c r="E250" s="13"/>
      <c r="F250" s="2"/>
      <c r="G250" s="14"/>
      <c r="H250" s="14"/>
      <c r="I250" s="15"/>
      <c r="J250" s="2"/>
    </row>
    <row r="251" spans="1:10" ht="12.95" customHeight="1">
      <c r="A251" s="16" t="s">
        <v>2082</v>
      </c>
      <c r="B251" s="17" t="s">
        <v>2083</v>
      </c>
      <c r="C251" s="13" t="s">
        <v>2084</v>
      </c>
      <c r="D251" s="13" t="s">
        <v>185</v>
      </c>
      <c r="E251" s="18">
        <v>25000000</v>
      </c>
      <c r="F251" s="19">
        <v>24629.25</v>
      </c>
      <c r="G251" s="20">
        <v>4.7100000000000003E-2</v>
      </c>
      <c r="H251" s="21">
        <v>4.07E-2</v>
      </c>
      <c r="I251" s="22"/>
      <c r="J251" s="2"/>
    </row>
    <row r="252" spans="1:10" ht="12.95" customHeight="1">
      <c r="A252" s="2"/>
      <c r="B252" s="12" t="s">
        <v>110</v>
      </c>
      <c r="C252" s="13"/>
      <c r="D252" s="13"/>
      <c r="E252" s="13"/>
      <c r="F252" s="23">
        <v>24629.25</v>
      </c>
      <c r="G252" s="24">
        <v>4.7100000000000003E-2</v>
      </c>
      <c r="H252" s="25"/>
      <c r="I252" s="26"/>
      <c r="J252" s="2"/>
    </row>
    <row r="253" spans="1:10" ht="12.95" customHeight="1">
      <c r="A253" s="2"/>
      <c r="B253" s="27" t="s">
        <v>115</v>
      </c>
      <c r="C253" s="28"/>
      <c r="D253" s="1"/>
      <c r="E253" s="28"/>
      <c r="F253" s="23">
        <v>54571.8</v>
      </c>
      <c r="G253" s="24">
        <v>0.10440000000000001</v>
      </c>
      <c r="H253" s="25"/>
      <c r="I253" s="26"/>
      <c r="J253" s="2"/>
    </row>
    <row r="254" spans="1:10" ht="12.95" customHeight="1">
      <c r="A254" s="2"/>
      <c r="B254" s="12" t="s">
        <v>188</v>
      </c>
      <c r="C254" s="13"/>
      <c r="D254" s="13"/>
      <c r="E254" s="13"/>
      <c r="F254" s="13"/>
      <c r="G254" s="13"/>
      <c r="H254" s="14"/>
      <c r="I254" s="15"/>
      <c r="J254" s="2"/>
    </row>
    <row r="255" spans="1:10" ht="12.95" customHeight="1">
      <c r="A255" s="2"/>
      <c r="B255" s="12" t="s">
        <v>189</v>
      </c>
      <c r="C255" s="13"/>
      <c r="D255" s="13"/>
      <c r="E255" s="13"/>
      <c r="F255" s="2"/>
      <c r="G255" s="14"/>
      <c r="H255" s="14"/>
      <c r="I255" s="15"/>
      <c r="J255" s="2"/>
    </row>
    <row r="256" spans="1:10" ht="12.95" customHeight="1">
      <c r="A256" s="16" t="s">
        <v>645</v>
      </c>
      <c r="B256" s="17" t="s">
        <v>4139</v>
      </c>
      <c r="C256" s="13" t="s">
        <v>646</v>
      </c>
      <c r="D256" s="13"/>
      <c r="E256" s="18">
        <v>3641734.59</v>
      </c>
      <c r="F256" s="19">
        <v>41764.79</v>
      </c>
      <c r="G256" s="20">
        <v>7.9899999999999999E-2</v>
      </c>
      <c r="H256" s="21"/>
      <c r="I256" s="22"/>
      <c r="J256" s="2"/>
    </row>
    <row r="257" spans="1:10" ht="12.95" customHeight="1">
      <c r="A257" s="16" t="s">
        <v>2085</v>
      </c>
      <c r="B257" s="17" t="s">
        <v>4140</v>
      </c>
      <c r="C257" s="13" t="s">
        <v>2086</v>
      </c>
      <c r="D257" s="13"/>
      <c r="E257" s="18">
        <v>309869162.074</v>
      </c>
      <c r="F257" s="19">
        <v>38467.160000000003</v>
      </c>
      <c r="G257" s="20">
        <v>7.3599999999999999E-2</v>
      </c>
      <c r="H257" s="21"/>
      <c r="I257" s="22"/>
      <c r="J257" s="2"/>
    </row>
    <row r="258" spans="1:10" ht="12.95" customHeight="1">
      <c r="A258" s="16" t="s">
        <v>2087</v>
      </c>
      <c r="B258" s="17" t="s">
        <v>2088</v>
      </c>
      <c r="C258" s="13" t="s">
        <v>2089</v>
      </c>
      <c r="D258" s="13"/>
      <c r="E258" s="18">
        <v>1134960.409</v>
      </c>
      <c r="F258" s="19">
        <v>26744.83</v>
      </c>
      <c r="G258" s="20">
        <v>5.11E-2</v>
      </c>
      <c r="H258" s="21"/>
      <c r="I258" s="22"/>
      <c r="J258" s="2"/>
    </row>
    <row r="259" spans="1:10" ht="12.95" customHeight="1">
      <c r="A259" s="2"/>
      <c r="B259" s="12" t="s">
        <v>110</v>
      </c>
      <c r="C259" s="13"/>
      <c r="D259" s="13"/>
      <c r="E259" s="13"/>
      <c r="F259" s="23">
        <v>106976.78</v>
      </c>
      <c r="G259" s="24">
        <v>0.2046</v>
      </c>
      <c r="H259" s="25"/>
      <c r="I259" s="26"/>
      <c r="J259" s="2"/>
    </row>
    <row r="260" spans="1:10" ht="12.95" customHeight="1">
      <c r="A260" s="2"/>
      <c r="B260" s="27" t="s">
        <v>115</v>
      </c>
      <c r="C260" s="28"/>
      <c r="D260" s="1"/>
      <c r="E260" s="28"/>
      <c r="F260" s="23">
        <v>106976.78</v>
      </c>
      <c r="G260" s="24">
        <v>0.2046</v>
      </c>
      <c r="H260" s="25"/>
      <c r="I260" s="26"/>
      <c r="J260" s="2"/>
    </row>
    <row r="261" spans="1:10" ht="12.95" customHeight="1">
      <c r="A261" s="2"/>
      <c r="B261" s="12" t="s">
        <v>116</v>
      </c>
      <c r="C261" s="13"/>
      <c r="D261" s="13"/>
      <c r="E261" s="13"/>
      <c r="F261" s="13"/>
      <c r="G261" s="13"/>
      <c r="H261" s="14"/>
      <c r="I261" s="15"/>
      <c r="J261" s="2"/>
    </row>
    <row r="262" spans="1:10" ht="12.95" customHeight="1">
      <c r="A262" s="16" t="s">
        <v>117</v>
      </c>
      <c r="B262" s="17" t="s">
        <v>118</v>
      </c>
      <c r="C262" s="13"/>
      <c r="D262" s="13"/>
      <c r="E262" s="18"/>
      <c r="F262" s="19">
        <v>20673.189999999999</v>
      </c>
      <c r="G262" s="20">
        <v>3.95E-2</v>
      </c>
      <c r="H262" s="21">
        <v>3.1780119416603761E-2</v>
      </c>
      <c r="I262" s="22"/>
      <c r="J262" s="2"/>
    </row>
    <row r="263" spans="1:10" ht="12.95" customHeight="1">
      <c r="A263" s="2"/>
      <c r="B263" s="12" t="s">
        <v>110</v>
      </c>
      <c r="C263" s="13"/>
      <c r="D263" s="13"/>
      <c r="E263" s="13"/>
      <c r="F263" s="23">
        <v>20673.189999999999</v>
      </c>
      <c r="G263" s="24">
        <v>3.95E-2</v>
      </c>
      <c r="H263" s="25"/>
      <c r="I263" s="26"/>
      <c r="J263" s="2"/>
    </row>
    <row r="264" spans="1:10" ht="12.95" customHeight="1">
      <c r="A264" s="2"/>
      <c r="B264" s="27" t="s">
        <v>111</v>
      </c>
      <c r="C264" s="1"/>
      <c r="D264" s="1"/>
      <c r="E264" s="1"/>
      <c r="F264" s="25" t="s">
        <v>135</v>
      </c>
      <c r="G264" s="25" t="s">
        <v>135</v>
      </c>
      <c r="H264" s="25"/>
      <c r="I264" s="26"/>
      <c r="J264" s="2"/>
    </row>
    <row r="265" spans="1:10" ht="12.95" customHeight="1">
      <c r="A265" s="2"/>
      <c r="B265" s="27" t="s">
        <v>110</v>
      </c>
      <c r="C265" s="1"/>
      <c r="D265" s="1"/>
      <c r="E265" s="1"/>
      <c r="F265" s="25" t="s">
        <v>135</v>
      </c>
      <c r="G265" s="25" t="s">
        <v>135</v>
      </c>
      <c r="H265" s="25"/>
      <c r="I265" s="26"/>
      <c r="J265" s="2"/>
    </row>
    <row r="266" spans="1:10" ht="12.95" customHeight="1">
      <c r="A266" s="2"/>
      <c r="B266" s="27" t="s">
        <v>115</v>
      </c>
      <c r="C266" s="28"/>
      <c r="D266" s="1"/>
      <c r="E266" s="28"/>
      <c r="F266" s="23">
        <v>20673.189999999999</v>
      </c>
      <c r="G266" s="24">
        <v>3.95E-2</v>
      </c>
      <c r="H266" s="25"/>
      <c r="I266" s="26"/>
      <c r="J266" s="2"/>
    </row>
    <row r="267" spans="1:10" ht="12.95" customHeight="1">
      <c r="A267" s="2"/>
      <c r="B267" s="27" t="s">
        <v>119</v>
      </c>
      <c r="C267" s="13"/>
      <c r="D267" s="1"/>
      <c r="E267" s="13"/>
      <c r="F267" s="29">
        <v>333266.71999999997</v>
      </c>
      <c r="G267" s="24">
        <v>0.63729999999999998</v>
      </c>
      <c r="H267" s="25"/>
      <c r="I267" s="26"/>
      <c r="J267" s="2"/>
    </row>
    <row r="268" spans="1:10" ht="12.95" customHeight="1">
      <c r="A268" s="2"/>
      <c r="B268" s="30" t="s">
        <v>120</v>
      </c>
      <c r="C268" s="31"/>
      <c r="D268" s="31"/>
      <c r="E268" s="31"/>
      <c r="F268" s="32">
        <v>522937.41</v>
      </c>
      <c r="G268" s="33">
        <v>1</v>
      </c>
      <c r="H268" s="34"/>
      <c r="I268" s="35"/>
      <c r="J268" s="2"/>
    </row>
    <row r="269" spans="1:10" ht="12.95" customHeight="1">
      <c r="A269" s="2"/>
      <c r="B269" s="5"/>
      <c r="C269" s="2"/>
      <c r="D269" s="2"/>
      <c r="E269" s="2"/>
      <c r="F269" s="2"/>
      <c r="G269" s="2"/>
      <c r="H269" s="2"/>
      <c r="I269" s="2"/>
      <c r="J269" s="2"/>
    </row>
    <row r="270" spans="1:10" ht="12.95" customHeight="1">
      <c r="A270" s="2"/>
      <c r="B270" s="3" t="s">
        <v>186</v>
      </c>
      <c r="C270" s="2"/>
      <c r="D270" s="2"/>
      <c r="E270" s="2"/>
      <c r="F270" s="2"/>
      <c r="G270" s="2"/>
      <c r="H270" s="2"/>
      <c r="I270" s="2"/>
      <c r="J270" s="2"/>
    </row>
    <row r="271" spans="1:10" ht="12.95" customHeight="1">
      <c r="A271" s="2"/>
      <c r="B271" s="3" t="s">
        <v>122</v>
      </c>
      <c r="C271" s="2"/>
      <c r="D271" s="2"/>
      <c r="E271" s="2"/>
      <c r="F271" s="2"/>
      <c r="G271" s="2"/>
      <c r="H271" s="2"/>
      <c r="I271" s="2"/>
      <c r="J271" s="2"/>
    </row>
    <row r="272" spans="1:10" ht="12.95" customHeight="1">
      <c r="A272" s="2"/>
      <c r="B272" s="3" t="s">
        <v>123</v>
      </c>
      <c r="C272" s="2"/>
      <c r="D272" s="2"/>
      <c r="E272" s="2"/>
      <c r="F272" s="2"/>
      <c r="G272" s="2"/>
      <c r="H272" s="2"/>
      <c r="I272" s="2"/>
      <c r="J272" s="2"/>
    </row>
    <row r="273" spans="1:10" ht="12.95" customHeight="1">
      <c r="A273" s="2"/>
      <c r="B273" s="3" t="s">
        <v>647</v>
      </c>
      <c r="C273" s="2"/>
      <c r="D273" s="2"/>
      <c r="E273" s="2"/>
      <c r="F273" s="2"/>
      <c r="G273" s="2"/>
      <c r="H273" s="2"/>
      <c r="I273" s="2"/>
      <c r="J273" s="2"/>
    </row>
    <row r="274" spans="1:10" ht="12.95" customHeight="1">
      <c r="A274" s="2"/>
      <c r="B274" s="3" t="s">
        <v>124</v>
      </c>
      <c r="C274" s="2"/>
      <c r="D274" s="2"/>
      <c r="E274" s="2"/>
      <c r="F274" s="2"/>
      <c r="G274" s="2"/>
      <c r="H274" s="2"/>
      <c r="I274" s="2"/>
      <c r="J274" s="2"/>
    </row>
    <row r="275" spans="1:10" ht="26.25" customHeight="1">
      <c r="A275" s="85"/>
      <c r="B275" s="226" t="s">
        <v>3826</v>
      </c>
      <c r="C275" s="226"/>
      <c r="D275" s="226"/>
      <c r="E275" s="226"/>
      <c r="F275" s="226"/>
      <c r="G275" s="226"/>
      <c r="H275" s="226"/>
      <c r="I275" s="226"/>
      <c r="J275" s="85"/>
    </row>
    <row r="276" spans="1:10" ht="12.95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</row>
    <row r="277" spans="1:10">
      <c r="C277" s="224" t="s">
        <v>4179</v>
      </c>
    </row>
    <row r="278" spans="1:10">
      <c r="B278" s="224" t="s">
        <v>4165</v>
      </c>
      <c r="C278" s="224" t="s">
        <v>4166</v>
      </c>
    </row>
  </sheetData>
  <mergeCells count="1">
    <mergeCell ref="B275:I27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J33"/>
  <sheetViews>
    <sheetView topLeftCell="A30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3</v>
      </c>
      <c r="B1" s="3" t="s">
        <v>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87</v>
      </c>
      <c r="B7" s="17" t="s">
        <v>88</v>
      </c>
      <c r="C7" s="13" t="s">
        <v>89</v>
      </c>
      <c r="D7" s="13" t="s">
        <v>90</v>
      </c>
      <c r="E7" s="18">
        <v>21</v>
      </c>
      <c r="F7" s="19">
        <v>280.72000000000003</v>
      </c>
      <c r="G7" s="20">
        <v>9.9900000000000003E-2</v>
      </c>
      <c r="H7" s="21">
        <v>4.1749000000000001E-2</v>
      </c>
      <c r="I7" s="22"/>
      <c r="J7" s="2"/>
    </row>
    <row r="8" spans="1:10" ht="12.95" customHeight="1">
      <c r="A8" s="16" t="s">
        <v>91</v>
      </c>
      <c r="B8" s="17" t="s">
        <v>92</v>
      </c>
      <c r="C8" s="13" t="s">
        <v>93</v>
      </c>
      <c r="D8" s="13" t="s">
        <v>90</v>
      </c>
      <c r="E8" s="18">
        <v>19</v>
      </c>
      <c r="F8" s="19">
        <v>258.10000000000002</v>
      </c>
      <c r="G8" s="20">
        <v>9.1899999999999996E-2</v>
      </c>
      <c r="H8" s="21">
        <v>4.2000000000000003E-2</v>
      </c>
      <c r="I8" s="22"/>
      <c r="J8" s="2"/>
    </row>
    <row r="9" spans="1:10" ht="12.95" customHeight="1">
      <c r="A9" s="16" t="s">
        <v>94</v>
      </c>
      <c r="B9" s="17" t="s">
        <v>95</v>
      </c>
      <c r="C9" s="13" t="s">
        <v>96</v>
      </c>
      <c r="D9" s="13" t="s">
        <v>90</v>
      </c>
      <c r="E9" s="18">
        <v>22</v>
      </c>
      <c r="F9" s="19">
        <v>220.61</v>
      </c>
      <c r="G9" s="20">
        <v>7.85E-2</v>
      </c>
      <c r="H9" s="21">
        <v>4.8100999999999998E-2</v>
      </c>
      <c r="I9" s="22"/>
      <c r="J9" s="2"/>
    </row>
    <row r="10" spans="1:10" ht="12.95" customHeight="1">
      <c r="A10" s="16" t="s">
        <v>97</v>
      </c>
      <c r="B10" s="17" t="s">
        <v>98</v>
      </c>
      <c r="C10" s="13" t="s">
        <v>99</v>
      </c>
      <c r="D10" s="13" t="s">
        <v>90</v>
      </c>
      <c r="E10" s="18">
        <v>20</v>
      </c>
      <c r="F10" s="19">
        <v>200.34</v>
      </c>
      <c r="G10" s="20">
        <v>7.1300000000000002E-2</v>
      </c>
      <c r="H10" s="21">
        <v>3.6857000000000001E-2</v>
      </c>
      <c r="I10" s="22"/>
      <c r="J10" s="2"/>
    </row>
    <row r="11" spans="1:10" ht="12.95" customHeight="1">
      <c r="A11" s="16" t="s">
        <v>100</v>
      </c>
      <c r="B11" s="17" t="s">
        <v>101</v>
      </c>
      <c r="C11" s="13" t="s">
        <v>102</v>
      </c>
      <c r="D11" s="13" t="s">
        <v>90</v>
      </c>
      <c r="E11" s="18">
        <v>20</v>
      </c>
      <c r="F11" s="19">
        <v>200.17</v>
      </c>
      <c r="G11" s="20">
        <v>7.1199999999999999E-2</v>
      </c>
      <c r="H11" s="21">
        <v>3.6703E-2</v>
      </c>
      <c r="I11" s="22"/>
      <c r="J11" s="2"/>
    </row>
    <row r="12" spans="1:10" ht="12.95" customHeight="1">
      <c r="A12" s="16" t="s">
        <v>103</v>
      </c>
      <c r="B12" s="17" t="s">
        <v>104</v>
      </c>
      <c r="C12" s="13" t="s">
        <v>105</v>
      </c>
      <c r="D12" s="13" t="s">
        <v>106</v>
      </c>
      <c r="E12" s="18">
        <v>19</v>
      </c>
      <c r="F12" s="19">
        <v>190.19</v>
      </c>
      <c r="G12" s="20">
        <v>6.7699999999999996E-2</v>
      </c>
      <c r="H12" s="21">
        <v>3.5825000000000003E-2</v>
      </c>
      <c r="I12" s="22"/>
      <c r="J12" s="2"/>
    </row>
    <row r="13" spans="1:10" ht="12.95" customHeight="1">
      <c r="A13" s="16" t="s">
        <v>107</v>
      </c>
      <c r="B13" s="17" t="s">
        <v>108</v>
      </c>
      <c r="C13" s="13" t="s">
        <v>109</v>
      </c>
      <c r="D13" s="13" t="s">
        <v>90</v>
      </c>
      <c r="E13" s="18">
        <v>5</v>
      </c>
      <c r="F13" s="19">
        <v>50.11</v>
      </c>
      <c r="G13" s="20">
        <v>1.78E-2</v>
      </c>
      <c r="H13" s="21">
        <v>3.7146999999999999E-2</v>
      </c>
      <c r="I13" s="22"/>
      <c r="J13" s="2"/>
    </row>
    <row r="14" spans="1:10" ht="12.95" customHeight="1">
      <c r="A14" s="2"/>
      <c r="B14" s="12" t="s">
        <v>110</v>
      </c>
      <c r="C14" s="13"/>
      <c r="D14" s="13"/>
      <c r="E14" s="13"/>
      <c r="F14" s="23">
        <v>1400.24</v>
      </c>
      <c r="G14" s="24">
        <v>0.49830000000000002</v>
      </c>
      <c r="H14" s="25"/>
      <c r="I14" s="26"/>
      <c r="J14" s="2"/>
    </row>
    <row r="15" spans="1:10" ht="12.95" customHeight="1">
      <c r="A15" s="2"/>
      <c r="B15" s="12" t="s">
        <v>111</v>
      </c>
      <c r="C15" s="13"/>
      <c r="D15" s="13"/>
      <c r="E15" s="13"/>
      <c r="F15" s="2"/>
      <c r="G15" s="14"/>
      <c r="H15" s="14"/>
      <c r="I15" s="15"/>
      <c r="J15" s="2"/>
    </row>
    <row r="16" spans="1:10" ht="12.95" customHeight="1">
      <c r="A16" s="16" t="s">
        <v>112</v>
      </c>
      <c r="B16" s="17" t="s">
        <v>113</v>
      </c>
      <c r="C16" s="13" t="s">
        <v>114</v>
      </c>
      <c r="D16" s="13" t="s">
        <v>90</v>
      </c>
      <c r="E16" s="18">
        <v>21</v>
      </c>
      <c r="F16" s="19">
        <v>210.47</v>
      </c>
      <c r="G16" s="20">
        <v>7.4899999999999994E-2</v>
      </c>
      <c r="H16" s="21">
        <v>4.3749000000000003E-2</v>
      </c>
      <c r="I16" s="22"/>
      <c r="J16" s="2"/>
    </row>
    <row r="17" spans="1:10" ht="12.95" customHeight="1">
      <c r="A17" s="2"/>
      <c r="B17" s="12" t="s">
        <v>110</v>
      </c>
      <c r="C17" s="13"/>
      <c r="D17" s="13"/>
      <c r="E17" s="13"/>
      <c r="F17" s="23">
        <v>210.47</v>
      </c>
      <c r="G17" s="24">
        <v>7.4899999999999994E-2</v>
      </c>
      <c r="H17" s="25"/>
      <c r="I17" s="26"/>
      <c r="J17" s="2"/>
    </row>
    <row r="18" spans="1:10" ht="12.95" customHeight="1">
      <c r="A18" s="2"/>
      <c r="B18" s="27" t="s">
        <v>115</v>
      </c>
      <c r="C18" s="28"/>
      <c r="D18" s="1"/>
      <c r="E18" s="28"/>
      <c r="F18" s="23">
        <v>1610.71</v>
      </c>
      <c r="G18" s="24">
        <v>0.57320000000000004</v>
      </c>
      <c r="H18" s="25"/>
      <c r="I18" s="26"/>
      <c r="J18" s="2"/>
    </row>
    <row r="19" spans="1:10" ht="12.95" customHeight="1">
      <c r="A19" s="2"/>
      <c r="B19" s="12" t="s">
        <v>116</v>
      </c>
      <c r="C19" s="13"/>
      <c r="D19" s="13"/>
      <c r="E19" s="13"/>
      <c r="F19" s="13"/>
      <c r="G19" s="13"/>
      <c r="H19" s="14"/>
      <c r="I19" s="15"/>
      <c r="J19" s="2"/>
    </row>
    <row r="20" spans="1:10" ht="12.95" customHeight="1">
      <c r="A20" s="16" t="s">
        <v>117</v>
      </c>
      <c r="B20" s="17" t="s">
        <v>118</v>
      </c>
      <c r="C20" s="13"/>
      <c r="D20" s="13"/>
      <c r="E20" s="18"/>
      <c r="F20" s="19">
        <v>1121.55</v>
      </c>
      <c r="G20" s="20">
        <v>0.3992</v>
      </c>
      <c r="H20" s="21">
        <v>3.1780791133560922E-2</v>
      </c>
      <c r="I20" s="22"/>
      <c r="J20" s="2"/>
    </row>
    <row r="21" spans="1:10" ht="12.95" customHeight="1">
      <c r="A21" s="2"/>
      <c r="B21" s="12" t="s">
        <v>110</v>
      </c>
      <c r="C21" s="13"/>
      <c r="D21" s="13"/>
      <c r="E21" s="13"/>
      <c r="F21" s="23">
        <v>1121.55</v>
      </c>
      <c r="G21" s="24">
        <v>0.3992</v>
      </c>
      <c r="H21" s="25"/>
      <c r="I21" s="26"/>
      <c r="J21" s="2"/>
    </row>
    <row r="22" spans="1:10" ht="12.95" customHeight="1">
      <c r="A22" s="2"/>
      <c r="B22" s="27" t="s">
        <v>115</v>
      </c>
      <c r="C22" s="28"/>
      <c r="D22" s="1"/>
      <c r="E22" s="28"/>
      <c r="F22" s="23">
        <v>1121.55</v>
      </c>
      <c r="G22" s="24">
        <v>0.3992</v>
      </c>
      <c r="H22" s="25"/>
      <c r="I22" s="26"/>
      <c r="J22" s="2"/>
    </row>
    <row r="23" spans="1:10" ht="12.95" customHeight="1">
      <c r="A23" s="2"/>
      <c r="B23" s="27" t="s">
        <v>119</v>
      </c>
      <c r="C23" s="13"/>
      <c r="D23" s="1"/>
      <c r="E23" s="13"/>
      <c r="F23" s="29">
        <v>77.16</v>
      </c>
      <c r="G23" s="24">
        <v>2.76E-2</v>
      </c>
      <c r="H23" s="25"/>
      <c r="I23" s="26"/>
      <c r="J23" s="2"/>
    </row>
    <row r="24" spans="1:10" ht="12.95" customHeight="1">
      <c r="A24" s="2"/>
      <c r="B24" s="30" t="s">
        <v>120</v>
      </c>
      <c r="C24" s="31"/>
      <c r="D24" s="31"/>
      <c r="E24" s="31"/>
      <c r="F24" s="32">
        <v>2809.42</v>
      </c>
      <c r="G24" s="33">
        <v>1</v>
      </c>
      <c r="H24" s="34"/>
      <c r="I24" s="35"/>
      <c r="J24" s="2"/>
    </row>
    <row r="25" spans="1:10" ht="12.95" customHeight="1">
      <c r="A25" s="2"/>
      <c r="B25" s="5"/>
      <c r="C25" s="2"/>
      <c r="D25" s="2"/>
      <c r="E25" s="2"/>
      <c r="F25" s="2"/>
      <c r="G25" s="2"/>
      <c r="H25" s="2"/>
      <c r="I25" s="2"/>
      <c r="J25" s="2"/>
    </row>
    <row r="26" spans="1:10" ht="12.95" customHeight="1">
      <c r="A26" s="2"/>
      <c r="B26" s="3" t="s">
        <v>121</v>
      </c>
      <c r="C26" s="2"/>
      <c r="D26" s="2"/>
      <c r="E26" s="2"/>
      <c r="F26" s="2"/>
      <c r="G26" s="2"/>
      <c r="H26" s="2"/>
      <c r="I26" s="2"/>
      <c r="J26" s="2"/>
    </row>
    <row r="27" spans="1:10" ht="12.95" customHeight="1">
      <c r="A27" s="2"/>
      <c r="B27" s="3" t="s">
        <v>122</v>
      </c>
      <c r="C27" s="2"/>
      <c r="D27" s="2"/>
      <c r="E27" s="2"/>
      <c r="F27" s="2"/>
      <c r="G27" s="2"/>
      <c r="H27" s="2"/>
      <c r="I27" s="2"/>
      <c r="J27" s="2"/>
    </row>
    <row r="28" spans="1:10" ht="12.95" customHeight="1">
      <c r="A28" s="2"/>
      <c r="B28" s="3" t="s">
        <v>123</v>
      </c>
      <c r="C28" s="2"/>
      <c r="D28" s="2"/>
      <c r="E28" s="2"/>
      <c r="F28" s="2"/>
      <c r="G28" s="2"/>
      <c r="H28" s="2"/>
      <c r="I28" s="2"/>
      <c r="J28" s="2"/>
    </row>
    <row r="29" spans="1:10" ht="12.95" customHeight="1">
      <c r="A29" s="2"/>
      <c r="B29" s="3" t="s">
        <v>124</v>
      </c>
      <c r="C29" s="2"/>
      <c r="D29" s="2"/>
      <c r="E29" s="2"/>
      <c r="F29" s="2"/>
      <c r="G29" s="2"/>
      <c r="H29" s="2"/>
      <c r="I29" s="2"/>
      <c r="J29" s="2"/>
    </row>
    <row r="30" spans="1:10" ht="26.25" customHeight="1">
      <c r="A30" s="85"/>
      <c r="B30" s="226" t="s">
        <v>3826</v>
      </c>
      <c r="C30" s="226"/>
      <c r="D30" s="226"/>
      <c r="E30" s="226"/>
      <c r="F30" s="226"/>
      <c r="G30" s="226"/>
      <c r="H30" s="226"/>
      <c r="I30" s="226"/>
      <c r="J30" s="85"/>
    </row>
    <row r="31" spans="1:10" ht="12.95" customHeight="1">
      <c r="A31" s="2"/>
      <c r="B31" s="3"/>
      <c r="C31" s="2"/>
      <c r="D31" s="2"/>
      <c r="E31" s="2"/>
      <c r="F31" s="2"/>
      <c r="G31" s="2"/>
      <c r="H31" s="2"/>
      <c r="I31" s="2"/>
      <c r="J31" s="2"/>
    </row>
    <row r="32" spans="1:10">
      <c r="C32" s="224" t="s">
        <v>4167</v>
      </c>
    </row>
    <row r="33" spans="2:3">
      <c r="B33" s="224" t="s">
        <v>4165</v>
      </c>
      <c r="C33" s="224" t="s">
        <v>4166</v>
      </c>
    </row>
  </sheetData>
  <mergeCells count="1">
    <mergeCell ref="B30:I3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/>
  </sheetPr>
  <dimension ref="A1:J22"/>
  <sheetViews>
    <sheetView topLeftCell="A5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41</v>
      </c>
      <c r="B1" s="3" t="s">
        <v>42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2090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2091</v>
      </c>
      <c r="B7" s="17" t="s">
        <v>2092</v>
      </c>
      <c r="C7" s="13" t="s">
        <v>2093</v>
      </c>
      <c r="D7" s="13"/>
      <c r="E7" s="18">
        <v>100000</v>
      </c>
      <c r="F7" s="19">
        <v>177.53</v>
      </c>
      <c r="G7" s="20">
        <v>8.7400000000000005E-2</v>
      </c>
      <c r="H7" s="36"/>
      <c r="I7" s="22"/>
      <c r="J7" s="2"/>
    </row>
    <row r="8" spans="1:10" ht="12.95" customHeight="1">
      <c r="A8" s="2"/>
      <c r="B8" s="12" t="s">
        <v>110</v>
      </c>
      <c r="C8" s="13"/>
      <c r="D8" s="13"/>
      <c r="E8" s="13"/>
      <c r="F8" s="23">
        <v>177.53</v>
      </c>
      <c r="G8" s="24">
        <v>8.7400000000000005E-2</v>
      </c>
      <c r="H8" s="25"/>
      <c r="I8" s="26"/>
      <c r="J8" s="2"/>
    </row>
    <row r="9" spans="1:10" ht="12.95" customHeight="1">
      <c r="A9" s="2"/>
      <c r="B9" s="27" t="s">
        <v>115</v>
      </c>
      <c r="C9" s="28"/>
      <c r="D9" s="1"/>
      <c r="E9" s="28"/>
      <c r="F9" s="23">
        <v>177.53</v>
      </c>
      <c r="G9" s="24">
        <v>8.7400000000000005E-2</v>
      </c>
      <c r="H9" s="25"/>
      <c r="I9" s="26"/>
      <c r="J9" s="2"/>
    </row>
    <row r="10" spans="1:10" ht="12.95" customHeight="1">
      <c r="A10" s="2"/>
      <c r="B10" s="12" t="s">
        <v>116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117</v>
      </c>
      <c r="B11" s="17" t="s">
        <v>118</v>
      </c>
      <c r="C11" s="13"/>
      <c r="D11" s="13"/>
      <c r="E11" s="18"/>
      <c r="F11" s="19">
        <v>1842.79</v>
      </c>
      <c r="G11" s="20">
        <v>0.9073</v>
      </c>
      <c r="H11" s="21">
        <v>3.1780039102619916E-2</v>
      </c>
      <c r="I11" s="22"/>
      <c r="J11" s="2"/>
    </row>
    <row r="12" spans="1:10" ht="12.95" customHeight="1">
      <c r="A12" s="2"/>
      <c r="B12" s="12" t="s">
        <v>110</v>
      </c>
      <c r="C12" s="13"/>
      <c r="D12" s="13"/>
      <c r="E12" s="13"/>
      <c r="F12" s="23">
        <v>1842.79</v>
      </c>
      <c r="G12" s="24">
        <v>0.9073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1842.79</v>
      </c>
      <c r="G13" s="24">
        <v>0.9073</v>
      </c>
      <c r="H13" s="25"/>
      <c r="I13" s="26"/>
      <c r="J13" s="2"/>
    </row>
    <row r="14" spans="1:10" ht="12.95" customHeight="1">
      <c r="A14" s="2"/>
      <c r="B14" s="27" t="s">
        <v>119</v>
      </c>
      <c r="C14" s="13"/>
      <c r="D14" s="1"/>
      <c r="E14" s="13"/>
      <c r="F14" s="29">
        <v>10.65</v>
      </c>
      <c r="G14" s="24">
        <v>5.3E-3</v>
      </c>
      <c r="H14" s="25"/>
      <c r="I14" s="26"/>
      <c r="J14" s="2"/>
    </row>
    <row r="15" spans="1:10" ht="12.95" customHeight="1">
      <c r="A15" s="2"/>
      <c r="B15" s="30" t="s">
        <v>120</v>
      </c>
      <c r="C15" s="31"/>
      <c r="D15" s="31"/>
      <c r="E15" s="31"/>
      <c r="F15" s="32">
        <v>2030.97</v>
      </c>
      <c r="G15" s="33">
        <v>1</v>
      </c>
      <c r="H15" s="34"/>
      <c r="I15" s="35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186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124</v>
      </c>
      <c r="C18" s="2"/>
      <c r="D18" s="2"/>
      <c r="E18" s="2"/>
      <c r="F18" s="2"/>
      <c r="G18" s="2"/>
      <c r="H18" s="2"/>
      <c r="I18" s="2"/>
      <c r="J18" s="2"/>
    </row>
    <row r="19" spans="1:10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4180</v>
      </c>
    </row>
    <row r="22" spans="1:10">
      <c r="B22" s="224" t="s">
        <v>4165</v>
      </c>
      <c r="C22" s="224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/>
  </sheetPr>
  <dimension ref="A1:J111"/>
  <sheetViews>
    <sheetView topLeftCell="A95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43</v>
      </c>
      <c r="B1" s="3" t="s">
        <v>44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705</v>
      </c>
      <c r="B7" s="17" t="s">
        <v>706</v>
      </c>
      <c r="C7" s="13" t="s">
        <v>707</v>
      </c>
      <c r="D7" s="13" t="s">
        <v>696</v>
      </c>
      <c r="E7" s="18">
        <v>620202</v>
      </c>
      <c r="F7" s="19">
        <v>10640.19</v>
      </c>
      <c r="G7" s="20">
        <v>5.8000000000000003E-2</v>
      </c>
      <c r="H7" s="36"/>
      <c r="I7" s="22"/>
      <c r="J7" s="2"/>
    </row>
    <row r="8" spans="1:10" ht="12.95" customHeight="1">
      <c r="A8" s="16" t="s">
        <v>689</v>
      </c>
      <c r="B8" s="17" t="s">
        <v>690</v>
      </c>
      <c r="C8" s="13" t="s">
        <v>691</v>
      </c>
      <c r="D8" s="13" t="s">
        <v>692</v>
      </c>
      <c r="E8" s="18">
        <v>148654</v>
      </c>
      <c r="F8" s="19">
        <v>10409.200000000001</v>
      </c>
      <c r="G8" s="20">
        <v>5.6800000000000003E-2</v>
      </c>
      <c r="H8" s="36"/>
      <c r="I8" s="22"/>
      <c r="J8" s="2"/>
    </row>
    <row r="9" spans="1:10" ht="12.95" customHeight="1">
      <c r="A9" s="16" t="s">
        <v>693</v>
      </c>
      <c r="B9" s="17" t="s">
        <v>694</v>
      </c>
      <c r="C9" s="13" t="s">
        <v>695</v>
      </c>
      <c r="D9" s="13" t="s">
        <v>696</v>
      </c>
      <c r="E9" s="18">
        <v>281409</v>
      </c>
      <c r="F9" s="19">
        <v>10001.84</v>
      </c>
      <c r="G9" s="20">
        <v>5.45E-2</v>
      </c>
      <c r="H9" s="36"/>
      <c r="I9" s="22"/>
      <c r="J9" s="2"/>
    </row>
    <row r="10" spans="1:10" ht="12.95" customHeight="1">
      <c r="A10" s="16" t="s">
        <v>655</v>
      </c>
      <c r="B10" s="17" t="s">
        <v>656</v>
      </c>
      <c r="C10" s="13" t="s">
        <v>657</v>
      </c>
      <c r="D10" s="13" t="s">
        <v>654</v>
      </c>
      <c r="E10" s="18">
        <v>1339755</v>
      </c>
      <c r="F10" s="19">
        <v>9950.36</v>
      </c>
      <c r="G10" s="20">
        <v>5.4300000000000001E-2</v>
      </c>
      <c r="H10" s="36"/>
      <c r="I10" s="22"/>
      <c r="J10" s="2"/>
    </row>
    <row r="11" spans="1:10" ht="12.95" customHeight="1">
      <c r="A11" s="16" t="s">
        <v>697</v>
      </c>
      <c r="B11" s="17" t="s">
        <v>698</v>
      </c>
      <c r="C11" s="13" t="s">
        <v>699</v>
      </c>
      <c r="D11" s="13" t="s">
        <v>700</v>
      </c>
      <c r="E11" s="18">
        <v>227928</v>
      </c>
      <c r="F11" s="19">
        <v>9892.8700000000008</v>
      </c>
      <c r="G11" s="20">
        <v>5.3999999999999999E-2</v>
      </c>
      <c r="H11" s="36"/>
      <c r="I11" s="22"/>
      <c r="J11" s="2"/>
    </row>
    <row r="12" spans="1:10" ht="12.95" customHeight="1">
      <c r="A12" s="16" t="s">
        <v>664</v>
      </c>
      <c r="B12" s="17" t="s">
        <v>665</v>
      </c>
      <c r="C12" s="13" t="s">
        <v>666</v>
      </c>
      <c r="D12" s="13" t="s">
        <v>654</v>
      </c>
      <c r="E12" s="18">
        <v>414646</v>
      </c>
      <c r="F12" s="19">
        <v>7640.89</v>
      </c>
      <c r="G12" s="20">
        <v>4.1700000000000001E-2</v>
      </c>
      <c r="H12" s="36"/>
      <c r="I12" s="22"/>
      <c r="J12" s="2"/>
    </row>
    <row r="13" spans="1:10" ht="12.95" customHeight="1">
      <c r="A13" s="16" t="s">
        <v>651</v>
      </c>
      <c r="B13" s="17" t="s">
        <v>652</v>
      </c>
      <c r="C13" s="13" t="s">
        <v>653</v>
      </c>
      <c r="D13" s="13" t="s">
        <v>654</v>
      </c>
      <c r="E13" s="18">
        <v>437453</v>
      </c>
      <c r="F13" s="19">
        <v>6239.17</v>
      </c>
      <c r="G13" s="20">
        <v>3.4000000000000002E-2</v>
      </c>
      <c r="H13" s="36"/>
      <c r="I13" s="22"/>
      <c r="J13" s="2"/>
    </row>
    <row r="14" spans="1:10" ht="12.95" customHeight="1">
      <c r="A14" s="16" t="s">
        <v>716</v>
      </c>
      <c r="B14" s="17" t="s">
        <v>717</v>
      </c>
      <c r="C14" s="13" t="s">
        <v>718</v>
      </c>
      <c r="D14" s="13" t="s">
        <v>692</v>
      </c>
      <c r="E14" s="18">
        <v>248434</v>
      </c>
      <c r="F14" s="19">
        <v>5874.22</v>
      </c>
      <c r="G14" s="20">
        <v>3.2000000000000001E-2</v>
      </c>
      <c r="H14" s="36"/>
      <c r="I14" s="22"/>
      <c r="J14" s="2"/>
    </row>
    <row r="15" spans="1:10" ht="12.95" customHeight="1">
      <c r="A15" s="16" t="s">
        <v>708</v>
      </c>
      <c r="B15" s="17" t="s">
        <v>709</v>
      </c>
      <c r="C15" s="13" t="s">
        <v>710</v>
      </c>
      <c r="D15" s="13" t="s">
        <v>711</v>
      </c>
      <c r="E15" s="18">
        <v>215002</v>
      </c>
      <c r="F15" s="19">
        <v>5073.08</v>
      </c>
      <c r="G15" s="20">
        <v>2.7699999999999999E-2</v>
      </c>
      <c r="H15" s="36"/>
      <c r="I15" s="22"/>
      <c r="J15" s="2"/>
    </row>
    <row r="16" spans="1:10" ht="12.95" customHeight="1">
      <c r="A16" s="16" t="s">
        <v>863</v>
      </c>
      <c r="B16" s="17" t="s">
        <v>864</v>
      </c>
      <c r="C16" s="13" t="s">
        <v>865</v>
      </c>
      <c r="D16" s="13" t="s">
        <v>866</v>
      </c>
      <c r="E16" s="18">
        <v>25000</v>
      </c>
      <c r="F16" s="19">
        <v>4003.14</v>
      </c>
      <c r="G16" s="20">
        <v>2.18E-2</v>
      </c>
      <c r="H16" s="36"/>
      <c r="I16" s="22"/>
      <c r="J16" s="2"/>
    </row>
    <row r="17" spans="1:10" ht="12.95" customHeight="1">
      <c r="A17" s="16" t="s">
        <v>712</v>
      </c>
      <c r="B17" s="17" t="s">
        <v>713</v>
      </c>
      <c r="C17" s="13" t="s">
        <v>714</v>
      </c>
      <c r="D17" s="13" t="s">
        <v>715</v>
      </c>
      <c r="E17" s="18">
        <v>82142</v>
      </c>
      <c r="F17" s="19">
        <v>3503.36</v>
      </c>
      <c r="G17" s="20">
        <v>1.9099999999999999E-2</v>
      </c>
      <c r="H17" s="36"/>
      <c r="I17" s="22"/>
      <c r="J17" s="2"/>
    </row>
    <row r="18" spans="1:10" ht="12.95" customHeight="1">
      <c r="A18" s="16" t="s">
        <v>850</v>
      </c>
      <c r="B18" s="17" t="s">
        <v>851</v>
      </c>
      <c r="C18" s="13" t="s">
        <v>852</v>
      </c>
      <c r="D18" s="13" t="s">
        <v>853</v>
      </c>
      <c r="E18" s="18">
        <v>184760</v>
      </c>
      <c r="F18" s="19">
        <v>3356.63</v>
      </c>
      <c r="G18" s="20">
        <v>1.83E-2</v>
      </c>
      <c r="H18" s="36"/>
      <c r="I18" s="22"/>
      <c r="J18" s="2"/>
    </row>
    <row r="19" spans="1:10" ht="12.95" customHeight="1">
      <c r="A19" s="16" t="s">
        <v>719</v>
      </c>
      <c r="B19" s="17" t="s">
        <v>720</v>
      </c>
      <c r="C19" s="13" t="s">
        <v>721</v>
      </c>
      <c r="D19" s="13" t="s">
        <v>722</v>
      </c>
      <c r="E19" s="18">
        <v>124205</v>
      </c>
      <c r="F19" s="19">
        <v>3065.81</v>
      </c>
      <c r="G19" s="20">
        <v>1.67E-2</v>
      </c>
      <c r="H19" s="36"/>
      <c r="I19" s="22"/>
      <c r="J19" s="2"/>
    </row>
    <row r="20" spans="1:10" ht="12.95" customHeight="1">
      <c r="A20" s="16" t="s">
        <v>1009</v>
      </c>
      <c r="B20" s="17" t="s">
        <v>1010</v>
      </c>
      <c r="C20" s="13" t="s">
        <v>1011</v>
      </c>
      <c r="D20" s="13" t="s">
        <v>1012</v>
      </c>
      <c r="E20" s="18">
        <v>615671</v>
      </c>
      <c r="F20" s="19">
        <v>3059.58</v>
      </c>
      <c r="G20" s="20">
        <v>1.67E-2</v>
      </c>
      <c r="H20" s="36"/>
      <c r="I20" s="22"/>
      <c r="J20" s="2"/>
    </row>
    <row r="21" spans="1:10" ht="12.95" customHeight="1">
      <c r="A21" s="16" t="s">
        <v>726</v>
      </c>
      <c r="B21" s="17" t="s">
        <v>727</v>
      </c>
      <c r="C21" s="13" t="s">
        <v>728</v>
      </c>
      <c r="D21" s="13" t="s">
        <v>715</v>
      </c>
      <c r="E21" s="18">
        <v>90000</v>
      </c>
      <c r="F21" s="19">
        <v>2936.88</v>
      </c>
      <c r="G21" s="20">
        <v>1.6E-2</v>
      </c>
      <c r="H21" s="36"/>
      <c r="I21" s="22"/>
      <c r="J21" s="2"/>
    </row>
    <row r="22" spans="1:10" ht="12.95" customHeight="1">
      <c r="A22" s="16" t="s">
        <v>1013</v>
      </c>
      <c r="B22" s="17" t="s">
        <v>1014</v>
      </c>
      <c r="C22" s="13" t="s">
        <v>1015</v>
      </c>
      <c r="D22" s="13" t="s">
        <v>747</v>
      </c>
      <c r="E22" s="18">
        <v>143151</v>
      </c>
      <c r="F22" s="19">
        <v>2611.9299999999998</v>
      </c>
      <c r="G22" s="20">
        <v>1.4200000000000001E-2</v>
      </c>
      <c r="H22" s="36"/>
      <c r="I22" s="22"/>
      <c r="J22" s="2"/>
    </row>
    <row r="23" spans="1:10" ht="12.95" customHeight="1">
      <c r="A23" s="16" t="s">
        <v>765</v>
      </c>
      <c r="B23" s="17" t="s">
        <v>766</v>
      </c>
      <c r="C23" s="13" t="s">
        <v>767</v>
      </c>
      <c r="D23" s="13" t="s">
        <v>715</v>
      </c>
      <c r="E23" s="18">
        <v>289217</v>
      </c>
      <c r="F23" s="19">
        <v>2440.6999999999998</v>
      </c>
      <c r="G23" s="20">
        <v>1.3299999999999999E-2</v>
      </c>
      <c r="H23" s="36"/>
      <c r="I23" s="22"/>
      <c r="J23" s="2"/>
    </row>
    <row r="24" spans="1:10" ht="12.95" customHeight="1">
      <c r="A24" s="16" t="s">
        <v>925</v>
      </c>
      <c r="B24" s="17" t="s">
        <v>926</v>
      </c>
      <c r="C24" s="13" t="s">
        <v>927</v>
      </c>
      <c r="D24" s="13" t="s">
        <v>764</v>
      </c>
      <c r="E24" s="18">
        <v>9554</v>
      </c>
      <c r="F24" s="19">
        <v>2332.58</v>
      </c>
      <c r="G24" s="20">
        <v>1.2699999999999999E-2</v>
      </c>
      <c r="H24" s="36"/>
      <c r="I24" s="22"/>
      <c r="J24" s="2"/>
    </row>
    <row r="25" spans="1:10" ht="12.95" customHeight="1">
      <c r="A25" s="16" t="s">
        <v>1016</v>
      </c>
      <c r="B25" s="17" t="s">
        <v>1017</v>
      </c>
      <c r="C25" s="13" t="s">
        <v>1018</v>
      </c>
      <c r="D25" s="13" t="s">
        <v>700</v>
      </c>
      <c r="E25" s="18">
        <v>176652</v>
      </c>
      <c r="F25" s="19">
        <v>2281.02</v>
      </c>
      <c r="G25" s="20">
        <v>1.24E-2</v>
      </c>
      <c r="H25" s="36"/>
      <c r="I25" s="22"/>
      <c r="J25" s="2"/>
    </row>
    <row r="26" spans="1:10" ht="12.95" customHeight="1">
      <c r="A26" s="16" t="s">
        <v>771</v>
      </c>
      <c r="B26" s="17" t="s">
        <v>772</v>
      </c>
      <c r="C26" s="13" t="s">
        <v>773</v>
      </c>
      <c r="D26" s="13" t="s">
        <v>743</v>
      </c>
      <c r="E26" s="18">
        <v>1422734</v>
      </c>
      <c r="F26" s="19">
        <v>2140.5</v>
      </c>
      <c r="G26" s="20">
        <v>1.17E-2</v>
      </c>
      <c r="H26" s="36"/>
      <c r="I26" s="22"/>
      <c r="J26" s="2"/>
    </row>
    <row r="27" spans="1:10" ht="12.95" customHeight="1">
      <c r="A27" s="16" t="s">
        <v>812</v>
      </c>
      <c r="B27" s="17" t="s">
        <v>813</v>
      </c>
      <c r="C27" s="13" t="s">
        <v>814</v>
      </c>
      <c r="D27" s="13" t="s">
        <v>743</v>
      </c>
      <c r="E27" s="18">
        <v>228752</v>
      </c>
      <c r="F27" s="19">
        <v>2102</v>
      </c>
      <c r="G27" s="20">
        <v>1.15E-2</v>
      </c>
      <c r="H27" s="36"/>
      <c r="I27" s="22"/>
      <c r="J27" s="2"/>
    </row>
    <row r="28" spans="1:10" ht="12.95" customHeight="1">
      <c r="A28" s="16" t="s">
        <v>877</v>
      </c>
      <c r="B28" s="17" t="s">
        <v>878</v>
      </c>
      <c r="C28" s="13" t="s">
        <v>879</v>
      </c>
      <c r="D28" s="13" t="s">
        <v>760</v>
      </c>
      <c r="E28" s="18">
        <v>11220</v>
      </c>
      <c r="F28" s="19">
        <v>1979.11</v>
      </c>
      <c r="G28" s="20">
        <v>1.0800000000000001E-2</v>
      </c>
      <c r="H28" s="36"/>
      <c r="I28" s="22"/>
      <c r="J28" s="2"/>
    </row>
    <row r="29" spans="1:10" ht="12.95" customHeight="1">
      <c r="A29" s="16" t="s">
        <v>795</v>
      </c>
      <c r="B29" s="17" t="s">
        <v>796</v>
      </c>
      <c r="C29" s="13" t="s">
        <v>797</v>
      </c>
      <c r="D29" s="13" t="s">
        <v>747</v>
      </c>
      <c r="E29" s="18">
        <v>18870</v>
      </c>
      <c r="F29" s="19">
        <v>1746.71</v>
      </c>
      <c r="G29" s="20">
        <v>9.4999999999999998E-3</v>
      </c>
      <c r="H29" s="36"/>
      <c r="I29" s="22"/>
      <c r="J29" s="2"/>
    </row>
    <row r="30" spans="1:10" ht="12.95" customHeight="1">
      <c r="A30" s="16" t="s">
        <v>955</v>
      </c>
      <c r="B30" s="17" t="s">
        <v>956</v>
      </c>
      <c r="C30" s="13" t="s">
        <v>957</v>
      </c>
      <c r="D30" s="13" t="s">
        <v>700</v>
      </c>
      <c r="E30" s="18">
        <v>38708</v>
      </c>
      <c r="F30" s="19">
        <v>1724.17</v>
      </c>
      <c r="G30" s="20">
        <v>9.4000000000000004E-3</v>
      </c>
      <c r="H30" s="36"/>
      <c r="I30" s="22"/>
      <c r="J30" s="2"/>
    </row>
    <row r="31" spans="1:10" ht="12.95" customHeight="1">
      <c r="A31" s="16" t="s">
        <v>737</v>
      </c>
      <c r="B31" s="17" t="s">
        <v>738</v>
      </c>
      <c r="C31" s="13" t="s">
        <v>739</v>
      </c>
      <c r="D31" s="13" t="s">
        <v>696</v>
      </c>
      <c r="E31" s="18">
        <v>120000</v>
      </c>
      <c r="F31" s="19">
        <v>1692</v>
      </c>
      <c r="G31" s="20">
        <v>9.1999999999999998E-3</v>
      </c>
      <c r="H31" s="36"/>
      <c r="I31" s="22"/>
      <c r="J31" s="2"/>
    </row>
    <row r="32" spans="1:10" ht="12.95" customHeight="1">
      <c r="A32" s="16" t="s">
        <v>798</v>
      </c>
      <c r="B32" s="17" t="s">
        <v>799</v>
      </c>
      <c r="C32" s="13" t="s">
        <v>800</v>
      </c>
      <c r="D32" s="13" t="s">
        <v>801</v>
      </c>
      <c r="E32" s="18">
        <v>4099</v>
      </c>
      <c r="F32" s="19">
        <v>1678.58</v>
      </c>
      <c r="G32" s="20">
        <v>9.1999999999999998E-3</v>
      </c>
      <c r="H32" s="36"/>
      <c r="I32" s="22"/>
      <c r="J32" s="2"/>
    </row>
    <row r="33" spans="1:10" ht="12.95" customHeight="1">
      <c r="A33" s="16" t="s">
        <v>786</v>
      </c>
      <c r="B33" s="17" t="s">
        <v>787</v>
      </c>
      <c r="C33" s="13" t="s">
        <v>788</v>
      </c>
      <c r="D33" s="13" t="s">
        <v>722</v>
      </c>
      <c r="E33" s="18">
        <v>433109</v>
      </c>
      <c r="F33" s="19">
        <v>1631.31</v>
      </c>
      <c r="G33" s="20">
        <v>8.8999999999999999E-3</v>
      </c>
      <c r="H33" s="36"/>
      <c r="I33" s="22"/>
      <c r="J33" s="2"/>
    </row>
    <row r="34" spans="1:10" ht="12.95" customHeight="1">
      <c r="A34" s="16" t="s">
        <v>774</v>
      </c>
      <c r="B34" s="17" t="s">
        <v>775</v>
      </c>
      <c r="C34" s="13" t="s">
        <v>776</v>
      </c>
      <c r="D34" s="13" t="s">
        <v>736</v>
      </c>
      <c r="E34" s="18">
        <v>188710</v>
      </c>
      <c r="F34" s="19">
        <v>1492.41</v>
      </c>
      <c r="G34" s="20">
        <v>8.0999999999999996E-3</v>
      </c>
      <c r="H34" s="36"/>
      <c r="I34" s="22"/>
      <c r="J34" s="2"/>
    </row>
    <row r="35" spans="1:10" ht="12.95" customHeight="1">
      <c r="A35" s="16" t="s">
        <v>890</v>
      </c>
      <c r="B35" s="17" t="s">
        <v>891</v>
      </c>
      <c r="C35" s="13" t="s">
        <v>892</v>
      </c>
      <c r="D35" s="13" t="s">
        <v>866</v>
      </c>
      <c r="E35" s="18">
        <v>139531</v>
      </c>
      <c r="F35" s="19">
        <v>1479.24</v>
      </c>
      <c r="G35" s="20">
        <v>8.0999999999999996E-3</v>
      </c>
      <c r="H35" s="36"/>
      <c r="I35" s="22"/>
      <c r="J35" s="2"/>
    </row>
    <row r="36" spans="1:10" ht="12.95" customHeight="1">
      <c r="A36" s="16" t="s">
        <v>2094</v>
      </c>
      <c r="B36" s="17" t="s">
        <v>2095</v>
      </c>
      <c r="C36" s="13" t="s">
        <v>2096</v>
      </c>
      <c r="D36" s="13" t="s">
        <v>743</v>
      </c>
      <c r="E36" s="18">
        <v>385528</v>
      </c>
      <c r="F36" s="19">
        <v>1425.3</v>
      </c>
      <c r="G36" s="20">
        <v>7.7999999999999996E-3</v>
      </c>
      <c r="H36" s="36"/>
      <c r="I36" s="22"/>
      <c r="J36" s="2"/>
    </row>
    <row r="37" spans="1:10" ht="12.95" customHeight="1">
      <c r="A37" s="16" t="s">
        <v>802</v>
      </c>
      <c r="B37" s="17" t="s">
        <v>803</v>
      </c>
      <c r="C37" s="13" t="s">
        <v>804</v>
      </c>
      <c r="D37" s="13" t="s">
        <v>743</v>
      </c>
      <c r="E37" s="18">
        <v>214074</v>
      </c>
      <c r="F37" s="19">
        <v>1410.64</v>
      </c>
      <c r="G37" s="20">
        <v>7.7000000000000002E-3</v>
      </c>
      <c r="H37" s="36"/>
      <c r="I37" s="22"/>
      <c r="J37" s="2"/>
    </row>
    <row r="38" spans="1:10" ht="12.95" customHeight="1">
      <c r="A38" s="16" t="s">
        <v>2097</v>
      </c>
      <c r="B38" s="17" t="s">
        <v>2098</v>
      </c>
      <c r="C38" s="13" t="s">
        <v>2099</v>
      </c>
      <c r="D38" s="13" t="s">
        <v>700</v>
      </c>
      <c r="E38" s="18">
        <v>157588</v>
      </c>
      <c r="F38" s="19">
        <v>1406</v>
      </c>
      <c r="G38" s="20">
        <v>7.7000000000000002E-3</v>
      </c>
      <c r="H38" s="36"/>
      <c r="I38" s="22"/>
      <c r="J38" s="2"/>
    </row>
    <row r="39" spans="1:10" ht="12.95" customHeight="1">
      <c r="A39" s="16" t="s">
        <v>899</v>
      </c>
      <c r="B39" s="17" t="s">
        <v>900</v>
      </c>
      <c r="C39" s="13" t="s">
        <v>901</v>
      </c>
      <c r="D39" s="13" t="s">
        <v>654</v>
      </c>
      <c r="E39" s="18">
        <v>768335</v>
      </c>
      <c r="F39" s="19">
        <v>961.57</v>
      </c>
      <c r="G39" s="20">
        <v>5.1999999999999998E-3</v>
      </c>
      <c r="H39" s="36"/>
      <c r="I39" s="22"/>
      <c r="J39" s="2"/>
    </row>
    <row r="40" spans="1:10" ht="12.95" customHeight="1">
      <c r="A40" s="16" t="s">
        <v>780</v>
      </c>
      <c r="B40" s="17" t="s">
        <v>781</v>
      </c>
      <c r="C40" s="13" t="s">
        <v>782</v>
      </c>
      <c r="D40" s="13" t="s">
        <v>736</v>
      </c>
      <c r="E40" s="18">
        <v>206626</v>
      </c>
      <c r="F40" s="19">
        <v>938.19</v>
      </c>
      <c r="G40" s="20">
        <v>5.1000000000000004E-3</v>
      </c>
      <c r="H40" s="36"/>
      <c r="I40" s="22"/>
      <c r="J40" s="2"/>
    </row>
    <row r="41" spans="1:10" ht="12.95" customHeight="1">
      <c r="A41" s="16" t="s">
        <v>757</v>
      </c>
      <c r="B41" s="17" t="s">
        <v>758</v>
      </c>
      <c r="C41" s="13" t="s">
        <v>759</v>
      </c>
      <c r="D41" s="13" t="s">
        <v>760</v>
      </c>
      <c r="E41" s="18">
        <v>41372</v>
      </c>
      <c r="F41" s="19">
        <v>898.64</v>
      </c>
      <c r="G41" s="20">
        <v>4.8999999999999998E-3</v>
      </c>
      <c r="H41" s="36"/>
      <c r="I41" s="22"/>
      <c r="J41" s="2"/>
    </row>
    <row r="42" spans="1:10" ht="12.95" customHeight="1">
      <c r="A42" s="16" t="s">
        <v>808</v>
      </c>
      <c r="B42" s="17" t="s">
        <v>809</v>
      </c>
      <c r="C42" s="13" t="s">
        <v>810</v>
      </c>
      <c r="D42" s="13" t="s">
        <v>811</v>
      </c>
      <c r="E42" s="18">
        <v>127505</v>
      </c>
      <c r="F42" s="19">
        <v>844.15</v>
      </c>
      <c r="G42" s="20">
        <v>4.5999999999999999E-3</v>
      </c>
      <c r="H42" s="36"/>
      <c r="I42" s="22"/>
      <c r="J42" s="2"/>
    </row>
    <row r="43" spans="1:10" ht="12.95" customHeight="1">
      <c r="A43" s="16" t="s">
        <v>805</v>
      </c>
      <c r="B43" s="17" t="s">
        <v>806</v>
      </c>
      <c r="C43" s="13" t="s">
        <v>807</v>
      </c>
      <c r="D43" s="13" t="s">
        <v>700</v>
      </c>
      <c r="E43" s="18">
        <v>805957</v>
      </c>
      <c r="F43" s="19">
        <v>644.36</v>
      </c>
      <c r="G43" s="20">
        <v>3.5000000000000001E-3</v>
      </c>
      <c r="H43" s="36"/>
      <c r="I43" s="22"/>
      <c r="J43" s="2"/>
    </row>
    <row r="44" spans="1:10" ht="12.95" customHeight="1">
      <c r="A44" s="16" t="s">
        <v>740</v>
      </c>
      <c r="B44" s="17" t="s">
        <v>741</v>
      </c>
      <c r="C44" s="13" t="s">
        <v>742</v>
      </c>
      <c r="D44" s="13" t="s">
        <v>743</v>
      </c>
      <c r="E44" s="18">
        <v>46634</v>
      </c>
      <c r="F44" s="19">
        <v>614.75</v>
      </c>
      <c r="G44" s="20">
        <v>3.3999999999999998E-3</v>
      </c>
      <c r="H44" s="36"/>
      <c r="I44" s="22"/>
      <c r="J44" s="2"/>
    </row>
    <row r="45" spans="1:10" ht="12.95" customHeight="1">
      <c r="A45" s="16" t="s">
        <v>2100</v>
      </c>
      <c r="B45" s="17" t="s">
        <v>2101</v>
      </c>
      <c r="C45" s="13" t="s">
        <v>2102</v>
      </c>
      <c r="D45" s="13" t="s">
        <v>700</v>
      </c>
      <c r="E45" s="18">
        <v>111240</v>
      </c>
      <c r="F45" s="19">
        <v>600.70000000000005</v>
      </c>
      <c r="G45" s="20">
        <v>3.3E-3</v>
      </c>
      <c r="H45" s="36"/>
      <c r="I45" s="22"/>
      <c r="J45" s="2"/>
    </row>
    <row r="46" spans="1:10" ht="12.95" customHeight="1">
      <c r="A46" s="16" t="s">
        <v>2103</v>
      </c>
      <c r="B46" s="17" t="s">
        <v>4124</v>
      </c>
      <c r="C46" s="13" t="s">
        <v>2105</v>
      </c>
      <c r="D46" s="13" t="s">
        <v>654</v>
      </c>
      <c r="E46" s="18">
        <v>342760</v>
      </c>
      <c r="F46" s="19">
        <v>362.78</v>
      </c>
      <c r="G46" s="20">
        <v>2E-3</v>
      </c>
      <c r="H46" s="36"/>
      <c r="I46" s="22"/>
      <c r="J46" s="2"/>
    </row>
    <row r="47" spans="1:10" ht="12.95" customHeight="1">
      <c r="A47" s="2"/>
      <c r="B47" s="12" t="s">
        <v>110</v>
      </c>
      <c r="C47" s="13"/>
      <c r="D47" s="13"/>
      <c r="E47" s="13"/>
      <c r="F47" s="23">
        <v>133086.56</v>
      </c>
      <c r="G47" s="24">
        <v>0.7258</v>
      </c>
      <c r="H47" s="25"/>
      <c r="I47" s="26"/>
      <c r="J47" s="2"/>
    </row>
    <row r="48" spans="1:10" ht="12.95" customHeight="1">
      <c r="A48" s="2"/>
      <c r="B48" s="12" t="s">
        <v>688</v>
      </c>
      <c r="C48" s="13"/>
      <c r="D48" s="13"/>
      <c r="E48" s="13"/>
      <c r="F48" s="2"/>
      <c r="G48" s="14"/>
      <c r="H48" s="14"/>
      <c r="I48" s="15"/>
      <c r="J48" s="2"/>
    </row>
    <row r="49" spans="1:10" ht="12.95" customHeight="1">
      <c r="A49" s="16" t="s">
        <v>818</v>
      </c>
      <c r="B49" s="17" t="s">
        <v>819</v>
      </c>
      <c r="C49" s="13" t="s">
        <v>820</v>
      </c>
      <c r="D49" s="13" t="s">
        <v>743</v>
      </c>
      <c r="E49" s="18">
        <v>1522734</v>
      </c>
      <c r="F49" s="19">
        <v>749.95</v>
      </c>
      <c r="G49" s="20">
        <v>4.1000000000000003E-3</v>
      </c>
      <c r="H49" s="36"/>
      <c r="I49" s="22"/>
      <c r="J49" s="2"/>
    </row>
    <row r="50" spans="1:10" ht="12.95" customHeight="1">
      <c r="A50" s="2"/>
      <c r="B50" s="12" t="s">
        <v>110</v>
      </c>
      <c r="C50" s="13"/>
      <c r="D50" s="13"/>
      <c r="E50" s="13"/>
      <c r="F50" s="23">
        <v>749.95</v>
      </c>
      <c r="G50" s="24">
        <v>4.1000000000000003E-3</v>
      </c>
      <c r="H50" s="25"/>
      <c r="I50" s="26"/>
      <c r="J50" s="2"/>
    </row>
    <row r="51" spans="1:10" ht="12.95" customHeight="1">
      <c r="A51" s="2"/>
      <c r="B51" s="27" t="s">
        <v>115</v>
      </c>
      <c r="C51" s="28"/>
      <c r="D51" s="1"/>
      <c r="E51" s="28"/>
      <c r="F51" s="23">
        <v>133836.51</v>
      </c>
      <c r="G51" s="24">
        <v>0.72989999999999999</v>
      </c>
      <c r="H51" s="25"/>
      <c r="I51" s="26"/>
      <c r="J51" s="2"/>
    </row>
    <row r="52" spans="1:10" ht="12.95" customHeight="1">
      <c r="A52" s="2"/>
      <c r="B52" s="12" t="s">
        <v>85</v>
      </c>
      <c r="C52" s="13"/>
      <c r="D52" s="13"/>
      <c r="E52" s="13"/>
      <c r="F52" s="13"/>
      <c r="G52" s="13"/>
      <c r="H52" s="14"/>
      <c r="I52" s="15"/>
      <c r="J52" s="2"/>
    </row>
    <row r="53" spans="1:10" ht="12.95" customHeight="1">
      <c r="A53" s="2"/>
      <c r="B53" s="12" t="s">
        <v>86</v>
      </c>
      <c r="C53" s="13"/>
      <c r="D53" s="13"/>
      <c r="E53" s="13"/>
      <c r="F53" s="2"/>
      <c r="G53" s="14"/>
      <c r="H53" s="14"/>
      <c r="I53" s="15"/>
      <c r="J53" s="2"/>
    </row>
    <row r="54" spans="1:10" ht="12.95" customHeight="1">
      <c r="A54" s="16" t="s">
        <v>1032</v>
      </c>
      <c r="B54" s="17" t="s">
        <v>1033</v>
      </c>
      <c r="C54" s="13" t="s">
        <v>1034</v>
      </c>
      <c r="D54" s="13" t="s">
        <v>185</v>
      </c>
      <c r="E54" s="18">
        <v>5000000</v>
      </c>
      <c r="F54" s="19">
        <v>5165.0600000000004</v>
      </c>
      <c r="G54" s="20">
        <v>2.8199999999999999E-2</v>
      </c>
      <c r="H54" s="21">
        <v>6.4808000000000004E-2</v>
      </c>
      <c r="I54" s="22"/>
      <c r="J54" s="2"/>
    </row>
    <row r="55" spans="1:10" ht="12.95" customHeight="1">
      <c r="A55" s="16" t="s">
        <v>1841</v>
      </c>
      <c r="B55" s="17" t="s">
        <v>1842</v>
      </c>
      <c r="C55" s="13" t="s">
        <v>1843</v>
      </c>
      <c r="D55" s="13" t="s">
        <v>185</v>
      </c>
      <c r="E55" s="18">
        <v>3000000</v>
      </c>
      <c r="F55" s="19">
        <v>3152.68</v>
      </c>
      <c r="G55" s="20">
        <v>1.72E-2</v>
      </c>
      <c r="H55" s="21">
        <v>6.3750000000000001E-2</v>
      </c>
      <c r="I55" s="22"/>
      <c r="J55" s="2"/>
    </row>
    <row r="56" spans="1:10" ht="12.95" customHeight="1">
      <c r="A56" s="16" t="s">
        <v>1107</v>
      </c>
      <c r="B56" s="17" t="s">
        <v>1108</v>
      </c>
      <c r="C56" s="13" t="s">
        <v>1109</v>
      </c>
      <c r="D56" s="13" t="s">
        <v>185</v>
      </c>
      <c r="E56" s="18">
        <v>3000000</v>
      </c>
      <c r="F56" s="19">
        <v>2951.99</v>
      </c>
      <c r="G56" s="20">
        <v>1.61E-2</v>
      </c>
      <c r="H56" s="21">
        <v>6.7632999999999999E-2</v>
      </c>
      <c r="I56" s="22"/>
      <c r="J56" s="2"/>
    </row>
    <row r="57" spans="1:10" ht="12.95" customHeight="1">
      <c r="A57" s="16" t="s">
        <v>517</v>
      </c>
      <c r="B57" s="17" t="s">
        <v>518</v>
      </c>
      <c r="C57" s="13" t="s">
        <v>519</v>
      </c>
      <c r="D57" s="13" t="s">
        <v>134</v>
      </c>
      <c r="E57" s="18">
        <v>250</v>
      </c>
      <c r="F57" s="19">
        <v>2588.89</v>
      </c>
      <c r="G57" s="20">
        <v>1.41E-2</v>
      </c>
      <c r="H57" s="21">
        <v>7.7158000000000004E-2</v>
      </c>
      <c r="I57" s="37">
        <v>6.2108587999999999E-2</v>
      </c>
      <c r="J57" s="2"/>
    </row>
    <row r="58" spans="1:10" ht="12.95" customHeight="1">
      <c r="A58" s="16" t="s">
        <v>2106</v>
      </c>
      <c r="B58" s="17" t="s">
        <v>2107</v>
      </c>
      <c r="C58" s="13" t="s">
        <v>2108</v>
      </c>
      <c r="D58" s="13" t="s">
        <v>1361</v>
      </c>
      <c r="E58" s="18">
        <v>250</v>
      </c>
      <c r="F58" s="19">
        <v>2529.5</v>
      </c>
      <c r="G58" s="20">
        <v>1.38E-2</v>
      </c>
      <c r="H58" s="21">
        <v>7.3135000000000006E-2</v>
      </c>
      <c r="I58" s="37"/>
      <c r="J58" s="2"/>
    </row>
    <row r="59" spans="1:10" ht="12.95" customHeight="1">
      <c r="A59" s="16" t="s">
        <v>1029</v>
      </c>
      <c r="B59" s="17" t="s">
        <v>1030</v>
      </c>
      <c r="C59" s="13" t="s">
        <v>1031</v>
      </c>
      <c r="D59" s="13" t="s">
        <v>185</v>
      </c>
      <c r="E59" s="18">
        <v>2500000</v>
      </c>
      <c r="F59" s="19">
        <v>2384.63</v>
      </c>
      <c r="G59" s="20">
        <v>1.2999999999999999E-2</v>
      </c>
      <c r="H59" s="21">
        <v>6.7721000000000003E-2</v>
      </c>
      <c r="I59" s="37"/>
      <c r="J59" s="2"/>
    </row>
    <row r="60" spans="1:10" ht="12.95" customHeight="1">
      <c r="A60" s="16" t="s">
        <v>2109</v>
      </c>
      <c r="B60" s="17" t="s">
        <v>2110</v>
      </c>
      <c r="C60" s="13" t="s">
        <v>2111</v>
      </c>
      <c r="D60" s="13" t="s">
        <v>2112</v>
      </c>
      <c r="E60" s="18">
        <v>140</v>
      </c>
      <c r="F60" s="19">
        <v>1832.44</v>
      </c>
      <c r="G60" s="20">
        <v>0.01</v>
      </c>
      <c r="H60" s="21">
        <v>6.3813999999999996E-2</v>
      </c>
      <c r="I60" s="37"/>
      <c r="J60" s="2"/>
    </row>
    <row r="61" spans="1:10" ht="12.95" customHeight="1">
      <c r="A61" s="16" t="s">
        <v>2113</v>
      </c>
      <c r="B61" s="17" t="s">
        <v>2114</v>
      </c>
      <c r="C61" s="13" t="s">
        <v>2115</v>
      </c>
      <c r="D61" s="13" t="s">
        <v>2116</v>
      </c>
      <c r="E61" s="18">
        <v>150</v>
      </c>
      <c r="F61" s="19">
        <v>1511.76</v>
      </c>
      <c r="G61" s="20">
        <v>8.2000000000000007E-3</v>
      </c>
      <c r="H61" s="21">
        <v>7.1132000000000001E-2</v>
      </c>
      <c r="I61" s="37">
        <v>6.9638897000000005E-2</v>
      </c>
      <c r="J61" s="2"/>
    </row>
    <row r="62" spans="1:10" ht="12.95" customHeight="1">
      <c r="A62" s="16" t="s">
        <v>2117</v>
      </c>
      <c r="B62" s="17" t="s">
        <v>2118</v>
      </c>
      <c r="C62" s="13" t="s">
        <v>2119</v>
      </c>
      <c r="D62" s="13" t="s">
        <v>2120</v>
      </c>
      <c r="E62" s="18">
        <v>150</v>
      </c>
      <c r="F62" s="19">
        <v>1503.78</v>
      </c>
      <c r="G62" s="20">
        <v>8.2000000000000007E-3</v>
      </c>
      <c r="H62" s="21">
        <v>9.0979500000000005E-2</v>
      </c>
      <c r="I62" s="37">
        <v>4.3682191000000002E-2</v>
      </c>
      <c r="J62" s="2"/>
    </row>
    <row r="63" spans="1:10" ht="12.95" customHeight="1">
      <c r="A63" s="16" t="s">
        <v>2121</v>
      </c>
      <c r="B63" s="17" t="s">
        <v>2122</v>
      </c>
      <c r="C63" s="13" t="s">
        <v>2123</v>
      </c>
      <c r="D63" s="13" t="s">
        <v>2112</v>
      </c>
      <c r="E63" s="18">
        <v>150</v>
      </c>
      <c r="F63" s="19">
        <v>1500.05</v>
      </c>
      <c r="G63" s="20">
        <v>8.2000000000000007E-3</v>
      </c>
      <c r="H63" s="21">
        <v>7.0599999999999996E-2</v>
      </c>
      <c r="I63" s="37"/>
      <c r="J63" s="2"/>
    </row>
    <row r="64" spans="1:10" ht="12.95" customHeight="1">
      <c r="A64" s="16" t="s">
        <v>1437</v>
      </c>
      <c r="B64" s="17" t="s">
        <v>1438</v>
      </c>
      <c r="C64" s="13" t="s">
        <v>1439</v>
      </c>
      <c r="D64" s="13" t="s">
        <v>239</v>
      </c>
      <c r="E64" s="18">
        <v>150</v>
      </c>
      <c r="F64" s="19">
        <v>1467.5</v>
      </c>
      <c r="G64" s="20">
        <v>8.0000000000000002E-3</v>
      </c>
      <c r="H64" s="21">
        <v>6.9348999999999994E-2</v>
      </c>
      <c r="I64" s="37"/>
      <c r="J64" s="2"/>
    </row>
    <row r="65" spans="1:10" ht="12.95" customHeight="1">
      <c r="A65" s="16" t="s">
        <v>2124</v>
      </c>
      <c r="B65" s="17" t="s">
        <v>2125</v>
      </c>
      <c r="C65" s="13" t="s">
        <v>2126</v>
      </c>
      <c r="D65" s="13" t="s">
        <v>2127</v>
      </c>
      <c r="E65" s="18">
        <v>120</v>
      </c>
      <c r="F65" s="19">
        <v>1230.26</v>
      </c>
      <c r="G65" s="20">
        <v>6.7000000000000002E-3</v>
      </c>
      <c r="H65" s="21">
        <v>5.4600000000000003E-2</v>
      </c>
      <c r="I65" s="37"/>
      <c r="J65" s="2"/>
    </row>
    <row r="66" spans="1:10" ht="12.95" customHeight="1">
      <c r="A66" s="16" t="s">
        <v>2128</v>
      </c>
      <c r="B66" s="17" t="s">
        <v>2129</v>
      </c>
      <c r="C66" s="13" t="s">
        <v>2130</v>
      </c>
      <c r="D66" s="13" t="s">
        <v>90</v>
      </c>
      <c r="E66" s="18">
        <v>100</v>
      </c>
      <c r="F66" s="19">
        <v>1080.1300000000001</v>
      </c>
      <c r="G66" s="20">
        <v>5.8999999999999999E-3</v>
      </c>
      <c r="H66" s="21">
        <v>6.8403000000000005E-2</v>
      </c>
      <c r="I66" s="37"/>
      <c r="J66" s="2"/>
    </row>
    <row r="67" spans="1:10" ht="12.95" customHeight="1">
      <c r="A67" s="16" t="s">
        <v>2131</v>
      </c>
      <c r="B67" s="17" t="s">
        <v>2132</v>
      </c>
      <c r="C67" s="13" t="s">
        <v>2133</v>
      </c>
      <c r="D67" s="13" t="s">
        <v>2127</v>
      </c>
      <c r="E67" s="18">
        <v>100</v>
      </c>
      <c r="F67" s="19">
        <v>1008.11</v>
      </c>
      <c r="G67" s="20">
        <v>5.4999999999999997E-3</v>
      </c>
      <c r="H67" s="21">
        <v>5.91E-2</v>
      </c>
      <c r="I67" s="37"/>
      <c r="J67" s="2"/>
    </row>
    <row r="68" spans="1:10" ht="12.95" customHeight="1">
      <c r="A68" s="16" t="s">
        <v>1850</v>
      </c>
      <c r="B68" s="17" t="s">
        <v>1851</v>
      </c>
      <c r="C68" s="13" t="s">
        <v>1852</v>
      </c>
      <c r="D68" s="13" t="s">
        <v>1853</v>
      </c>
      <c r="E68" s="18">
        <v>100</v>
      </c>
      <c r="F68" s="19">
        <v>994.5</v>
      </c>
      <c r="G68" s="20">
        <v>5.4000000000000003E-3</v>
      </c>
      <c r="H68" s="21">
        <v>7.4892E-2</v>
      </c>
      <c r="I68" s="37"/>
      <c r="J68" s="2"/>
    </row>
    <row r="69" spans="1:10" ht="12.95" customHeight="1">
      <c r="A69" s="16" t="s">
        <v>1026</v>
      </c>
      <c r="B69" s="17" t="s">
        <v>1027</v>
      </c>
      <c r="C69" s="13" t="s">
        <v>1028</v>
      </c>
      <c r="D69" s="13" t="s">
        <v>185</v>
      </c>
      <c r="E69" s="18">
        <v>1000000</v>
      </c>
      <c r="F69" s="19">
        <v>992.49</v>
      </c>
      <c r="G69" s="20">
        <v>5.4000000000000003E-3</v>
      </c>
      <c r="H69" s="21"/>
      <c r="I69" s="37"/>
      <c r="J69" s="2"/>
    </row>
    <row r="70" spans="1:10" ht="12.95" customHeight="1">
      <c r="A70" s="16" t="s">
        <v>1056</v>
      </c>
      <c r="B70" s="17" t="s">
        <v>1057</v>
      </c>
      <c r="C70" s="13" t="s">
        <v>1058</v>
      </c>
      <c r="D70" s="13" t="s">
        <v>1059</v>
      </c>
      <c r="E70" s="18">
        <v>90</v>
      </c>
      <c r="F70" s="19">
        <v>903.16</v>
      </c>
      <c r="G70" s="20">
        <v>4.8999999999999998E-3</v>
      </c>
      <c r="H70" s="21">
        <v>9.1505000000000003E-2</v>
      </c>
      <c r="I70" s="37">
        <v>4.5450499999999998E-2</v>
      </c>
      <c r="J70" s="2"/>
    </row>
    <row r="71" spans="1:10" ht="12.95" customHeight="1">
      <c r="A71" s="16" t="s">
        <v>1155</v>
      </c>
      <c r="B71" s="17" t="s">
        <v>1156</v>
      </c>
      <c r="C71" s="13" t="s">
        <v>1157</v>
      </c>
      <c r="D71" s="13" t="s">
        <v>90</v>
      </c>
      <c r="E71" s="18">
        <v>50</v>
      </c>
      <c r="F71" s="19">
        <v>539.16</v>
      </c>
      <c r="G71" s="20">
        <v>2.8999999999999998E-3</v>
      </c>
      <c r="H71" s="21">
        <v>6.8404999999999994E-2</v>
      </c>
      <c r="I71" s="37"/>
      <c r="J71" s="2"/>
    </row>
    <row r="72" spans="1:10" ht="12.95" customHeight="1">
      <c r="A72" s="16" t="s">
        <v>1863</v>
      </c>
      <c r="B72" s="17" t="s">
        <v>1864</v>
      </c>
      <c r="C72" s="13" t="s">
        <v>1865</v>
      </c>
      <c r="D72" s="13" t="s">
        <v>1866</v>
      </c>
      <c r="E72" s="18">
        <v>50</v>
      </c>
      <c r="F72" s="19">
        <v>519.58000000000004</v>
      </c>
      <c r="G72" s="20">
        <v>2.8E-3</v>
      </c>
      <c r="H72" s="21">
        <v>8.5473499999999994E-2</v>
      </c>
      <c r="I72" s="37">
        <v>5.8973420999999998E-2</v>
      </c>
      <c r="J72" s="2"/>
    </row>
    <row r="73" spans="1:10" ht="12.95" customHeight="1">
      <c r="A73" s="16" t="s">
        <v>1358</v>
      </c>
      <c r="B73" s="17" t="s">
        <v>1359</v>
      </c>
      <c r="C73" s="13" t="s">
        <v>1360</v>
      </c>
      <c r="D73" s="13" t="s">
        <v>1361</v>
      </c>
      <c r="E73" s="18">
        <v>50</v>
      </c>
      <c r="F73" s="19">
        <v>489.3</v>
      </c>
      <c r="G73" s="20">
        <v>2.7000000000000001E-3</v>
      </c>
      <c r="H73" s="21">
        <v>6.9800000000000001E-2</v>
      </c>
      <c r="I73" s="37"/>
      <c r="J73" s="2"/>
    </row>
    <row r="74" spans="1:10" ht="12.95" customHeight="1">
      <c r="A74" s="16" t="s">
        <v>1200</v>
      </c>
      <c r="B74" s="17" t="s">
        <v>1201</v>
      </c>
      <c r="C74" s="13" t="s">
        <v>1202</v>
      </c>
      <c r="D74" s="13" t="s">
        <v>90</v>
      </c>
      <c r="E74" s="18">
        <v>40</v>
      </c>
      <c r="F74" s="19">
        <v>413.93</v>
      </c>
      <c r="G74" s="20">
        <v>2.3E-3</v>
      </c>
      <c r="H74" s="21">
        <v>5.8500000000000003E-2</v>
      </c>
      <c r="I74" s="37"/>
      <c r="J74" s="2"/>
    </row>
    <row r="75" spans="1:10" ht="12.95" customHeight="1">
      <c r="A75" s="16" t="s">
        <v>131</v>
      </c>
      <c r="B75" s="17" t="s">
        <v>132</v>
      </c>
      <c r="C75" s="13" t="s">
        <v>133</v>
      </c>
      <c r="D75" s="13" t="s">
        <v>134</v>
      </c>
      <c r="E75" s="18">
        <v>24</v>
      </c>
      <c r="F75" s="19">
        <v>321.23</v>
      </c>
      <c r="G75" s="20">
        <v>1.8E-3</v>
      </c>
      <c r="H75" s="21">
        <v>4.0247999999999999E-2</v>
      </c>
      <c r="I75" s="37"/>
      <c r="J75" s="2"/>
    </row>
    <row r="76" spans="1:10" ht="12.95" customHeight="1">
      <c r="A76" s="16" t="s">
        <v>1565</v>
      </c>
      <c r="B76" s="17" t="s">
        <v>1566</v>
      </c>
      <c r="C76" s="13" t="s">
        <v>1567</v>
      </c>
      <c r="D76" s="13" t="s">
        <v>90</v>
      </c>
      <c r="E76" s="18">
        <v>30</v>
      </c>
      <c r="F76" s="19">
        <v>305.14999999999998</v>
      </c>
      <c r="G76" s="20">
        <v>1.6999999999999999E-3</v>
      </c>
      <c r="H76" s="21">
        <v>7.1099999999999997E-2</v>
      </c>
      <c r="I76" s="37"/>
      <c r="J76" s="2"/>
    </row>
    <row r="77" spans="1:10" ht="12.95" customHeight="1">
      <c r="A77" s="16" t="s">
        <v>1063</v>
      </c>
      <c r="B77" s="17" t="s">
        <v>1064</v>
      </c>
      <c r="C77" s="13" t="s">
        <v>1065</v>
      </c>
      <c r="D77" s="13" t="s">
        <v>1059</v>
      </c>
      <c r="E77" s="18">
        <v>20</v>
      </c>
      <c r="F77" s="19">
        <v>200.95</v>
      </c>
      <c r="G77" s="20">
        <v>1.1000000000000001E-3</v>
      </c>
      <c r="H77" s="21">
        <v>9.0218000000000007E-2</v>
      </c>
      <c r="I77" s="37">
        <v>3.0627267999999999E-2</v>
      </c>
      <c r="J77" s="2"/>
    </row>
    <row r="78" spans="1:10" ht="12.95" customHeight="1">
      <c r="A78" s="16" t="s">
        <v>2134</v>
      </c>
      <c r="B78" s="17" t="s">
        <v>2135</v>
      </c>
      <c r="C78" s="13" t="s">
        <v>2136</v>
      </c>
      <c r="D78" s="13" t="s">
        <v>2137</v>
      </c>
      <c r="E78" s="18">
        <v>20</v>
      </c>
      <c r="F78" s="19">
        <v>200</v>
      </c>
      <c r="G78" s="20">
        <v>1.1000000000000001E-3</v>
      </c>
      <c r="H78" s="21">
        <v>0.10899399999999999</v>
      </c>
      <c r="I78" s="37"/>
      <c r="J78" s="2"/>
    </row>
    <row r="79" spans="1:10" ht="12.95" customHeight="1">
      <c r="A79" s="16" t="s">
        <v>91</v>
      </c>
      <c r="B79" s="17" t="s">
        <v>92</v>
      </c>
      <c r="C79" s="13" t="s">
        <v>93</v>
      </c>
      <c r="D79" s="13" t="s">
        <v>90</v>
      </c>
      <c r="E79" s="18">
        <v>14</v>
      </c>
      <c r="F79" s="19">
        <v>190.18</v>
      </c>
      <c r="G79" s="20">
        <v>1E-3</v>
      </c>
      <c r="H79" s="21">
        <v>4.2000000000000003E-2</v>
      </c>
      <c r="I79" s="37"/>
      <c r="J79" s="2"/>
    </row>
    <row r="80" spans="1:10" ht="12.95" customHeight="1">
      <c r="A80" s="16" t="s">
        <v>1523</v>
      </c>
      <c r="B80" s="17" t="s">
        <v>1524</v>
      </c>
      <c r="C80" s="13" t="s">
        <v>1525</v>
      </c>
      <c r="D80" s="13" t="s">
        <v>90</v>
      </c>
      <c r="E80" s="18">
        <v>10</v>
      </c>
      <c r="F80" s="19">
        <v>109.99</v>
      </c>
      <c r="G80" s="20">
        <v>5.9999999999999995E-4</v>
      </c>
      <c r="H80" s="21">
        <v>7.0316000000000004E-2</v>
      </c>
      <c r="I80" s="37"/>
      <c r="J80" s="2"/>
    </row>
    <row r="81" spans="1:10" ht="12.95" customHeight="1">
      <c r="A81" s="2"/>
      <c r="B81" s="12" t="s">
        <v>110</v>
      </c>
      <c r="C81" s="13"/>
      <c r="D81" s="13"/>
      <c r="E81" s="13"/>
      <c r="F81" s="23">
        <v>36086.400000000001</v>
      </c>
      <c r="G81" s="24">
        <v>0.1968</v>
      </c>
      <c r="H81" s="25"/>
      <c r="I81" s="26"/>
      <c r="J81" s="2"/>
    </row>
    <row r="82" spans="1:10" ht="12.95" customHeight="1">
      <c r="A82" s="2"/>
      <c r="B82" s="27" t="s">
        <v>111</v>
      </c>
      <c r="C82" s="1"/>
      <c r="D82" s="1"/>
      <c r="E82" s="1"/>
      <c r="F82" s="25" t="s">
        <v>135</v>
      </c>
      <c r="G82" s="25" t="s">
        <v>135</v>
      </c>
      <c r="H82" s="25"/>
      <c r="I82" s="26"/>
      <c r="J82" s="2"/>
    </row>
    <row r="83" spans="1:10" ht="12.95" customHeight="1">
      <c r="A83" s="2"/>
      <c r="B83" s="27" t="s">
        <v>110</v>
      </c>
      <c r="C83" s="1"/>
      <c r="D83" s="1"/>
      <c r="E83" s="1"/>
      <c r="F83" s="25" t="s">
        <v>135</v>
      </c>
      <c r="G83" s="25" t="s">
        <v>135</v>
      </c>
      <c r="H83" s="25"/>
      <c r="I83" s="26"/>
      <c r="J83" s="2"/>
    </row>
    <row r="84" spans="1:10" ht="12.95" customHeight="1">
      <c r="A84" s="2"/>
      <c r="B84" s="27" t="s">
        <v>115</v>
      </c>
      <c r="C84" s="28"/>
      <c r="D84" s="1"/>
      <c r="E84" s="28"/>
      <c r="F84" s="23">
        <v>36086.400000000001</v>
      </c>
      <c r="G84" s="24">
        <v>0.1968</v>
      </c>
      <c r="H84" s="25"/>
      <c r="I84" s="26"/>
      <c r="J84" s="2"/>
    </row>
    <row r="85" spans="1:10" ht="12.95" customHeight="1">
      <c r="A85" s="2"/>
      <c r="B85" s="12" t="s">
        <v>146</v>
      </c>
      <c r="C85" s="13"/>
      <c r="D85" s="13"/>
      <c r="E85" s="13"/>
      <c r="F85" s="13"/>
      <c r="G85" s="13"/>
      <c r="H85" s="14"/>
      <c r="I85" s="15"/>
      <c r="J85" s="2"/>
    </row>
    <row r="86" spans="1:10" ht="12.95" customHeight="1">
      <c r="A86" s="2"/>
      <c r="B86" s="12" t="s">
        <v>156</v>
      </c>
      <c r="C86" s="13"/>
      <c r="D86" s="13"/>
      <c r="E86" s="13"/>
      <c r="F86" s="2"/>
      <c r="G86" s="14"/>
      <c r="H86" s="14"/>
      <c r="I86" s="15"/>
      <c r="J86" s="2"/>
    </row>
    <row r="87" spans="1:10" ht="12.95" customHeight="1">
      <c r="A87" s="16" t="s">
        <v>1281</v>
      </c>
      <c r="B87" s="17" t="s">
        <v>1282</v>
      </c>
      <c r="C87" s="13" t="s">
        <v>1283</v>
      </c>
      <c r="D87" s="13" t="s">
        <v>155</v>
      </c>
      <c r="E87" s="18">
        <v>1000</v>
      </c>
      <c r="F87" s="19">
        <v>4937.37</v>
      </c>
      <c r="G87" s="20">
        <v>2.69E-2</v>
      </c>
      <c r="H87" s="21">
        <v>4.4098999999999999E-2</v>
      </c>
      <c r="I87" s="37"/>
      <c r="J87" s="2"/>
    </row>
    <row r="88" spans="1:10" ht="12.95" customHeight="1">
      <c r="A88" s="2"/>
      <c r="B88" s="12" t="s">
        <v>110</v>
      </c>
      <c r="C88" s="13"/>
      <c r="D88" s="13"/>
      <c r="E88" s="13"/>
      <c r="F88" s="23">
        <v>4937.37</v>
      </c>
      <c r="G88" s="24">
        <v>2.69E-2</v>
      </c>
      <c r="H88" s="25"/>
      <c r="I88" s="26"/>
      <c r="J88" s="2"/>
    </row>
    <row r="89" spans="1:10" ht="12.95" customHeight="1">
      <c r="A89" s="2"/>
      <c r="B89" s="27" t="s">
        <v>115</v>
      </c>
      <c r="C89" s="28"/>
      <c r="D89" s="1"/>
      <c r="E89" s="28"/>
      <c r="F89" s="23">
        <v>4937.37</v>
      </c>
      <c r="G89" s="24">
        <v>2.69E-2</v>
      </c>
      <c r="H89" s="25"/>
      <c r="I89" s="26"/>
      <c r="J89" s="2"/>
    </row>
    <row r="90" spans="1:10" ht="12.95" customHeight="1">
      <c r="A90" s="2"/>
      <c r="B90" s="12" t="s">
        <v>188</v>
      </c>
      <c r="C90" s="13"/>
      <c r="D90" s="13"/>
      <c r="E90" s="13"/>
      <c r="F90" s="13"/>
      <c r="G90" s="13"/>
      <c r="H90" s="14"/>
      <c r="I90" s="15"/>
      <c r="J90" s="2"/>
    </row>
    <row r="91" spans="1:10" ht="12.95" customHeight="1">
      <c r="A91" s="2"/>
      <c r="B91" s="12" t="s">
        <v>1066</v>
      </c>
      <c r="C91" s="13"/>
      <c r="D91" s="38" t="s">
        <v>1067</v>
      </c>
      <c r="E91" s="13"/>
      <c r="F91" s="2"/>
      <c r="G91" s="14"/>
      <c r="H91" s="14"/>
      <c r="I91" s="15"/>
      <c r="J91" s="2"/>
    </row>
    <row r="92" spans="1:10" ht="12.95" customHeight="1">
      <c r="A92" s="16" t="s">
        <v>2138</v>
      </c>
      <c r="B92" s="17" t="s">
        <v>2139</v>
      </c>
      <c r="C92" s="13"/>
      <c r="D92" s="39" t="s">
        <v>2140</v>
      </c>
      <c r="E92" s="40"/>
      <c r="F92" s="19">
        <v>491</v>
      </c>
      <c r="G92" s="20">
        <v>2.7000000000000001E-3</v>
      </c>
      <c r="H92" s="21">
        <v>3.1455695030000001E-2</v>
      </c>
      <c r="I92" s="37"/>
      <c r="J92" s="2"/>
    </row>
    <row r="93" spans="1:10" ht="12.95" customHeight="1">
      <c r="A93" s="2"/>
      <c r="B93" s="12" t="s">
        <v>110</v>
      </c>
      <c r="C93" s="13"/>
      <c r="D93" s="13"/>
      <c r="E93" s="13"/>
      <c r="F93" s="23">
        <v>491</v>
      </c>
      <c r="G93" s="24">
        <v>2.7000000000000001E-3</v>
      </c>
      <c r="H93" s="25"/>
      <c r="I93" s="26"/>
      <c r="J93" s="2"/>
    </row>
    <row r="94" spans="1:10" ht="12.95" customHeight="1">
      <c r="A94" s="2"/>
      <c r="B94" s="27" t="s">
        <v>115</v>
      </c>
      <c r="C94" s="28"/>
      <c r="D94" s="1"/>
      <c r="E94" s="28"/>
      <c r="F94" s="23">
        <v>491</v>
      </c>
      <c r="G94" s="24">
        <v>2.7000000000000001E-3</v>
      </c>
      <c r="H94" s="25"/>
      <c r="I94" s="26"/>
      <c r="J94" s="2"/>
    </row>
    <row r="95" spans="1:10" ht="12.95" customHeight="1">
      <c r="A95" s="2"/>
      <c r="B95" s="12" t="s">
        <v>116</v>
      </c>
      <c r="C95" s="13"/>
      <c r="D95" s="13"/>
      <c r="E95" s="13"/>
      <c r="F95" s="13"/>
      <c r="G95" s="13"/>
      <c r="H95" s="14"/>
      <c r="I95" s="15"/>
      <c r="J95" s="2"/>
    </row>
    <row r="96" spans="1:10" ht="12.95" customHeight="1">
      <c r="A96" s="16" t="s">
        <v>117</v>
      </c>
      <c r="B96" s="17" t="s">
        <v>118</v>
      </c>
      <c r="C96" s="13"/>
      <c r="D96" s="13"/>
      <c r="E96" s="18"/>
      <c r="F96" s="19">
        <v>9863.19</v>
      </c>
      <c r="G96" s="20">
        <v>5.3800000000000001E-2</v>
      </c>
      <c r="H96" s="21">
        <v>3.1780134019146276E-2</v>
      </c>
      <c r="I96" s="37"/>
      <c r="J96" s="2"/>
    </row>
    <row r="97" spans="1:10" ht="12.95" customHeight="1">
      <c r="A97" s="2"/>
      <c r="B97" s="12" t="s">
        <v>110</v>
      </c>
      <c r="C97" s="13"/>
      <c r="D97" s="13"/>
      <c r="E97" s="13"/>
      <c r="F97" s="23">
        <v>9863.19</v>
      </c>
      <c r="G97" s="24">
        <v>5.3800000000000001E-2</v>
      </c>
      <c r="H97" s="25"/>
      <c r="I97" s="26"/>
      <c r="J97" s="2"/>
    </row>
    <row r="98" spans="1:10" ht="12.95" customHeight="1">
      <c r="A98" s="2"/>
      <c r="B98" s="27" t="s">
        <v>111</v>
      </c>
      <c r="C98" s="1"/>
      <c r="D98" s="1"/>
      <c r="E98" s="1"/>
      <c r="F98" s="25" t="s">
        <v>135</v>
      </c>
      <c r="G98" s="25" t="s">
        <v>135</v>
      </c>
      <c r="H98" s="25"/>
      <c r="I98" s="26"/>
      <c r="J98" s="2"/>
    </row>
    <row r="99" spans="1:10" ht="12.95" customHeight="1">
      <c r="A99" s="2"/>
      <c r="B99" s="27" t="s">
        <v>110</v>
      </c>
      <c r="C99" s="1"/>
      <c r="D99" s="1"/>
      <c r="E99" s="1"/>
      <c r="F99" s="25" t="s">
        <v>135</v>
      </c>
      <c r="G99" s="25" t="s">
        <v>135</v>
      </c>
      <c r="H99" s="25"/>
      <c r="I99" s="26"/>
      <c r="J99" s="2"/>
    </row>
    <row r="100" spans="1:10" ht="12.95" customHeight="1">
      <c r="A100" s="2"/>
      <c r="B100" s="27" t="s">
        <v>115</v>
      </c>
      <c r="C100" s="28"/>
      <c r="D100" s="1"/>
      <c r="E100" s="28"/>
      <c r="F100" s="23">
        <v>9863.19</v>
      </c>
      <c r="G100" s="24">
        <v>5.3800000000000001E-2</v>
      </c>
      <c r="H100" s="25"/>
      <c r="I100" s="26"/>
      <c r="J100" s="2"/>
    </row>
    <row r="101" spans="1:10" ht="12.95" customHeight="1">
      <c r="A101" s="2"/>
      <c r="B101" s="27" t="s">
        <v>119</v>
      </c>
      <c r="C101" s="13"/>
      <c r="D101" s="1"/>
      <c r="E101" s="13"/>
      <c r="F101" s="29">
        <v>-1852.74</v>
      </c>
      <c r="G101" s="24">
        <v>-1.01E-2</v>
      </c>
      <c r="H101" s="25"/>
      <c r="I101" s="26"/>
      <c r="J101" s="2"/>
    </row>
    <row r="102" spans="1:10" ht="12.95" customHeight="1">
      <c r="A102" s="2"/>
      <c r="B102" s="30" t="s">
        <v>120</v>
      </c>
      <c r="C102" s="31"/>
      <c r="D102" s="31"/>
      <c r="E102" s="31"/>
      <c r="F102" s="32">
        <v>183361.73</v>
      </c>
      <c r="G102" s="33">
        <v>1</v>
      </c>
      <c r="H102" s="34"/>
      <c r="I102" s="35"/>
      <c r="J102" s="2"/>
    </row>
    <row r="103" spans="1:10" ht="12.95" customHeight="1">
      <c r="A103" s="2"/>
      <c r="B103" s="5"/>
      <c r="C103" s="2"/>
      <c r="D103" s="2"/>
      <c r="E103" s="2"/>
      <c r="F103" s="2"/>
      <c r="G103" s="2"/>
      <c r="H103" s="2"/>
      <c r="I103" s="2"/>
      <c r="J103" s="2"/>
    </row>
    <row r="104" spans="1:10" ht="12.95" customHeight="1">
      <c r="A104" s="2"/>
      <c r="B104" s="3" t="s">
        <v>121</v>
      </c>
      <c r="C104" s="2"/>
      <c r="D104" s="2"/>
      <c r="E104" s="2"/>
      <c r="F104" s="2"/>
      <c r="G104" s="2"/>
      <c r="H104" s="2"/>
      <c r="I104" s="2"/>
      <c r="J104" s="2"/>
    </row>
    <row r="105" spans="1:10" ht="12.95" customHeight="1">
      <c r="A105" s="2"/>
      <c r="B105" s="3" t="s">
        <v>122</v>
      </c>
      <c r="C105" s="2"/>
      <c r="D105" s="2"/>
      <c r="E105" s="2"/>
      <c r="F105" s="2"/>
      <c r="G105" s="2"/>
      <c r="H105" s="2"/>
      <c r="I105" s="2"/>
      <c r="J105" s="2"/>
    </row>
    <row r="106" spans="1:10" ht="12.95" customHeight="1">
      <c r="A106" s="2"/>
      <c r="B106" s="3" t="s">
        <v>123</v>
      </c>
      <c r="C106" s="2"/>
      <c r="D106" s="2"/>
      <c r="E106" s="2"/>
      <c r="F106" s="2"/>
      <c r="G106" s="2"/>
      <c r="H106" s="2"/>
      <c r="I106" s="2"/>
      <c r="J106" s="2"/>
    </row>
    <row r="107" spans="1:10" ht="12.95" customHeight="1">
      <c r="A107" s="2"/>
      <c r="B107" s="3" t="s">
        <v>124</v>
      </c>
      <c r="C107" s="2"/>
      <c r="D107" s="2"/>
      <c r="E107" s="2"/>
      <c r="F107" s="2"/>
      <c r="G107" s="2"/>
      <c r="H107" s="2"/>
      <c r="I107" s="2"/>
      <c r="J107" s="2"/>
    </row>
    <row r="108" spans="1:10" ht="26.25" customHeight="1">
      <c r="A108" s="85"/>
      <c r="B108" s="226" t="s">
        <v>3826</v>
      </c>
      <c r="C108" s="226"/>
      <c r="D108" s="226"/>
      <c r="E108" s="226"/>
      <c r="F108" s="226"/>
      <c r="G108" s="226"/>
      <c r="H108" s="226"/>
      <c r="I108" s="226"/>
      <c r="J108" s="85"/>
    </row>
    <row r="109" spans="1:10" ht="12.9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</row>
    <row r="110" spans="1:10">
      <c r="C110" s="224" t="s">
        <v>4181</v>
      </c>
    </row>
    <row r="111" spans="1:10">
      <c r="B111" s="224" t="s">
        <v>4165</v>
      </c>
      <c r="C111" s="224" t="s">
        <v>4166</v>
      </c>
    </row>
  </sheetData>
  <mergeCells count="1">
    <mergeCell ref="B108:I10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/>
  </sheetPr>
  <dimension ref="A1:J83"/>
  <sheetViews>
    <sheetView topLeftCell="A6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45</v>
      </c>
      <c r="B1" s="3" t="s">
        <v>46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689</v>
      </c>
      <c r="B7" s="17" t="s">
        <v>690</v>
      </c>
      <c r="C7" s="13" t="s">
        <v>691</v>
      </c>
      <c r="D7" s="13" t="s">
        <v>692</v>
      </c>
      <c r="E7" s="18">
        <v>4506000</v>
      </c>
      <c r="F7" s="19">
        <v>315523.64</v>
      </c>
      <c r="G7" s="20">
        <v>9.2600000000000002E-2</v>
      </c>
      <c r="H7" s="36"/>
      <c r="I7" s="22"/>
      <c r="J7" s="2"/>
    </row>
    <row r="8" spans="1:10" ht="12.95" customHeight="1">
      <c r="A8" s="16" t="s">
        <v>705</v>
      </c>
      <c r="B8" s="17" t="s">
        <v>706</v>
      </c>
      <c r="C8" s="13" t="s">
        <v>707</v>
      </c>
      <c r="D8" s="13" t="s">
        <v>696</v>
      </c>
      <c r="E8" s="18">
        <v>18300000</v>
      </c>
      <c r="F8" s="19">
        <v>313954.8</v>
      </c>
      <c r="G8" s="20">
        <v>9.2200000000000004E-2</v>
      </c>
      <c r="H8" s="36"/>
      <c r="I8" s="22"/>
      <c r="J8" s="2"/>
    </row>
    <row r="9" spans="1:10" ht="12.95" customHeight="1">
      <c r="A9" s="16" t="s">
        <v>655</v>
      </c>
      <c r="B9" s="17" t="s">
        <v>656</v>
      </c>
      <c r="C9" s="13" t="s">
        <v>657</v>
      </c>
      <c r="D9" s="13" t="s">
        <v>654</v>
      </c>
      <c r="E9" s="18">
        <v>41365625</v>
      </c>
      <c r="F9" s="19">
        <v>307222.5</v>
      </c>
      <c r="G9" s="20">
        <v>9.0200000000000002E-2</v>
      </c>
      <c r="H9" s="36"/>
      <c r="I9" s="22"/>
      <c r="J9" s="2"/>
    </row>
    <row r="10" spans="1:10" ht="12.95" customHeight="1">
      <c r="A10" s="16" t="s">
        <v>697</v>
      </c>
      <c r="B10" s="17" t="s">
        <v>698</v>
      </c>
      <c r="C10" s="13" t="s">
        <v>699</v>
      </c>
      <c r="D10" s="13" t="s">
        <v>700</v>
      </c>
      <c r="E10" s="18">
        <v>6137326</v>
      </c>
      <c r="F10" s="19">
        <v>266381.43</v>
      </c>
      <c r="G10" s="20">
        <v>7.8200000000000006E-2</v>
      </c>
      <c r="H10" s="36"/>
      <c r="I10" s="22"/>
      <c r="J10" s="2"/>
    </row>
    <row r="11" spans="1:10" ht="12.95" customHeight="1">
      <c r="A11" s="16" t="s">
        <v>693</v>
      </c>
      <c r="B11" s="17" t="s">
        <v>694</v>
      </c>
      <c r="C11" s="13" t="s">
        <v>695</v>
      </c>
      <c r="D11" s="13" t="s">
        <v>696</v>
      </c>
      <c r="E11" s="18">
        <v>6855000</v>
      </c>
      <c r="F11" s="19">
        <v>243640.41</v>
      </c>
      <c r="G11" s="20">
        <v>7.1499999999999994E-2</v>
      </c>
      <c r="H11" s="36"/>
      <c r="I11" s="22"/>
      <c r="J11" s="2"/>
    </row>
    <row r="12" spans="1:10" ht="12.95" customHeight="1">
      <c r="A12" s="16" t="s">
        <v>651</v>
      </c>
      <c r="B12" s="17" t="s">
        <v>652</v>
      </c>
      <c r="C12" s="13" t="s">
        <v>653</v>
      </c>
      <c r="D12" s="13" t="s">
        <v>654</v>
      </c>
      <c r="E12" s="18">
        <v>16980000</v>
      </c>
      <c r="F12" s="19">
        <v>242177.25</v>
      </c>
      <c r="G12" s="20">
        <v>7.1099999999999997E-2</v>
      </c>
      <c r="H12" s="36"/>
      <c r="I12" s="22"/>
      <c r="J12" s="2"/>
    </row>
    <row r="13" spans="1:10" ht="12.95" customHeight="1">
      <c r="A13" s="16" t="s">
        <v>664</v>
      </c>
      <c r="B13" s="17" t="s">
        <v>665</v>
      </c>
      <c r="C13" s="13" t="s">
        <v>666</v>
      </c>
      <c r="D13" s="13" t="s">
        <v>654</v>
      </c>
      <c r="E13" s="18">
        <v>7837000</v>
      </c>
      <c r="F13" s="19">
        <v>144416.32000000001</v>
      </c>
      <c r="G13" s="20">
        <v>4.24E-2</v>
      </c>
      <c r="H13" s="36"/>
      <c r="I13" s="22"/>
      <c r="J13" s="2"/>
    </row>
    <row r="14" spans="1:10" ht="12.95" customHeight="1">
      <c r="A14" s="16" t="s">
        <v>716</v>
      </c>
      <c r="B14" s="17" t="s">
        <v>717</v>
      </c>
      <c r="C14" s="13" t="s">
        <v>718</v>
      </c>
      <c r="D14" s="13" t="s">
        <v>692</v>
      </c>
      <c r="E14" s="18">
        <v>4330000</v>
      </c>
      <c r="F14" s="19">
        <v>102382.85</v>
      </c>
      <c r="G14" s="20">
        <v>3.0099999999999998E-2</v>
      </c>
      <c r="H14" s="36"/>
      <c r="I14" s="22"/>
      <c r="J14" s="2"/>
    </row>
    <row r="15" spans="1:10" ht="12.95" customHeight="1">
      <c r="A15" s="16" t="s">
        <v>712</v>
      </c>
      <c r="B15" s="17" t="s">
        <v>713</v>
      </c>
      <c r="C15" s="13" t="s">
        <v>714</v>
      </c>
      <c r="D15" s="13" t="s">
        <v>715</v>
      </c>
      <c r="E15" s="18">
        <v>2246000</v>
      </c>
      <c r="F15" s="19">
        <v>95791.9</v>
      </c>
      <c r="G15" s="20">
        <v>2.81E-2</v>
      </c>
      <c r="H15" s="36"/>
      <c r="I15" s="22"/>
      <c r="J15" s="2"/>
    </row>
    <row r="16" spans="1:10" ht="12.95" customHeight="1">
      <c r="A16" s="16" t="s">
        <v>708</v>
      </c>
      <c r="B16" s="17" t="s">
        <v>709</v>
      </c>
      <c r="C16" s="13" t="s">
        <v>710</v>
      </c>
      <c r="D16" s="13" t="s">
        <v>711</v>
      </c>
      <c r="E16" s="18">
        <v>3900000</v>
      </c>
      <c r="F16" s="19">
        <v>92022.45</v>
      </c>
      <c r="G16" s="20">
        <v>2.7E-2</v>
      </c>
      <c r="H16" s="36"/>
      <c r="I16" s="22"/>
      <c r="J16" s="2"/>
    </row>
    <row r="17" spans="1:10" ht="12.95" customHeight="1">
      <c r="A17" s="16" t="s">
        <v>844</v>
      </c>
      <c r="B17" s="17" t="s">
        <v>845</v>
      </c>
      <c r="C17" s="13" t="s">
        <v>846</v>
      </c>
      <c r="D17" s="13" t="s">
        <v>764</v>
      </c>
      <c r="E17" s="18">
        <v>1370000</v>
      </c>
      <c r="F17" s="19">
        <v>89980.23</v>
      </c>
      <c r="G17" s="20">
        <v>2.64E-2</v>
      </c>
      <c r="H17" s="36"/>
      <c r="I17" s="22"/>
      <c r="J17" s="2"/>
    </row>
    <row r="18" spans="1:10" ht="12.95" customHeight="1">
      <c r="A18" s="16" t="s">
        <v>902</v>
      </c>
      <c r="B18" s="17" t="s">
        <v>903</v>
      </c>
      <c r="C18" s="13" t="s">
        <v>904</v>
      </c>
      <c r="D18" s="13" t="s">
        <v>905</v>
      </c>
      <c r="E18" s="18">
        <v>12229670</v>
      </c>
      <c r="F18" s="19">
        <v>83956.68</v>
      </c>
      <c r="G18" s="20">
        <v>2.46E-2</v>
      </c>
      <c r="H18" s="36"/>
      <c r="I18" s="22"/>
      <c r="J18" s="2"/>
    </row>
    <row r="19" spans="1:10" ht="12.95" customHeight="1">
      <c r="A19" s="16" t="s">
        <v>835</v>
      </c>
      <c r="B19" s="17" t="s">
        <v>836</v>
      </c>
      <c r="C19" s="13" t="s">
        <v>837</v>
      </c>
      <c r="D19" s="13" t="s">
        <v>732</v>
      </c>
      <c r="E19" s="18">
        <v>2810000</v>
      </c>
      <c r="F19" s="19">
        <v>71558.06</v>
      </c>
      <c r="G19" s="20">
        <v>2.1000000000000001E-2</v>
      </c>
      <c r="H19" s="36"/>
      <c r="I19" s="22"/>
      <c r="J19" s="2"/>
    </row>
    <row r="20" spans="1:10" ht="12.95" customHeight="1">
      <c r="A20" s="16" t="s">
        <v>863</v>
      </c>
      <c r="B20" s="17" t="s">
        <v>864</v>
      </c>
      <c r="C20" s="13" t="s">
        <v>865</v>
      </c>
      <c r="D20" s="13" t="s">
        <v>866</v>
      </c>
      <c r="E20" s="18">
        <v>441000</v>
      </c>
      <c r="F20" s="19">
        <v>70615.350000000006</v>
      </c>
      <c r="G20" s="20">
        <v>2.07E-2</v>
      </c>
      <c r="H20" s="36"/>
      <c r="I20" s="22"/>
      <c r="J20" s="2"/>
    </row>
    <row r="21" spans="1:10" ht="12.95" customHeight="1">
      <c r="A21" s="16" t="s">
        <v>850</v>
      </c>
      <c r="B21" s="17" t="s">
        <v>851</v>
      </c>
      <c r="C21" s="13" t="s">
        <v>852</v>
      </c>
      <c r="D21" s="13" t="s">
        <v>853</v>
      </c>
      <c r="E21" s="18">
        <v>3840000</v>
      </c>
      <c r="F21" s="19">
        <v>69763.199999999997</v>
      </c>
      <c r="G21" s="20">
        <v>2.0500000000000001E-2</v>
      </c>
      <c r="H21" s="36"/>
      <c r="I21" s="22"/>
      <c r="J21" s="2"/>
    </row>
    <row r="22" spans="1:10" ht="12.95" customHeight="1">
      <c r="A22" s="16" t="s">
        <v>893</v>
      </c>
      <c r="B22" s="17" t="s">
        <v>894</v>
      </c>
      <c r="C22" s="13" t="s">
        <v>895</v>
      </c>
      <c r="D22" s="13" t="s">
        <v>760</v>
      </c>
      <c r="E22" s="18">
        <v>2024000</v>
      </c>
      <c r="F22" s="19">
        <v>64254.92</v>
      </c>
      <c r="G22" s="20">
        <v>1.89E-2</v>
      </c>
      <c r="H22" s="36"/>
      <c r="I22" s="22"/>
      <c r="J22" s="2"/>
    </row>
    <row r="23" spans="1:10" ht="12.95" customHeight="1">
      <c r="A23" s="16" t="s">
        <v>1662</v>
      </c>
      <c r="B23" s="17" t="s">
        <v>1663</v>
      </c>
      <c r="C23" s="13" t="s">
        <v>1664</v>
      </c>
      <c r="D23" s="13" t="s">
        <v>747</v>
      </c>
      <c r="E23" s="18">
        <v>2660745</v>
      </c>
      <c r="F23" s="19">
        <v>63936.37</v>
      </c>
      <c r="G23" s="20">
        <v>1.8800000000000001E-2</v>
      </c>
      <c r="H23" s="36"/>
      <c r="I23" s="22"/>
      <c r="J23" s="2"/>
    </row>
    <row r="24" spans="1:10" ht="12.95" customHeight="1">
      <c r="A24" s="16" t="s">
        <v>2141</v>
      </c>
      <c r="B24" s="17" t="s">
        <v>2142</v>
      </c>
      <c r="C24" s="13" t="s">
        <v>2143</v>
      </c>
      <c r="D24" s="13" t="s">
        <v>696</v>
      </c>
      <c r="E24" s="18">
        <v>11283319</v>
      </c>
      <c r="F24" s="19">
        <v>62712.69</v>
      </c>
      <c r="G24" s="20">
        <v>1.84E-2</v>
      </c>
      <c r="H24" s="36"/>
      <c r="I24" s="22"/>
      <c r="J24" s="2"/>
    </row>
    <row r="25" spans="1:10" ht="12.95" customHeight="1">
      <c r="A25" s="16" t="s">
        <v>726</v>
      </c>
      <c r="B25" s="17" t="s">
        <v>727</v>
      </c>
      <c r="C25" s="13" t="s">
        <v>728</v>
      </c>
      <c r="D25" s="13" t="s">
        <v>715</v>
      </c>
      <c r="E25" s="18">
        <v>1714398</v>
      </c>
      <c r="F25" s="19">
        <v>55944.24</v>
      </c>
      <c r="G25" s="20">
        <v>1.6400000000000001E-2</v>
      </c>
      <c r="H25" s="36"/>
      <c r="I25" s="22"/>
      <c r="J25" s="2"/>
    </row>
    <row r="26" spans="1:10" ht="12.95" customHeight="1">
      <c r="A26" s="16" t="s">
        <v>877</v>
      </c>
      <c r="B26" s="17" t="s">
        <v>878</v>
      </c>
      <c r="C26" s="13" t="s">
        <v>879</v>
      </c>
      <c r="D26" s="13" t="s">
        <v>760</v>
      </c>
      <c r="E26" s="18">
        <v>265000</v>
      </c>
      <c r="F26" s="19">
        <v>46743.75</v>
      </c>
      <c r="G26" s="20">
        <v>1.37E-2</v>
      </c>
      <c r="H26" s="36"/>
      <c r="I26" s="22"/>
      <c r="J26" s="2"/>
    </row>
    <row r="27" spans="1:10" ht="12.95" customHeight="1">
      <c r="A27" s="16" t="s">
        <v>765</v>
      </c>
      <c r="B27" s="17" t="s">
        <v>766</v>
      </c>
      <c r="C27" s="13" t="s">
        <v>767</v>
      </c>
      <c r="D27" s="13" t="s">
        <v>715</v>
      </c>
      <c r="E27" s="18">
        <v>5440000</v>
      </c>
      <c r="F27" s="19">
        <v>45908.160000000003</v>
      </c>
      <c r="G27" s="20">
        <v>1.35E-2</v>
      </c>
      <c r="H27" s="36"/>
      <c r="I27" s="22"/>
      <c r="J27" s="2"/>
    </row>
    <row r="28" spans="1:10" ht="12.95" customHeight="1">
      <c r="A28" s="16" t="s">
        <v>771</v>
      </c>
      <c r="B28" s="17" t="s">
        <v>772</v>
      </c>
      <c r="C28" s="13" t="s">
        <v>773</v>
      </c>
      <c r="D28" s="13" t="s">
        <v>743</v>
      </c>
      <c r="E28" s="18">
        <v>28660000</v>
      </c>
      <c r="F28" s="19">
        <v>43118.97</v>
      </c>
      <c r="G28" s="20">
        <v>1.2699999999999999E-2</v>
      </c>
      <c r="H28" s="36"/>
      <c r="I28" s="22"/>
      <c r="J28" s="2"/>
    </row>
    <row r="29" spans="1:10" ht="12.95" customHeight="1">
      <c r="A29" s="16" t="s">
        <v>955</v>
      </c>
      <c r="B29" s="17" t="s">
        <v>956</v>
      </c>
      <c r="C29" s="13" t="s">
        <v>957</v>
      </c>
      <c r="D29" s="13" t="s">
        <v>700</v>
      </c>
      <c r="E29" s="18">
        <v>837104</v>
      </c>
      <c r="F29" s="19">
        <v>37287.120000000003</v>
      </c>
      <c r="G29" s="20">
        <v>1.09E-2</v>
      </c>
      <c r="H29" s="36"/>
      <c r="I29" s="22"/>
      <c r="J29" s="2"/>
    </row>
    <row r="30" spans="1:10" ht="12.95" customHeight="1">
      <c r="A30" s="16" t="s">
        <v>661</v>
      </c>
      <c r="B30" s="17" t="s">
        <v>662</v>
      </c>
      <c r="C30" s="13" t="s">
        <v>663</v>
      </c>
      <c r="D30" s="13" t="s">
        <v>654</v>
      </c>
      <c r="E30" s="18">
        <v>7350000</v>
      </c>
      <c r="F30" s="19">
        <v>35515.199999999997</v>
      </c>
      <c r="G30" s="20">
        <v>1.04E-2</v>
      </c>
      <c r="H30" s="36"/>
      <c r="I30" s="22"/>
      <c r="J30" s="2"/>
    </row>
    <row r="31" spans="1:10" ht="12.95" customHeight="1">
      <c r="A31" s="16" t="s">
        <v>887</v>
      </c>
      <c r="B31" s="17" t="s">
        <v>888</v>
      </c>
      <c r="C31" s="13" t="s">
        <v>889</v>
      </c>
      <c r="D31" s="13" t="s">
        <v>692</v>
      </c>
      <c r="E31" s="18">
        <v>4556363</v>
      </c>
      <c r="F31" s="19">
        <v>31482.19</v>
      </c>
      <c r="G31" s="20">
        <v>9.1999999999999998E-3</v>
      </c>
      <c r="H31" s="36"/>
      <c r="I31" s="22"/>
      <c r="J31" s="2"/>
    </row>
    <row r="32" spans="1:10" ht="12.95" customHeight="1">
      <c r="A32" s="16" t="s">
        <v>1625</v>
      </c>
      <c r="B32" s="17" t="s">
        <v>1626</v>
      </c>
      <c r="C32" s="13" t="s">
        <v>1627</v>
      </c>
      <c r="D32" s="13" t="s">
        <v>1615</v>
      </c>
      <c r="E32" s="18">
        <v>4850714</v>
      </c>
      <c r="F32" s="19">
        <v>27830.97</v>
      </c>
      <c r="G32" s="20">
        <v>8.2000000000000007E-3</v>
      </c>
      <c r="H32" s="36"/>
      <c r="I32" s="22"/>
      <c r="J32" s="2"/>
    </row>
    <row r="33" spans="1:10" ht="12.95" customHeight="1">
      <c r="A33" s="16" t="s">
        <v>780</v>
      </c>
      <c r="B33" s="17" t="s">
        <v>781</v>
      </c>
      <c r="C33" s="13" t="s">
        <v>782</v>
      </c>
      <c r="D33" s="13" t="s">
        <v>736</v>
      </c>
      <c r="E33" s="18">
        <v>4502720</v>
      </c>
      <c r="F33" s="19">
        <v>20444.599999999999</v>
      </c>
      <c r="G33" s="20">
        <v>6.0000000000000001E-3</v>
      </c>
      <c r="H33" s="36"/>
      <c r="I33" s="22"/>
      <c r="J33" s="2"/>
    </row>
    <row r="34" spans="1:10" ht="12.95" customHeight="1">
      <c r="A34" s="16" t="s">
        <v>737</v>
      </c>
      <c r="B34" s="17" t="s">
        <v>738</v>
      </c>
      <c r="C34" s="13" t="s">
        <v>739</v>
      </c>
      <c r="D34" s="13" t="s">
        <v>696</v>
      </c>
      <c r="E34" s="18">
        <v>1100000</v>
      </c>
      <c r="F34" s="19">
        <v>15510</v>
      </c>
      <c r="G34" s="20">
        <v>4.5999999999999999E-3</v>
      </c>
      <c r="H34" s="36"/>
      <c r="I34" s="22"/>
      <c r="J34" s="2"/>
    </row>
    <row r="35" spans="1:10" ht="12.95" customHeight="1">
      <c r="A35" s="16" t="s">
        <v>774</v>
      </c>
      <c r="B35" s="17" t="s">
        <v>775</v>
      </c>
      <c r="C35" s="13" t="s">
        <v>776</v>
      </c>
      <c r="D35" s="13" t="s">
        <v>736</v>
      </c>
      <c r="E35" s="18">
        <v>1758126</v>
      </c>
      <c r="F35" s="19">
        <v>13904.14</v>
      </c>
      <c r="G35" s="20">
        <v>4.1000000000000003E-3</v>
      </c>
      <c r="H35" s="36"/>
      <c r="I35" s="22"/>
      <c r="J35" s="2"/>
    </row>
    <row r="36" spans="1:10" ht="12.95" customHeight="1">
      <c r="A36" s="16" t="s">
        <v>761</v>
      </c>
      <c r="B36" s="17" t="s">
        <v>762</v>
      </c>
      <c r="C36" s="13" t="s">
        <v>763</v>
      </c>
      <c r="D36" s="13" t="s">
        <v>764</v>
      </c>
      <c r="E36" s="18">
        <v>4164432</v>
      </c>
      <c r="F36" s="19">
        <v>13086.73</v>
      </c>
      <c r="G36" s="20">
        <v>3.8E-3</v>
      </c>
      <c r="H36" s="36"/>
      <c r="I36" s="22"/>
      <c r="J36" s="2"/>
    </row>
    <row r="37" spans="1:10" ht="12.95" customHeight="1">
      <c r="A37" s="16" t="s">
        <v>946</v>
      </c>
      <c r="B37" s="17" t="s">
        <v>947</v>
      </c>
      <c r="C37" s="13" t="s">
        <v>948</v>
      </c>
      <c r="D37" s="13" t="s">
        <v>760</v>
      </c>
      <c r="E37" s="18">
        <v>1724943</v>
      </c>
      <c r="F37" s="19">
        <v>12395.44</v>
      </c>
      <c r="G37" s="20">
        <v>3.5999999999999999E-3</v>
      </c>
      <c r="H37" s="36"/>
      <c r="I37" s="22"/>
      <c r="J37" s="2"/>
    </row>
    <row r="38" spans="1:10" ht="12.95" customHeight="1">
      <c r="A38" s="16" t="s">
        <v>841</v>
      </c>
      <c r="B38" s="17" t="s">
        <v>842</v>
      </c>
      <c r="C38" s="13" t="s">
        <v>843</v>
      </c>
      <c r="D38" s="13" t="s">
        <v>696</v>
      </c>
      <c r="E38" s="18">
        <v>184998</v>
      </c>
      <c r="F38" s="19">
        <v>10822.01</v>
      </c>
      <c r="G38" s="20">
        <v>3.2000000000000002E-3</v>
      </c>
      <c r="H38" s="36"/>
      <c r="I38" s="22"/>
      <c r="J38" s="2"/>
    </row>
    <row r="39" spans="1:10" ht="12.95" customHeight="1">
      <c r="A39" s="16" t="s">
        <v>940</v>
      </c>
      <c r="B39" s="17" t="s">
        <v>941</v>
      </c>
      <c r="C39" s="13" t="s">
        <v>942</v>
      </c>
      <c r="D39" s="13" t="s">
        <v>870</v>
      </c>
      <c r="E39" s="18">
        <v>185067</v>
      </c>
      <c r="F39" s="19">
        <v>8888.4</v>
      </c>
      <c r="G39" s="20">
        <v>2.5999999999999999E-3</v>
      </c>
      <c r="H39" s="36"/>
      <c r="I39" s="22"/>
      <c r="J39" s="2"/>
    </row>
    <row r="40" spans="1:10" ht="12.95" customHeight="1">
      <c r="A40" s="16" t="s">
        <v>985</v>
      </c>
      <c r="B40" s="17" t="s">
        <v>986</v>
      </c>
      <c r="C40" s="13" t="s">
        <v>987</v>
      </c>
      <c r="D40" s="13" t="s">
        <v>988</v>
      </c>
      <c r="E40" s="18">
        <v>268864</v>
      </c>
      <c r="F40" s="19">
        <v>7825.29</v>
      </c>
      <c r="G40" s="20">
        <v>2.3E-3</v>
      </c>
      <c r="H40" s="36"/>
      <c r="I40" s="22"/>
      <c r="J40" s="2"/>
    </row>
    <row r="41" spans="1:10" ht="12.95" customHeight="1">
      <c r="A41" s="16" t="s">
        <v>874</v>
      </c>
      <c r="B41" s="17" t="s">
        <v>875</v>
      </c>
      <c r="C41" s="13" t="s">
        <v>876</v>
      </c>
      <c r="D41" s="13" t="s">
        <v>747</v>
      </c>
      <c r="E41" s="18">
        <v>280903</v>
      </c>
      <c r="F41" s="19">
        <v>6695.74</v>
      </c>
      <c r="G41" s="20">
        <v>2E-3</v>
      </c>
      <c r="H41" s="36"/>
      <c r="I41" s="22"/>
      <c r="J41" s="2"/>
    </row>
    <row r="42" spans="1:10" ht="12.95" customHeight="1">
      <c r="A42" s="16" t="s">
        <v>916</v>
      </c>
      <c r="B42" s="17" t="s">
        <v>917</v>
      </c>
      <c r="C42" s="13" t="s">
        <v>918</v>
      </c>
      <c r="D42" s="13" t="s">
        <v>715</v>
      </c>
      <c r="E42" s="18">
        <v>404492</v>
      </c>
      <c r="F42" s="19">
        <v>3741.75</v>
      </c>
      <c r="G42" s="20">
        <v>1.1000000000000001E-3</v>
      </c>
      <c r="H42" s="36"/>
      <c r="I42" s="22"/>
      <c r="J42" s="2"/>
    </row>
    <row r="43" spans="1:10" ht="12.95" customHeight="1">
      <c r="A43" s="16" t="s">
        <v>2144</v>
      </c>
      <c r="B43" s="17" t="s">
        <v>4161</v>
      </c>
      <c r="C43" s="13" t="s">
        <v>2145</v>
      </c>
      <c r="D43" s="13" t="s">
        <v>905</v>
      </c>
      <c r="E43" s="18">
        <v>799455</v>
      </c>
      <c r="F43" s="19">
        <v>2624.21</v>
      </c>
      <c r="G43" s="20">
        <v>8.0000000000000004E-4</v>
      </c>
      <c r="H43" s="36"/>
      <c r="I43" s="22"/>
      <c r="J43" s="2"/>
    </row>
    <row r="44" spans="1:10" ht="12.95" customHeight="1">
      <c r="A44" s="16" t="s">
        <v>1016</v>
      </c>
      <c r="B44" s="17" t="s">
        <v>1017</v>
      </c>
      <c r="C44" s="13" t="s">
        <v>1018</v>
      </c>
      <c r="D44" s="13" t="s">
        <v>700</v>
      </c>
      <c r="E44" s="18">
        <v>20072</v>
      </c>
      <c r="F44" s="19">
        <v>259.18</v>
      </c>
      <c r="G44" s="20">
        <v>1E-4</v>
      </c>
      <c r="H44" s="36"/>
      <c r="I44" s="22"/>
      <c r="J44" s="2"/>
    </row>
    <row r="45" spans="1:10" ht="12.95" customHeight="1">
      <c r="A45" s="2"/>
      <c r="B45" s="12" t="s">
        <v>110</v>
      </c>
      <c r="C45" s="13"/>
      <c r="D45" s="13"/>
      <c r="E45" s="13"/>
      <c r="F45" s="23">
        <v>3140319.14</v>
      </c>
      <c r="G45" s="24">
        <v>0.92190000000000005</v>
      </c>
      <c r="H45" s="25"/>
      <c r="I45" s="26"/>
      <c r="J45" s="2"/>
    </row>
    <row r="46" spans="1:10" ht="12.95" customHeight="1">
      <c r="A46" s="2"/>
      <c r="B46" s="12" t="s">
        <v>688</v>
      </c>
      <c r="C46" s="13"/>
      <c r="D46" s="13"/>
      <c r="E46" s="13"/>
      <c r="F46" s="2"/>
      <c r="G46" s="14"/>
      <c r="H46" s="14"/>
      <c r="I46" s="15"/>
      <c r="J46" s="2"/>
    </row>
    <row r="47" spans="1:10" ht="12.95" customHeight="1">
      <c r="A47" s="16" t="s">
        <v>818</v>
      </c>
      <c r="B47" s="17" t="s">
        <v>819</v>
      </c>
      <c r="C47" s="13" t="s">
        <v>820</v>
      </c>
      <c r="D47" s="13" t="s">
        <v>743</v>
      </c>
      <c r="E47" s="18">
        <v>28660000</v>
      </c>
      <c r="F47" s="19">
        <v>14115.05</v>
      </c>
      <c r="G47" s="20">
        <v>4.1000000000000003E-3</v>
      </c>
      <c r="H47" s="36"/>
      <c r="I47" s="22"/>
      <c r="J47" s="2"/>
    </row>
    <row r="48" spans="1:10" ht="12.95" customHeight="1">
      <c r="A48" s="2"/>
      <c r="B48" s="12" t="s">
        <v>110</v>
      </c>
      <c r="C48" s="13"/>
      <c r="D48" s="13"/>
      <c r="E48" s="13"/>
      <c r="F48" s="23">
        <v>14115.05</v>
      </c>
      <c r="G48" s="24">
        <v>4.1000000000000003E-3</v>
      </c>
      <c r="H48" s="25"/>
      <c r="I48" s="26"/>
      <c r="J48" s="2"/>
    </row>
    <row r="49" spans="1:10" ht="12.95" customHeight="1">
      <c r="A49" s="2"/>
      <c r="B49" s="27" t="s">
        <v>115</v>
      </c>
      <c r="C49" s="28"/>
      <c r="D49" s="1"/>
      <c r="E49" s="28"/>
      <c r="F49" s="23">
        <v>3154434.19</v>
      </c>
      <c r="G49" s="24">
        <v>0.92600000000000005</v>
      </c>
      <c r="H49" s="25"/>
      <c r="I49" s="26"/>
      <c r="J49" s="2"/>
    </row>
    <row r="50" spans="1:10" ht="12.95" customHeight="1">
      <c r="A50" s="2"/>
      <c r="B50" s="12" t="s">
        <v>821</v>
      </c>
      <c r="C50" s="13"/>
      <c r="D50" s="13"/>
      <c r="E50" s="13"/>
      <c r="F50" s="13"/>
      <c r="G50" s="13"/>
      <c r="H50" s="14"/>
      <c r="I50" s="15"/>
      <c r="J50" s="2"/>
    </row>
    <row r="51" spans="1:10" ht="12.95" customHeight="1">
      <c r="A51" s="2"/>
      <c r="B51" s="12" t="s">
        <v>1696</v>
      </c>
      <c r="C51" s="13"/>
      <c r="D51" s="13"/>
      <c r="E51" s="13"/>
      <c r="F51" s="2"/>
      <c r="G51" s="14"/>
      <c r="H51" s="14"/>
      <c r="I51" s="15"/>
      <c r="J51" s="2"/>
    </row>
    <row r="52" spans="1:10" ht="12.95" customHeight="1">
      <c r="A52" s="16" t="s">
        <v>1783</v>
      </c>
      <c r="B52" s="17" t="s">
        <v>1784</v>
      </c>
      <c r="C52" s="13"/>
      <c r="D52" s="13"/>
      <c r="E52" s="18">
        <v>701500</v>
      </c>
      <c r="F52" s="19">
        <v>12733.98</v>
      </c>
      <c r="G52" s="20">
        <v>3.7000000000000002E-3</v>
      </c>
      <c r="H52" s="36"/>
      <c r="I52" s="22"/>
      <c r="J52" s="2"/>
    </row>
    <row r="53" spans="1:10" ht="12.95" customHeight="1">
      <c r="A53" s="16" t="s">
        <v>2048</v>
      </c>
      <c r="B53" s="17" t="s">
        <v>2049</v>
      </c>
      <c r="C53" s="13"/>
      <c r="D53" s="13"/>
      <c r="E53" s="18">
        <v>39900</v>
      </c>
      <c r="F53" s="19">
        <v>2336.2800000000002</v>
      </c>
      <c r="G53" s="20">
        <v>6.9999999999999999E-4</v>
      </c>
      <c r="H53" s="36"/>
      <c r="I53" s="22"/>
      <c r="J53" s="2"/>
    </row>
    <row r="54" spans="1:10" ht="12.95" customHeight="1">
      <c r="A54" s="16" t="s">
        <v>1749</v>
      </c>
      <c r="B54" s="17" t="s">
        <v>1750</v>
      </c>
      <c r="C54" s="13"/>
      <c r="D54" s="13"/>
      <c r="E54" s="18">
        <v>99600</v>
      </c>
      <c r="F54" s="19">
        <v>1403.36</v>
      </c>
      <c r="G54" s="20">
        <v>4.0000000000000002E-4</v>
      </c>
      <c r="H54" s="36"/>
      <c r="I54" s="22"/>
      <c r="J54" s="2"/>
    </row>
    <row r="55" spans="1:10" ht="12.95" customHeight="1">
      <c r="A55" s="2"/>
      <c r="B55" s="12" t="s">
        <v>110</v>
      </c>
      <c r="C55" s="13"/>
      <c r="D55" s="13"/>
      <c r="E55" s="13"/>
      <c r="F55" s="23">
        <v>16473.62</v>
      </c>
      <c r="G55" s="24">
        <v>4.7999999999999996E-3</v>
      </c>
      <c r="H55" s="25"/>
      <c r="I55" s="26"/>
      <c r="J55" s="2"/>
    </row>
    <row r="56" spans="1:10" ht="12.95" customHeight="1">
      <c r="A56" s="2"/>
      <c r="B56" s="27" t="s">
        <v>115</v>
      </c>
      <c r="C56" s="28"/>
      <c r="D56" s="1"/>
      <c r="E56" s="28"/>
      <c r="F56" s="23">
        <v>16473.62</v>
      </c>
      <c r="G56" s="24">
        <v>4.7999999999999996E-3</v>
      </c>
      <c r="H56" s="25"/>
      <c r="I56" s="26"/>
      <c r="J56" s="2"/>
    </row>
    <row r="57" spans="1:10" ht="12.95" customHeight="1">
      <c r="A57" s="2"/>
      <c r="B57" s="12" t="s">
        <v>188</v>
      </c>
      <c r="C57" s="13"/>
      <c r="D57" s="13"/>
      <c r="E57" s="13"/>
      <c r="F57" s="13"/>
      <c r="G57" s="13"/>
      <c r="H57" s="14"/>
      <c r="I57" s="15"/>
      <c r="J57" s="2"/>
    </row>
    <row r="58" spans="1:10" ht="12.95" customHeight="1">
      <c r="A58" s="2"/>
      <c r="B58" s="12" t="s">
        <v>1066</v>
      </c>
      <c r="C58" s="13"/>
      <c r="D58" s="38" t="s">
        <v>1067</v>
      </c>
      <c r="E58" s="13"/>
      <c r="F58" s="2"/>
      <c r="G58" s="14"/>
      <c r="H58" s="14"/>
      <c r="I58" s="15"/>
      <c r="J58" s="2"/>
    </row>
    <row r="59" spans="1:10" ht="12.95" customHeight="1">
      <c r="A59" s="16" t="s">
        <v>2146</v>
      </c>
      <c r="B59" s="17" t="s">
        <v>2147</v>
      </c>
      <c r="C59" s="13"/>
      <c r="D59" s="39" t="s">
        <v>1882</v>
      </c>
      <c r="E59" s="40"/>
      <c r="F59" s="19">
        <v>8898</v>
      </c>
      <c r="G59" s="20">
        <v>2.5999999999999999E-3</v>
      </c>
      <c r="H59" s="21">
        <v>2.5999999999999999E-2</v>
      </c>
      <c r="I59" s="22"/>
      <c r="J59" s="2"/>
    </row>
    <row r="60" spans="1:10" ht="12.95" customHeight="1">
      <c r="A60" s="16" t="s">
        <v>2148</v>
      </c>
      <c r="B60" s="17" t="s">
        <v>2149</v>
      </c>
      <c r="C60" s="13"/>
      <c r="D60" s="39" t="s">
        <v>1876</v>
      </c>
      <c r="E60" s="40"/>
      <c r="F60" s="19">
        <v>6914</v>
      </c>
      <c r="G60" s="20">
        <v>2E-3</v>
      </c>
      <c r="H60" s="21">
        <v>3.0874627599999999E-2</v>
      </c>
      <c r="I60" s="22"/>
      <c r="J60" s="2"/>
    </row>
    <row r="61" spans="1:10" ht="12.95" customHeight="1">
      <c r="A61" s="16" t="s">
        <v>2150</v>
      </c>
      <c r="B61" s="17" t="s">
        <v>2151</v>
      </c>
      <c r="C61" s="13"/>
      <c r="D61" s="39" t="s">
        <v>1876</v>
      </c>
      <c r="E61" s="40"/>
      <c r="F61" s="19">
        <v>3948</v>
      </c>
      <c r="G61" s="20">
        <v>1.1999999999999999E-3</v>
      </c>
      <c r="H61" s="21">
        <v>3.1221533530000001E-2</v>
      </c>
      <c r="I61" s="22"/>
      <c r="J61" s="2"/>
    </row>
    <row r="62" spans="1:10" ht="12.95" customHeight="1">
      <c r="A62" s="16" t="s">
        <v>1874</v>
      </c>
      <c r="B62" s="17" t="s">
        <v>1875</v>
      </c>
      <c r="C62" s="13"/>
      <c r="D62" s="39" t="s">
        <v>1876</v>
      </c>
      <c r="E62" s="40"/>
      <c r="F62" s="19">
        <v>3948</v>
      </c>
      <c r="G62" s="20">
        <v>1.1999999999999999E-3</v>
      </c>
      <c r="H62" s="21">
        <v>3.0874627599999999E-2</v>
      </c>
      <c r="I62" s="22"/>
      <c r="J62" s="2"/>
    </row>
    <row r="63" spans="1:10" ht="12.95" customHeight="1">
      <c r="A63" s="16" t="s">
        <v>1889</v>
      </c>
      <c r="B63" s="17" t="s">
        <v>1890</v>
      </c>
      <c r="C63" s="13"/>
      <c r="D63" s="39" t="s">
        <v>1876</v>
      </c>
      <c r="E63" s="40"/>
      <c r="F63" s="19">
        <v>3948</v>
      </c>
      <c r="G63" s="20">
        <v>1.1999999999999999E-3</v>
      </c>
      <c r="H63" s="21">
        <v>3.0874627599999999E-2</v>
      </c>
      <c r="I63" s="22"/>
      <c r="J63" s="2"/>
    </row>
    <row r="64" spans="1:10" ht="12.95" customHeight="1">
      <c r="A64" s="16" t="s">
        <v>2152</v>
      </c>
      <c r="B64" s="17" t="s">
        <v>2153</v>
      </c>
      <c r="C64" s="13"/>
      <c r="D64" s="39" t="s">
        <v>1876</v>
      </c>
      <c r="E64" s="40"/>
      <c r="F64" s="19">
        <v>3948</v>
      </c>
      <c r="G64" s="20">
        <v>1.1999999999999999E-3</v>
      </c>
      <c r="H64" s="21">
        <v>3.0874627599999999E-2</v>
      </c>
      <c r="I64" s="22"/>
      <c r="J64" s="2"/>
    </row>
    <row r="65" spans="1:10" ht="12.95" customHeight="1">
      <c r="A65" s="16" t="s">
        <v>2154</v>
      </c>
      <c r="B65" s="17" t="s">
        <v>2155</v>
      </c>
      <c r="C65" s="13"/>
      <c r="D65" s="39" t="s">
        <v>1070</v>
      </c>
      <c r="E65" s="40"/>
      <c r="F65" s="19">
        <v>2966</v>
      </c>
      <c r="G65" s="20">
        <v>8.9999999999999998E-4</v>
      </c>
      <c r="H65" s="21">
        <v>2.5999999999999999E-2</v>
      </c>
      <c r="I65" s="22"/>
      <c r="J65" s="2"/>
    </row>
    <row r="66" spans="1:10" ht="12.95" customHeight="1">
      <c r="A66" s="16" t="s">
        <v>2156</v>
      </c>
      <c r="B66" s="17" t="s">
        <v>2157</v>
      </c>
      <c r="C66" s="13"/>
      <c r="D66" s="39" t="s">
        <v>1876</v>
      </c>
      <c r="E66" s="40"/>
      <c r="F66" s="19">
        <v>982</v>
      </c>
      <c r="G66" s="20">
        <v>2.9999999999999997E-4</v>
      </c>
      <c r="H66" s="21">
        <v>3.1221533530000001E-2</v>
      </c>
      <c r="I66" s="22"/>
      <c r="J66" s="2"/>
    </row>
    <row r="67" spans="1:10" ht="12.95" customHeight="1">
      <c r="A67" s="2"/>
      <c r="B67" s="12" t="s">
        <v>110</v>
      </c>
      <c r="C67" s="13"/>
      <c r="D67" s="13"/>
      <c r="E67" s="13"/>
      <c r="F67" s="23">
        <v>35552</v>
      </c>
      <c r="G67" s="24">
        <v>1.06E-2</v>
      </c>
      <c r="H67" s="25"/>
      <c r="I67" s="26"/>
      <c r="J67" s="2"/>
    </row>
    <row r="68" spans="1:10" ht="12.95" customHeight="1">
      <c r="A68" s="2"/>
      <c r="B68" s="27" t="s">
        <v>115</v>
      </c>
      <c r="C68" s="28"/>
      <c r="D68" s="1"/>
      <c r="E68" s="28"/>
      <c r="F68" s="23">
        <v>35552</v>
      </c>
      <c r="G68" s="24">
        <v>1.06E-2</v>
      </c>
      <c r="H68" s="25"/>
      <c r="I68" s="26"/>
      <c r="J68" s="2"/>
    </row>
    <row r="69" spans="1:10" ht="12.95" customHeight="1">
      <c r="A69" s="2"/>
      <c r="B69" s="12" t="s">
        <v>116</v>
      </c>
      <c r="C69" s="13"/>
      <c r="D69" s="13"/>
      <c r="E69" s="13"/>
      <c r="F69" s="13"/>
      <c r="G69" s="13"/>
      <c r="H69" s="14"/>
      <c r="I69" s="15"/>
      <c r="J69" s="2"/>
    </row>
    <row r="70" spans="1:10" ht="12.95" customHeight="1">
      <c r="A70" s="16" t="s">
        <v>117</v>
      </c>
      <c r="B70" s="17" t="s">
        <v>118</v>
      </c>
      <c r="C70" s="13"/>
      <c r="D70" s="13"/>
      <c r="E70" s="18"/>
      <c r="F70" s="19">
        <v>187556.59</v>
      </c>
      <c r="G70" s="20">
        <v>5.5100000000000003E-2</v>
      </c>
      <c r="H70" s="21">
        <v>3.1780079259611835E-2</v>
      </c>
      <c r="I70" s="22"/>
      <c r="J70" s="2"/>
    </row>
    <row r="71" spans="1:10" ht="12.95" customHeight="1">
      <c r="A71" s="2"/>
      <c r="B71" s="12" t="s">
        <v>110</v>
      </c>
      <c r="C71" s="13"/>
      <c r="D71" s="13"/>
      <c r="E71" s="13"/>
      <c r="F71" s="23">
        <v>187556.59</v>
      </c>
      <c r="G71" s="24">
        <v>5.5100000000000003E-2</v>
      </c>
      <c r="H71" s="25"/>
      <c r="I71" s="26"/>
      <c r="J71" s="2"/>
    </row>
    <row r="72" spans="1:10" ht="12.95" customHeight="1">
      <c r="A72" s="2"/>
      <c r="B72" s="27" t="s">
        <v>115</v>
      </c>
      <c r="C72" s="28"/>
      <c r="D72" s="1"/>
      <c r="E72" s="28"/>
      <c r="F72" s="23">
        <v>187556.59</v>
      </c>
      <c r="G72" s="24">
        <v>5.5100000000000003E-2</v>
      </c>
      <c r="H72" s="25"/>
      <c r="I72" s="26"/>
      <c r="J72" s="2"/>
    </row>
    <row r="73" spans="1:10" ht="12.95" customHeight="1">
      <c r="A73" s="2"/>
      <c r="B73" s="27" t="s">
        <v>119</v>
      </c>
      <c r="C73" s="13"/>
      <c r="D73" s="1"/>
      <c r="E73" s="13"/>
      <c r="F73" s="29">
        <v>12917.22</v>
      </c>
      <c r="G73" s="24">
        <v>3.5000000000000001E-3</v>
      </c>
      <c r="H73" s="25"/>
      <c r="I73" s="26"/>
      <c r="J73" s="2"/>
    </row>
    <row r="74" spans="1:10" ht="12.95" customHeight="1">
      <c r="A74" s="2"/>
      <c r="B74" s="30" t="s">
        <v>120</v>
      </c>
      <c r="C74" s="31"/>
      <c r="D74" s="31"/>
      <c r="E74" s="31"/>
      <c r="F74" s="32">
        <v>3406933.62</v>
      </c>
      <c r="G74" s="33">
        <v>1</v>
      </c>
      <c r="H74" s="34"/>
      <c r="I74" s="35"/>
      <c r="J74" s="2"/>
    </row>
    <row r="75" spans="1:10" ht="12.95" customHeight="1">
      <c r="A75" s="2"/>
      <c r="B75" s="5"/>
      <c r="C75" s="2"/>
      <c r="D75" s="2"/>
      <c r="E75" s="2"/>
      <c r="F75" s="2"/>
      <c r="G75" s="2"/>
      <c r="H75" s="2"/>
      <c r="I75" s="2"/>
      <c r="J75" s="2"/>
    </row>
    <row r="76" spans="1:10" ht="12.95" customHeight="1">
      <c r="A76" s="2"/>
      <c r="B76" s="3" t="s">
        <v>186</v>
      </c>
      <c r="C76" s="2"/>
      <c r="D76" s="2"/>
      <c r="E76" s="2"/>
      <c r="F76" s="2"/>
      <c r="G76" s="2"/>
      <c r="H76" s="2"/>
      <c r="I76" s="2"/>
      <c r="J76" s="2"/>
    </row>
    <row r="77" spans="1:10" ht="12.95" customHeight="1">
      <c r="A77" s="2"/>
      <c r="B77" s="3" t="s">
        <v>122</v>
      </c>
      <c r="C77" s="2"/>
      <c r="D77" s="2"/>
      <c r="E77" s="2"/>
      <c r="F77" s="2"/>
      <c r="G77" s="2"/>
      <c r="H77" s="2"/>
      <c r="I77" s="2"/>
      <c r="J77" s="2"/>
    </row>
    <row r="78" spans="1:10" ht="12.95" customHeight="1">
      <c r="A78" s="2"/>
      <c r="B78" s="3" t="s">
        <v>123</v>
      </c>
      <c r="C78" s="2"/>
      <c r="D78" s="2"/>
      <c r="E78" s="2"/>
      <c r="F78" s="2"/>
      <c r="G78" s="2"/>
      <c r="H78" s="2"/>
      <c r="I78" s="2"/>
      <c r="J78" s="2"/>
    </row>
    <row r="79" spans="1:10" ht="12.95" customHeight="1">
      <c r="A79" s="2"/>
      <c r="B79" s="3" t="s">
        <v>124</v>
      </c>
      <c r="C79" s="2"/>
      <c r="D79" s="2"/>
      <c r="E79" s="2"/>
      <c r="F79" s="2"/>
      <c r="G79" s="2"/>
      <c r="H79" s="2"/>
      <c r="I79" s="2"/>
      <c r="J79" s="2"/>
    </row>
    <row r="80" spans="1:10" ht="26.25" customHeight="1">
      <c r="A80" s="85"/>
      <c r="B80" s="226" t="s">
        <v>3826</v>
      </c>
      <c r="C80" s="226"/>
      <c r="D80" s="226"/>
      <c r="E80" s="226"/>
      <c r="F80" s="226"/>
      <c r="G80" s="226"/>
      <c r="H80" s="226"/>
      <c r="I80" s="226"/>
      <c r="J80" s="85"/>
    </row>
    <row r="81" spans="1:10" ht="12.95" customHeight="1">
      <c r="A81" s="2"/>
      <c r="B81" s="3"/>
      <c r="C81" s="2"/>
      <c r="D81" s="2"/>
      <c r="E81" s="2"/>
      <c r="F81" s="2"/>
      <c r="G81" s="2"/>
      <c r="H81" s="2"/>
      <c r="I81" s="2"/>
      <c r="J81" s="2"/>
    </row>
    <row r="82" spans="1:10">
      <c r="C82" s="224" t="s">
        <v>4182</v>
      </c>
    </row>
    <row r="83" spans="1:10">
      <c r="B83" s="224" t="s">
        <v>4165</v>
      </c>
      <c r="C83" s="224" t="s">
        <v>4166</v>
      </c>
    </row>
  </sheetData>
  <mergeCells count="1">
    <mergeCell ref="B80:I8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/>
  </sheetPr>
  <dimension ref="A1:J209"/>
  <sheetViews>
    <sheetView topLeftCell="A19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47</v>
      </c>
      <c r="B1" s="3" t="s">
        <v>48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655</v>
      </c>
      <c r="B7" s="17" t="s">
        <v>656</v>
      </c>
      <c r="C7" s="13" t="s">
        <v>657</v>
      </c>
      <c r="D7" s="13" t="s">
        <v>654</v>
      </c>
      <c r="E7" s="18">
        <v>1186518</v>
      </c>
      <c r="F7" s="19">
        <v>8812.27</v>
      </c>
      <c r="G7" s="20">
        <v>7.2800000000000004E-2</v>
      </c>
      <c r="H7" s="36"/>
      <c r="I7" s="22"/>
      <c r="J7" s="2"/>
    </row>
    <row r="8" spans="1:10" ht="12.95" customHeight="1">
      <c r="A8" s="16" t="s">
        <v>708</v>
      </c>
      <c r="B8" s="17" t="s">
        <v>709</v>
      </c>
      <c r="C8" s="13" t="s">
        <v>710</v>
      </c>
      <c r="D8" s="13" t="s">
        <v>711</v>
      </c>
      <c r="E8" s="18">
        <v>341514</v>
      </c>
      <c r="F8" s="19">
        <v>8058.19</v>
      </c>
      <c r="G8" s="20">
        <v>6.6600000000000006E-2</v>
      </c>
      <c r="H8" s="36"/>
      <c r="I8" s="22"/>
      <c r="J8" s="2"/>
    </row>
    <row r="9" spans="1:10" ht="12.95" customHeight="1">
      <c r="A9" s="16" t="s">
        <v>716</v>
      </c>
      <c r="B9" s="17" t="s">
        <v>717</v>
      </c>
      <c r="C9" s="13" t="s">
        <v>718</v>
      </c>
      <c r="D9" s="13" t="s">
        <v>692</v>
      </c>
      <c r="E9" s="18">
        <v>265368</v>
      </c>
      <c r="F9" s="19">
        <v>6274.63</v>
      </c>
      <c r="G9" s="20">
        <v>5.1900000000000002E-2</v>
      </c>
      <c r="H9" s="36"/>
      <c r="I9" s="22"/>
      <c r="J9" s="2"/>
    </row>
    <row r="10" spans="1:10" ht="12.95" customHeight="1">
      <c r="A10" s="16" t="s">
        <v>651</v>
      </c>
      <c r="B10" s="17" t="s">
        <v>652</v>
      </c>
      <c r="C10" s="13" t="s">
        <v>653</v>
      </c>
      <c r="D10" s="13" t="s">
        <v>654</v>
      </c>
      <c r="E10" s="18">
        <v>307217</v>
      </c>
      <c r="F10" s="19">
        <v>4381.68</v>
      </c>
      <c r="G10" s="20">
        <v>3.6200000000000003E-2</v>
      </c>
      <c r="H10" s="36"/>
      <c r="I10" s="22"/>
      <c r="J10" s="2"/>
    </row>
    <row r="11" spans="1:10" ht="12.95" customHeight="1">
      <c r="A11" s="16" t="s">
        <v>705</v>
      </c>
      <c r="B11" s="17" t="s">
        <v>706</v>
      </c>
      <c r="C11" s="13" t="s">
        <v>707</v>
      </c>
      <c r="D11" s="13" t="s">
        <v>696</v>
      </c>
      <c r="E11" s="18">
        <v>252000</v>
      </c>
      <c r="F11" s="19">
        <v>4323.3100000000004</v>
      </c>
      <c r="G11" s="20">
        <v>3.5700000000000003E-2</v>
      </c>
      <c r="H11" s="36"/>
      <c r="I11" s="22"/>
      <c r="J11" s="2"/>
    </row>
    <row r="12" spans="1:10" ht="12.95" customHeight="1">
      <c r="A12" s="16" t="s">
        <v>689</v>
      </c>
      <c r="B12" s="17" t="s">
        <v>690</v>
      </c>
      <c r="C12" s="13" t="s">
        <v>691</v>
      </c>
      <c r="D12" s="13" t="s">
        <v>692</v>
      </c>
      <c r="E12" s="18">
        <v>38004</v>
      </c>
      <c r="F12" s="19">
        <v>2661.15</v>
      </c>
      <c r="G12" s="20">
        <v>2.1999999999999999E-2</v>
      </c>
      <c r="H12" s="36"/>
      <c r="I12" s="22"/>
      <c r="J12" s="2"/>
    </row>
    <row r="13" spans="1:10" ht="12.95" customHeight="1">
      <c r="A13" s="16" t="s">
        <v>697</v>
      </c>
      <c r="B13" s="17" t="s">
        <v>698</v>
      </c>
      <c r="C13" s="13" t="s">
        <v>699</v>
      </c>
      <c r="D13" s="13" t="s">
        <v>700</v>
      </c>
      <c r="E13" s="18">
        <v>58102</v>
      </c>
      <c r="F13" s="19">
        <v>2521.83</v>
      </c>
      <c r="G13" s="20">
        <v>2.0799999999999999E-2</v>
      </c>
      <c r="H13" s="36"/>
      <c r="I13" s="22"/>
      <c r="J13" s="2"/>
    </row>
    <row r="14" spans="1:10" ht="12.95" customHeight="1">
      <c r="A14" s="16" t="s">
        <v>1584</v>
      </c>
      <c r="B14" s="17" t="s">
        <v>1585</v>
      </c>
      <c r="C14" s="13" t="s">
        <v>1586</v>
      </c>
      <c r="D14" s="13" t="s">
        <v>912</v>
      </c>
      <c r="E14" s="18">
        <v>321250</v>
      </c>
      <c r="F14" s="19">
        <v>2272.84</v>
      </c>
      <c r="G14" s="20">
        <v>1.8800000000000001E-2</v>
      </c>
      <c r="H14" s="36"/>
      <c r="I14" s="22"/>
      <c r="J14" s="2"/>
    </row>
    <row r="15" spans="1:10" ht="12.95" customHeight="1">
      <c r="A15" s="16" t="s">
        <v>693</v>
      </c>
      <c r="B15" s="17" t="s">
        <v>694</v>
      </c>
      <c r="C15" s="13" t="s">
        <v>695</v>
      </c>
      <c r="D15" s="13" t="s">
        <v>696</v>
      </c>
      <c r="E15" s="18">
        <v>62662</v>
      </c>
      <c r="F15" s="19">
        <v>2227.13</v>
      </c>
      <c r="G15" s="20">
        <v>1.84E-2</v>
      </c>
      <c r="H15" s="36"/>
      <c r="I15" s="22"/>
      <c r="J15" s="2"/>
    </row>
    <row r="16" spans="1:10" ht="12.95" customHeight="1">
      <c r="A16" s="16" t="s">
        <v>737</v>
      </c>
      <c r="B16" s="17" t="s">
        <v>738</v>
      </c>
      <c r="C16" s="13" t="s">
        <v>739</v>
      </c>
      <c r="D16" s="13" t="s">
        <v>696</v>
      </c>
      <c r="E16" s="18">
        <v>144425</v>
      </c>
      <c r="F16" s="19">
        <v>2036.39</v>
      </c>
      <c r="G16" s="20">
        <v>1.6799999999999999E-2</v>
      </c>
      <c r="H16" s="36"/>
      <c r="I16" s="22"/>
      <c r="J16" s="2"/>
    </row>
    <row r="17" spans="1:10" ht="12.95" customHeight="1">
      <c r="A17" s="16" t="s">
        <v>667</v>
      </c>
      <c r="B17" s="17" t="s">
        <v>668</v>
      </c>
      <c r="C17" s="13" t="s">
        <v>669</v>
      </c>
      <c r="D17" s="13" t="s">
        <v>654</v>
      </c>
      <c r="E17" s="18">
        <v>213300</v>
      </c>
      <c r="F17" s="19">
        <v>1963.85</v>
      </c>
      <c r="G17" s="20">
        <v>1.6199999999999999E-2</v>
      </c>
      <c r="H17" s="36"/>
      <c r="I17" s="22"/>
      <c r="J17" s="2"/>
    </row>
    <row r="18" spans="1:10" ht="12.95" customHeight="1">
      <c r="A18" s="16" t="s">
        <v>850</v>
      </c>
      <c r="B18" s="17" t="s">
        <v>851</v>
      </c>
      <c r="C18" s="13" t="s">
        <v>852</v>
      </c>
      <c r="D18" s="13" t="s">
        <v>853</v>
      </c>
      <c r="E18" s="18">
        <v>99026</v>
      </c>
      <c r="F18" s="19">
        <v>1799.05</v>
      </c>
      <c r="G18" s="20">
        <v>1.49E-2</v>
      </c>
      <c r="H18" s="36"/>
      <c r="I18" s="22"/>
      <c r="J18" s="2"/>
    </row>
    <row r="19" spans="1:10" ht="12.95" customHeight="1">
      <c r="A19" s="16" t="s">
        <v>757</v>
      </c>
      <c r="B19" s="17" t="s">
        <v>758</v>
      </c>
      <c r="C19" s="13" t="s">
        <v>759</v>
      </c>
      <c r="D19" s="13" t="s">
        <v>760</v>
      </c>
      <c r="E19" s="18">
        <v>79735</v>
      </c>
      <c r="F19" s="19">
        <v>1731.92</v>
      </c>
      <c r="G19" s="20">
        <v>1.43E-2</v>
      </c>
      <c r="H19" s="36"/>
      <c r="I19" s="22"/>
      <c r="J19" s="2"/>
    </row>
    <row r="20" spans="1:10" ht="12.95" customHeight="1">
      <c r="A20" s="16" t="s">
        <v>664</v>
      </c>
      <c r="B20" s="17" t="s">
        <v>665</v>
      </c>
      <c r="C20" s="13" t="s">
        <v>666</v>
      </c>
      <c r="D20" s="13" t="s">
        <v>654</v>
      </c>
      <c r="E20" s="18">
        <v>91704</v>
      </c>
      <c r="F20" s="19">
        <v>1689.88</v>
      </c>
      <c r="G20" s="20">
        <v>1.4E-2</v>
      </c>
      <c r="H20" s="36"/>
      <c r="I20" s="22"/>
      <c r="J20" s="2"/>
    </row>
    <row r="21" spans="1:10" ht="12.95" customHeight="1">
      <c r="A21" s="16" t="s">
        <v>774</v>
      </c>
      <c r="B21" s="17" t="s">
        <v>775</v>
      </c>
      <c r="C21" s="13" t="s">
        <v>776</v>
      </c>
      <c r="D21" s="13" t="s">
        <v>736</v>
      </c>
      <c r="E21" s="18">
        <v>201600</v>
      </c>
      <c r="F21" s="19">
        <v>1594.35</v>
      </c>
      <c r="G21" s="20">
        <v>1.32E-2</v>
      </c>
      <c r="H21" s="36"/>
      <c r="I21" s="22"/>
      <c r="J21" s="2"/>
    </row>
    <row r="22" spans="1:10" ht="12.95" customHeight="1">
      <c r="A22" s="16" t="s">
        <v>733</v>
      </c>
      <c r="B22" s="17" t="s">
        <v>734</v>
      </c>
      <c r="C22" s="13" t="s">
        <v>735</v>
      </c>
      <c r="D22" s="13" t="s">
        <v>736</v>
      </c>
      <c r="E22" s="18">
        <v>19170</v>
      </c>
      <c r="F22" s="19">
        <v>1593.82</v>
      </c>
      <c r="G22" s="20">
        <v>1.32E-2</v>
      </c>
      <c r="H22" s="36"/>
      <c r="I22" s="22"/>
      <c r="J22" s="2"/>
    </row>
    <row r="23" spans="1:10" ht="12.95" customHeight="1">
      <c r="A23" s="16" t="s">
        <v>1022</v>
      </c>
      <c r="B23" s="17" t="s">
        <v>1023</v>
      </c>
      <c r="C23" s="13" t="s">
        <v>1024</v>
      </c>
      <c r="D23" s="13" t="s">
        <v>1025</v>
      </c>
      <c r="E23" s="18">
        <v>118958</v>
      </c>
      <c r="F23" s="19">
        <v>1452.18</v>
      </c>
      <c r="G23" s="20">
        <v>1.2E-2</v>
      </c>
      <c r="H23" s="36"/>
      <c r="I23" s="22"/>
      <c r="J23" s="2"/>
    </row>
    <row r="24" spans="1:10" ht="12.95" customHeight="1">
      <c r="A24" s="16" t="s">
        <v>844</v>
      </c>
      <c r="B24" s="17" t="s">
        <v>845</v>
      </c>
      <c r="C24" s="13" t="s">
        <v>846</v>
      </c>
      <c r="D24" s="13" t="s">
        <v>764</v>
      </c>
      <c r="E24" s="18">
        <v>19960</v>
      </c>
      <c r="F24" s="19">
        <v>1310.95</v>
      </c>
      <c r="G24" s="20">
        <v>1.0800000000000001E-2</v>
      </c>
      <c r="H24" s="36"/>
      <c r="I24" s="22"/>
      <c r="J24" s="2"/>
    </row>
    <row r="25" spans="1:10" ht="12.95" customHeight="1">
      <c r="A25" s="16" t="s">
        <v>841</v>
      </c>
      <c r="B25" s="17" t="s">
        <v>842</v>
      </c>
      <c r="C25" s="13" t="s">
        <v>843</v>
      </c>
      <c r="D25" s="13" t="s">
        <v>696</v>
      </c>
      <c r="E25" s="18">
        <v>21225</v>
      </c>
      <c r="F25" s="19">
        <v>1241.6199999999999</v>
      </c>
      <c r="G25" s="20">
        <v>1.03E-2</v>
      </c>
      <c r="H25" s="36"/>
      <c r="I25" s="22"/>
      <c r="J25" s="2"/>
    </row>
    <row r="26" spans="1:10" ht="12.95" customHeight="1">
      <c r="A26" s="16" t="s">
        <v>893</v>
      </c>
      <c r="B26" s="17" t="s">
        <v>894</v>
      </c>
      <c r="C26" s="13" t="s">
        <v>895</v>
      </c>
      <c r="D26" s="13" t="s">
        <v>760</v>
      </c>
      <c r="E26" s="18">
        <v>39038</v>
      </c>
      <c r="F26" s="19">
        <v>1239.32</v>
      </c>
      <c r="G26" s="20">
        <v>1.0200000000000001E-2</v>
      </c>
      <c r="H26" s="36"/>
      <c r="I26" s="22"/>
      <c r="J26" s="2"/>
    </row>
    <row r="27" spans="1:10" ht="12.95" customHeight="1">
      <c r="A27" s="16" t="s">
        <v>902</v>
      </c>
      <c r="B27" s="17" t="s">
        <v>903</v>
      </c>
      <c r="C27" s="13" t="s">
        <v>904</v>
      </c>
      <c r="D27" s="13" t="s">
        <v>905</v>
      </c>
      <c r="E27" s="18">
        <v>177770</v>
      </c>
      <c r="F27" s="19">
        <v>1220.3900000000001</v>
      </c>
      <c r="G27" s="20">
        <v>1.01E-2</v>
      </c>
      <c r="H27" s="36"/>
      <c r="I27" s="22"/>
      <c r="J27" s="2"/>
    </row>
    <row r="28" spans="1:10" ht="12.95" customHeight="1">
      <c r="A28" s="16" t="s">
        <v>761</v>
      </c>
      <c r="B28" s="17" t="s">
        <v>762</v>
      </c>
      <c r="C28" s="13" t="s">
        <v>763</v>
      </c>
      <c r="D28" s="13" t="s">
        <v>764</v>
      </c>
      <c r="E28" s="18">
        <v>378656</v>
      </c>
      <c r="F28" s="19">
        <v>1189.93</v>
      </c>
      <c r="G28" s="20">
        <v>9.7999999999999997E-3</v>
      </c>
      <c r="H28" s="36"/>
      <c r="I28" s="22"/>
      <c r="J28" s="2"/>
    </row>
    <row r="29" spans="1:10" ht="12.95" customHeight="1">
      <c r="A29" s="16" t="s">
        <v>661</v>
      </c>
      <c r="B29" s="17" t="s">
        <v>662</v>
      </c>
      <c r="C29" s="13" t="s">
        <v>663</v>
      </c>
      <c r="D29" s="13" t="s">
        <v>654</v>
      </c>
      <c r="E29" s="18">
        <v>244000</v>
      </c>
      <c r="F29" s="19">
        <v>1179.01</v>
      </c>
      <c r="G29" s="20">
        <v>9.7000000000000003E-3</v>
      </c>
      <c r="H29" s="36"/>
      <c r="I29" s="22"/>
      <c r="J29" s="2"/>
    </row>
    <row r="30" spans="1:10" ht="12.95" customHeight="1">
      <c r="A30" s="16" t="s">
        <v>847</v>
      </c>
      <c r="B30" s="17" t="s">
        <v>848</v>
      </c>
      <c r="C30" s="13" t="s">
        <v>849</v>
      </c>
      <c r="D30" s="13" t="s">
        <v>696</v>
      </c>
      <c r="E30" s="18">
        <v>28513</v>
      </c>
      <c r="F30" s="19">
        <v>1122.78</v>
      </c>
      <c r="G30" s="20">
        <v>9.2999999999999992E-3</v>
      </c>
      <c r="H30" s="36"/>
      <c r="I30" s="22"/>
      <c r="J30" s="2"/>
    </row>
    <row r="31" spans="1:10" ht="12.95" customHeight="1">
      <c r="A31" s="16" t="s">
        <v>712</v>
      </c>
      <c r="B31" s="17" t="s">
        <v>713</v>
      </c>
      <c r="C31" s="13" t="s">
        <v>714</v>
      </c>
      <c r="D31" s="13" t="s">
        <v>715</v>
      </c>
      <c r="E31" s="18">
        <v>25300</v>
      </c>
      <c r="F31" s="19">
        <v>1079.05</v>
      </c>
      <c r="G31" s="20">
        <v>8.8999999999999999E-3</v>
      </c>
      <c r="H31" s="36"/>
      <c r="I31" s="22"/>
      <c r="J31" s="2"/>
    </row>
    <row r="32" spans="1:10" ht="12.95" customHeight="1">
      <c r="A32" s="16" t="s">
        <v>835</v>
      </c>
      <c r="B32" s="17" t="s">
        <v>836</v>
      </c>
      <c r="C32" s="13" t="s">
        <v>837</v>
      </c>
      <c r="D32" s="13" t="s">
        <v>732</v>
      </c>
      <c r="E32" s="18">
        <v>36631</v>
      </c>
      <c r="F32" s="19">
        <v>932.83</v>
      </c>
      <c r="G32" s="20">
        <v>7.7000000000000002E-3</v>
      </c>
      <c r="H32" s="36"/>
      <c r="I32" s="22"/>
      <c r="J32" s="2"/>
    </row>
    <row r="33" spans="1:10" ht="12.95" customHeight="1">
      <c r="A33" s="16" t="s">
        <v>871</v>
      </c>
      <c r="B33" s="17" t="s">
        <v>872</v>
      </c>
      <c r="C33" s="13" t="s">
        <v>873</v>
      </c>
      <c r="D33" s="13" t="s">
        <v>743</v>
      </c>
      <c r="E33" s="18">
        <v>139147</v>
      </c>
      <c r="F33" s="19">
        <v>885.11</v>
      </c>
      <c r="G33" s="20">
        <v>7.3000000000000001E-3</v>
      </c>
      <c r="H33" s="36"/>
      <c r="I33" s="22"/>
      <c r="J33" s="2"/>
    </row>
    <row r="34" spans="1:10" ht="12.95" customHeight="1">
      <c r="A34" s="16" t="s">
        <v>765</v>
      </c>
      <c r="B34" s="17" t="s">
        <v>766</v>
      </c>
      <c r="C34" s="13" t="s">
        <v>767</v>
      </c>
      <c r="D34" s="13" t="s">
        <v>715</v>
      </c>
      <c r="E34" s="18">
        <v>92361</v>
      </c>
      <c r="F34" s="19">
        <v>779.43</v>
      </c>
      <c r="G34" s="20">
        <v>6.4000000000000003E-3</v>
      </c>
      <c r="H34" s="36"/>
      <c r="I34" s="22"/>
      <c r="J34" s="2"/>
    </row>
    <row r="35" spans="1:10" ht="12.95" customHeight="1">
      <c r="A35" s="16" t="s">
        <v>973</v>
      </c>
      <c r="B35" s="17" t="s">
        <v>974</v>
      </c>
      <c r="C35" s="13" t="s">
        <v>975</v>
      </c>
      <c r="D35" s="13" t="s">
        <v>760</v>
      </c>
      <c r="E35" s="18">
        <v>83750</v>
      </c>
      <c r="F35" s="19">
        <v>741.31</v>
      </c>
      <c r="G35" s="20">
        <v>6.1000000000000004E-3</v>
      </c>
      <c r="H35" s="36"/>
      <c r="I35" s="22"/>
      <c r="J35" s="2"/>
    </row>
    <row r="36" spans="1:10" ht="12.95" customHeight="1">
      <c r="A36" s="16" t="s">
        <v>1662</v>
      </c>
      <c r="B36" s="17" t="s">
        <v>1663</v>
      </c>
      <c r="C36" s="13" t="s">
        <v>1664</v>
      </c>
      <c r="D36" s="13" t="s">
        <v>747</v>
      </c>
      <c r="E36" s="18">
        <v>29750</v>
      </c>
      <c r="F36" s="19">
        <v>714.88</v>
      </c>
      <c r="G36" s="20">
        <v>5.8999999999999999E-3</v>
      </c>
      <c r="H36" s="36"/>
      <c r="I36" s="22"/>
      <c r="J36" s="2"/>
    </row>
    <row r="37" spans="1:10" ht="12.95" customHeight="1">
      <c r="A37" s="16" t="s">
        <v>1665</v>
      </c>
      <c r="B37" s="17" t="s">
        <v>1666</v>
      </c>
      <c r="C37" s="13" t="s">
        <v>1667</v>
      </c>
      <c r="D37" s="13" t="s">
        <v>654</v>
      </c>
      <c r="E37" s="18">
        <v>291600</v>
      </c>
      <c r="F37" s="19">
        <v>640.35</v>
      </c>
      <c r="G37" s="20">
        <v>5.3E-3</v>
      </c>
      <c r="H37" s="36"/>
      <c r="I37" s="22"/>
      <c r="J37" s="2"/>
    </row>
    <row r="38" spans="1:10" ht="12.95" customHeight="1">
      <c r="A38" s="16" t="s">
        <v>1659</v>
      </c>
      <c r="B38" s="17" t="s">
        <v>1660</v>
      </c>
      <c r="C38" s="13" t="s">
        <v>1661</v>
      </c>
      <c r="D38" s="13" t="s">
        <v>736</v>
      </c>
      <c r="E38" s="18">
        <v>517500</v>
      </c>
      <c r="F38" s="19">
        <v>614.01</v>
      </c>
      <c r="G38" s="20">
        <v>5.1000000000000004E-3</v>
      </c>
      <c r="H38" s="36"/>
      <c r="I38" s="22"/>
      <c r="J38" s="2"/>
    </row>
    <row r="39" spans="1:10" ht="12.95" customHeight="1">
      <c r="A39" s="16" t="s">
        <v>860</v>
      </c>
      <c r="B39" s="17" t="s">
        <v>861</v>
      </c>
      <c r="C39" s="13" t="s">
        <v>862</v>
      </c>
      <c r="D39" s="13" t="s">
        <v>696</v>
      </c>
      <c r="E39" s="18">
        <v>19155</v>
      </c>
      <c r="F39" s="19">
        <v>595.47</v>
      </c>
      <c r="G39" s="20">
        <v>4.8999999999999998E-3</v>
      </c>
      <c r="H39" s="36"/>
      <c r="I39" s="22"/>
      <c r="J39" s="2"/>
    </row>
    <row r="40" spans="1:10" ht="12.95" customHeight="1">
      <c r="A40" s="16" t="s">
        <v>1600</v>
      </c>
      <c r="B40" s="17" t="s">
        <v>1601</v>
      </c>
      <c r="C40" s="13" t="s">
        <v>1602</v>
      </c>
      <c r="D40" s="13" t="s">
        <v>743</v>
      </c>
      <c r="E40" s="18">
        <v>44464</v>
      </c>
      <c r="F40" s="19">
        <v>545.15</v>
      </c>
      <c r="G40" s="20">
        <v>4.4999999999999997E-3</v>
      </c>
      <c r="H40" s="36"/>
      <c r="I40" s="22"/>
      <c r="J40" s="2"/>
    </row>
    <row r="41" spans="1:10" ht="12.95" customHeight="1">
      <c r="A41" s="16" t="s">
        <v>877</v>
      </c>
      <c r="B41" s="17" t="s">
        <v>878</v>
      </c>
      <c r="C41" s="13" t="s">
        <v>879</v>
      </c>
      <c r="D41" s="13" t="s">
        <v>760</v>
      </c>
      <c r="E41" s="18">
        <v>2994</v>
      </c>
      <c r="F41" s="19">
        <v>528.12</v>
      </c>
      <c r="G41" s="20">
        <v>4.4000000000000003E-3</v>
      </c>
      <c r="H41" s="36"/>
      <c r="I41" s="22"/>
      <c r="J41" s="2"/>
    </row>
    <row r="42" spans="1:10" ht="12.95" customHeight="1">
      <c r="A42" s="16" t="s">
        <v>890</v>
      </c>
      <c r="B42" s="17" t="s">
        <v>891</v>
      </c>
      <c r="C42" s="13" t="s">
        <v>892</v>
      </c>
      <c r="D42" s="13" t="s">
        <v>866</v>
      </c>
      <c r="E42" s="18">
        <v>43692</v>
      </c>
      <c r="F42" s="19">
        <v>463.2</v>
      </c>
      <c r="G42" s="20">
        <v>3.8E-3</v>
      </c>
      <c r="H42" s="36"/>
      <c r="I42" s="22"/>
      <c r="J42" s="2"/>
    </row>
    <row r="43" spans="1:10" ht="12.95" customHeight="1">
      <c r="A43" s="16" t="s">
        <v>1671</v>
      </c>
      <c r="B43" s="17" t="s">
        <v>1672</v>
      </c>
      <c r="C43" s="13" t="s">
        <v>1673</v>
      </c>
      <c r="D43" s="13" t="s">
        <v>764</v>
      </c>
      <c r="E43" s="18">
        <v>27550</v>
      </c>
      <c r="F43" s="19">
        <v>440.39</v>
      </c>
      <c r="G43" s="20">
        <v>3.5999999999999999E-3</v>
      </c>
      <c r="H43" s="36"/>
      <c r="I43" s="22"/>
      <c r="J43" s="2"/>
    </row>
    <row r="44" spans="1:10" ht="12.95" customHeight="1">
      <c r="A44" s="16" t="s">
        <v>925</v>
      </c>
      <c r="B44" s="17" t="s">
        <v>926</v>
      </c>
      <c r="C44" s="13" t="s">
        <v>927</v>
      </c>
      <c r="D44" s="13" t="s">
        <v>764</v>
      </c>
      <c r="E44" s="18">
        <v>1780</v>
      </c>
      <c r="F44" s="19">
        <v>434.58</v>
      </c>
      <c r="G44" s="20">
        <v>3.5999999999999999E-3</v>
      </c>
      <c r="H44" s="36"/>
      <c r="I44" s="22"/>
      <c r="J44" s="2"/>
    </row>
    <row r="45" spans="1:10" ht="12.95" customHeight="1">
      <c r="A45" s="16" t="s">
        <v>916</v>
      </c>
      <c r="B45" s="17" t="s">
        <v>917</v>
      </c>
      <c r="C45" s="13" t="s">
        <v>918</v>
      </c>
      <c r="D45" s="13" t="s">
        <v>715</v>
      </c>
      <c r="E45" s="18">
        <v>40725</v>
      </c>
      <c r="F45" s="19">
        <v>376.73</v>
      </c>
      <c r="G45" s="20">
        <v>3.0999999999999999E-3</v>
      </c>
      <c r="H45" s="36"/>
      <c r="I45" s="22"/>
      <c r="J45" s="2"/>
    </row>
    <row r="46" spans="1:10" ht="12.95" customHeight="1">
      <c r="A46" s="16" t="s">
        <v>1587</v>
      </c>
      <c r="B46" s="17" t="s">
        <v>1588</v>
      </c>
      <c r="C46" s="13" t="s">
        <v>1589</v>
      </c>
      <c r="D46" s="13" t="s">
        <v>696</v>
      </c>
      <c r="E46" s="18">
        <v>32900</v>
      </c>
      <c r="F46" s="19">
        <v>370.77</v>
      </c>
      <c r="G46" s="20">
        <v>3.0999999999999999E-3</v>
      </c>
      <c r="H46" s="36"/>
      <c r="I46" s="22"/>
      <c r="J46" s="2"/>
    </row>
    <row r="47" spans="1:10" ht="12.95" customHeight="1">
      <c r="A47" s="16" t="s">
        <v>838</v>
      </c>
      <c r="B47" s="17" t="s">
        <v>839</v>
      </c>
      <c r="C47" s="13" t="s">
        <v>840</v>
      </c>
      <c r="D47" s="13" t="s">
        <v>692</v>
      </c>
      <c r="E47" s="18">
        <v>17820</v>
      </c>
      <c r="F47" s="19">
        <v>338.21</v>
      </c>
      <c r="G47" s="20">
        <v>2.8E-3</v>
      </c>
      <c r="H47" s="36"/>
      <c r="I47" s="22"/>
      <c r="J47" s="2"/>
    </row>
    <row r="48" spans="1:10" ht="12.95" customHeight="1">
      <c r="A48" s="16" t="s">
        <v>857</v>
      </c>
      <c r="B48" s="17" t="s">
        <v>858</v>
      </c>
      <c r="C48" s="13" t="s">
        <v>859</v>
      </c>
      <c r="D48" s="13" t="s">
        <v>696</v>
      </c>
      <c r="E48" s="18">
        <v>7287</v>
      </c>
      <c r="F48" s="19">
        <v>330.5</v>
      </c>
      <c r="G48" s="20">
        <v>2.7000000000000001E-3</v>
      </c>
      <c r="H48" s="36"/>
      <c r="I48" s="22"/>
      <c r="J48" s="2"/>
    </row>
    <row r="49" spans="1:10" ht="12.95" customHeight="1">
      <c r="A49" s="16" t="s">
        <v>896</v>
      </c>
      <c r="B49" s="17" t="s">
        <v>897</v>
      </c>
      <c r="C49" s="13" t="s">
        <v>898</v>
      </c>
      <c r="D49" s="13" t="s">
        <v>760</v>
      </c>
      <c r="E49" s="18">
        <v>41887</v>
      </c>
      <c r="F49" s="19">
        <v>321.67</v>
      </c>
      <c r="G49" s="20">
        <v>2.7000000000000001E-3</v>
      </c>
      <c r="H49" s="36"/>
      <c r="I49" s="22"/>
      <c r="J49" s="2"/>
    </row>
    <row r="50" spans="1:10" ht="12.95" customHeight="1">
      <c r="A50" s="16" t="s">
        <v>808</v>
      </c>
      <c r="B50" s="17" t="s">
        <v>809</v>
      </c>
      <c r="C50" s="13" t="s">
        <v>810</v>
      </c>
      <c r="D50" s="13" t="s">
        <v>811</v>
      </c>
      <c r="E50" s="18">
        <v>48465</v>
      </c>
      <c r="F50" s="19">
        <v>320.86</v>
      </c>
      <c r="G50" s="20">
        <v>2.7000000000000001E-3</v>
      </c>
      <c r="H50" s="36"/>
      <c r="I50" s="22"/>
      <c r="J50" s="2"/>
    </row>
    <row r="51" spans="1:10" ht="12.95" customHeight="1">
      <c r="A51" s="16" t="s">
        <v>928</v>
      </c>
      <c r="B51" s="17" t="s">
        <v>929</v>
      </c>
      <c r="C51" s="13" t="s">
        <v>930</v>
      </c>
      <c r="D51" s="13" t="s">
        <v>764</v>
      </c>
      <c r="E51" s="18">
        <v>13668</v>
      </c>
      <c r="F51" s="19">
        <v>285.55</v>
      </c>
      <c r="G51" s="20">
        <v>2.3999999999999998E-3</v>
      </c>
      <c r="H51" s="36"/>
      <c r="I51" s="22"/>
      <c r="J51" s="2"/>
    </row>
    <row r="52" spans="1:10" ht="12.95" customHeight="1">
      <c r="A52" s="16" t="s">
        <v>884</v>
      </c>
      <c r="B52" s="17" t="s">
        <v>885</v>
      </c>
      <c r="C52" s="13" t="s">
        <v>886</v>
      </c>
      <c r="D52" s="13" t="s">
        <v>696</v>
      </c>
      <c r="E52" s="18">
        <v>6750</v>
      </c>
      <c r="F52" s="19">
        <v>261.98</v>
      </c>
      <c r="G52" s="20">
        <v>2.2000000000000001E-3</v>
      </c>
      <c r="H52" s="36"/>
      <c r="I52" s="22"/>
      <c r="J52" s="2"/>
    </row>
    <row r="53" spans="1:10" ht="12.95" customHeight="1">
      <c r="A53" s="16" t="s">
        <v>726</v>
      </c>
      <c r="B53" s="17" t="s">
        <v>727</v>
      </c>
      <c r="C53" s="13" t="s">
        <v>728</v>
      </c>
      <c r="D53" s="13" t="s">
        <v>715</v>
      </c>
      <c r="E53" s="18">
        <v>7419</v>
      </c>
      <c r="F53" s="19">
        <v>242.1</v>
      </c>
      <c r="G53" s="20">
        <v>2E-3</v>
      </c>
      <c r="H53" s="36"/>
      <c r="I53" s="22"/>
      <c r="J53" s="2"/>
    </row>
    <row r="54" spans="1:10" ht="12.95" customHeight="1">
      <c r="A54" s="16" t="s">
        <v>863</v>
      </c>
      <c r="B54" s="17" t="s">
        <v>864</v>
      </c>
      <c r="C54" s="13" t="s">
        <v>865</v>
      </c>
      <c r="D54" s="13" t="s">
        <v>866</v>
      </c>
      <c r="E54" s="18">
        <v>1500</v>
      </c>
      <c r="F54" s="19">
        <v>240.19</v>
      </c>
      <c r="G54" s="20">
        <v>2E-3</v>
      </c>
      <c r="H54" s="36"/>
      <c r="I54" s="22"/>
      <c r="J54" s="2"/>
    </row>
    <row r="55" spans="1:10" ht="12.95" customHeight="1">
      <c r="A55" s="16" t="s">
        <v>943</v>
      </c>
      <c r="B55" s="17" t="s">
        <v>944</v>
      </c>
      <c r="C55" s="13" t="s">
        <v>945</v>
      </c>
      <c r="D55" s="13" t="s">
        <v>736</v>
      </c>
      <c r="E55" s="18">
        <v>6750</v>
      </c>
      <c r="F55" s="19">
        <v>238.3</v>
      </c>
      <c r="G55" s="20">
        <v>2E-3</v>
      </c>
      <c r="H55" s="36"/>
      <c r="I55" s="22"/>
      <c r="J55" s="2"/>
    </row>
    <row r="56" spans="1:10" ht="12.95" customHeight="1">
      <c r="A56" s="16" t="s">
        <v>2158</v>
      </c>
      <c r="B56" s="17" t="s">
        <v>2159</v>
      </c>
      <c r="C56" s="13" t="s">
        <v>2160</v>
      </c>
      <c r="D56" s="13" t="s">
        <v>696</v>
      </c>
      <c r="E56" s="18">
        <v>78435</v>
      </c>
      <c r="F56" s="19">
        <v>234.95</v>
      </c>
      <c r="G56" s="20">
        <v>1.9E-3</v>
      </c>
      <c r="H56" s="36"/>
      <c r="I56" s="22"/>
      <c r="J56" s="2"/>
    </row>
    <row r="57" spans="1:10" ht="12.95" customHeight="1">
      <c r="A57" s="16" t="s">
        <v>1616</v>
      </c>
      <c r="B57" s="17" t="s">
        <v>1617</v>
      </c>
      <c r="C57" s="13" t="s">
        <v>1618</v>
      </c>
      <c r="D57" s="13" t="s">
        <v>715</v>
      </c>
      <c r="E57" s="18">
        <v>31450</v>
      </c>
      <c r="F57" s="19">
        <v>234.57</v>
      </c>
      <c r="G57" s="20">
        <v>1.9E-3</v>
      </c>
      <c r="H57" s="36"/>
      <c r="I57" s="22"/>
      <c r="J57" s="2"/>
    </row>
    <row r="58" spans="1:10" ht="12.95" customHeight="1">
      <c r="A58" s="16" t="s">
        <v>1013</v>
      </c>
      <c r="B58" s="17" t="s">
        <v>1014</v>
      </c>
      <c r="C58" s="13" t="s">
        <v>1015</v>
      </c>
      <c r="D58" s="13" t="s">
        <v>747</v>
      </c>
      <c r="E58" s="18">
        <v>12148</v>
      </c>
      <c r="F58" s="19">
        <v>221.65</v>
      </c>
      <c r="G58" s="20">
        <v>1.8E-3</v>
      </c>
      <c r="H58" s="36"/>
      <c r="I58" s="22"/>
      <c r="J58" s="2"/>
    </row>
    <row r="59" spans="1:10" ht="12.95" customHeight="1">
      <c r="A59" s="16" t="s">
        <v>1594</v>
      </c>
      <c r="B59" s="17" t="s">
        <v>1595</v>
      </c>
      <c r="C59" s="13" t="s">
        <v>1596</v>
      </c>
      <c r="D59" s="13" t="s">
        <v>715</v>
      </c>
      <c r="E59" s="18">
        <v>5375</v>
      </c>
      <c r="F59" s="19">
        <v>218.41</v>
      </c>
      <c r="G59" s="20">
        <v>1.8E-3</v>
      </c>
      <c r="H59" s="36"/>
      <c r="I59" s="22"/>
      <c r="J59" s="2"/>
    </row>
    <row r="60" spans="1:10" ht="12.95" customHeight="1">
      <c r="A60" s="16" t="s">
        <v>989</v>
      </c>
      <c r="B60" s="17" t="s">
        <v>990</v>
      </c>
      <c r="C60" s="13" t="s">
        <v>991</v>
      </c>
      <c r="D60" s="13" t="s">
        <v>992</v>
      </c>
      <c r="E60" s="18">
        <v>87000</v>
      </c>
      <c r="F60" s="19">
        <v>199.45</v>
      </c>
      <c r="G60" s="20">
        <v>1.6000000000000001E-3</v>
      </c>
      <c r="H60" s="36"/>
      <c r="I60" s="22"/>
      <c r="J60" s="2"/>
    </row>
    <row r="61" spans="1:10" ht="12.95" customHeight="1">
      <c r="A61" s="16" t="s">
        <v>887</v>
      </c>
      <c r="B61" s="17" t="s">
        <v>888</v>
      </c>
      <c r="C61" s="13" t="s">
        <v>889</v>
      </c>
      <c r="D61" s="13" t="s">
        <v>692</v>
      </c>
      <c r="E61" s="18">
        <v>28454</v>
      </c>
      <c r="F61" s="19">
        <v>196.6</v>
      </c>
      <c r="G61" s="20">
        <v>1.6000000000000001E-3</v>
      </c>
      <c r="H61" s="36"/>
      <c r="I61" s="22"/>
      <c r="J61" s="2"/>
    </row>
    <row r="62" spans="1:10" ht="12.95" customHeight="1">
      <c r="A62" s="16" t="s">
        <v>1612</v>
      </c>
      <c r="B62" s="17" t="s">
        <v>1613</v>
      </c>
      <c r="C62" s="13" t="s">
        <v>1614</v>
      </c>
      <c r="D62" s="13" t="s">
        <v>1615</v>
      </c>
      <c r="E62" s="18">
        <v>161500</v>
      </c>
      <c r="F62" s="19">
        <v>195.9</v>
      </c>
      <c r="G62" s="20">
        <v>1.6000000000000001E-3</v>
      </c>
      <c r="H62" s="36"/>
      <c r="I62" s="22"/>
      <c r="J62" s="2"/>
    </row>
    <row r="63" spans="1:10" ht="12.95" customHeight="1">
      <c r="A63" s="16" t="s">
        <v>1690</v>
      </c>
      <c r="B63" s="17" t="s">
        <v>1691</v>
      </c>
      <c r="C63" s="13" t="s">
        <v>1692</v>
      </c>
      <c r="D63" s="13" t="s">
        <v>715</v>
      </c>
      <c r="E63" s="18">
        <v>66650</v>
      </c>
      <c r="F63" s="19">
        <v>193.75</v>
      </c>
      <c r="G63" s="20">
        <v>1.6000000000000001E-3</v>
      </c>
      <c r="H63" s="36"/>
      <c r="I63" s="22"/>
      <c r="J63" s="2"/>
    </row>
    <row r="64" spans="1:10" ht="12.95" customHeight="1">
      <c r="A64" s="16" t="s">
        <v>1619</v>
      </c>
      <c r="B64" s="17" t="s">
        <v>1620</v>
      </c>
      <c r="C64" s="13" t="s">
        <v>1621</v>
      </c>
      <c r="D64" s="13" t="s">
        <v>722</v>
      </c>
      <c r="E64" s="18">
        <v>28600</v>
      </c>
      <c r="F64" s="19">
        <v>190.32</v>
      </c>
      <c r="G64" s="20">
        <v>1.6000000000000001E-3</v>
      </c>
      <c r="H64" s="36"/>
      <c r="I64" s="22"/>
      <c r="J64" s="2"/>
    </row>
    <row r="65" spans="1:10" ht="12.95" customHeight="1">
      <c r="A65" s="16" t="s">
        <v>919</v>
      </c>
      <c r="B65" s="17" t="s">
        <v>920</v>
      </c>
      <c r="C65" s="13" t="s">
        <v>921</v>
      </c>
      <c r="D65" s="13" t="s">
        <v>704</v>
      </c>
      <c r="E65" s="18">
        <v>92239</v>
      </c>
      <c r="F65" s="19">
        <v>179.36</v>
      </c>
      <c r="G65" s="20">
        <v>1.5E-3</v>
      </c>
      <c r="H65" s="36"/>
      <c r="I65" s="22"/>
      <c r="J65" s="2"/>
    </row>
    <row r="66" spans="1:10" ht="12.95" customHeight="1">
      <c r="A66" s="16" t="s">
        <v>1680</v>
      </c>
      <c r="B66" s="17" t="s">
        <v>1681</v>
      </c>
      <c r="C66" s="13" t="s">
        <v>1682</v>
      </c>
      <c r="D66" s="13" t="s">
        <v>715</v>
      </c>
      <c r="E66" s="18">
        <v>48400</v>
      </c>
      <c r="F66" s="19">
        <v>174.43</v>
      </c>
      <c r="G66" s="20">
        <v>1.4E-3</v>
      </c>
      <c r="H66" s="36"/>
      <c r="I66" s="22"/>
      <c r="J66" s="2"/>
    </row>
    <row r="67" spans="1:10" ht="12.95" customHeight="1">
      <c r="A67" s="16" t="s">
        <v>771</v>
      </c>
      <c r="B67" s="17" t="s">
        <v>772</v>
      </c>
      <c r="C67" s="13" t="s">
        <v>773</v>
      </c>
      <c r="D67" s="13" t="s">
        <v>743</v>
      </c>
      <c r="E67" s="18">
        <v>112808</v>
      </c>
      <c r="F67" s="19">
        <v>169.72</v>
      </c>
      <c r="G67" s="20">
        <v>1.4E-3</v>
      </c>
      <c r="H67" s="36"/>
      <c r="I67" s="22"/>
      <c r="J67" s="2"/>
    </row>
    <row r="68" spans="1:10" ht="12.95" customHeight="1">
      <c r="A68" s="16" t="s">
        <v>673</v>
      </c>
      <c r="B68" s="17" t="s">
        <v>674</v>
      </c>
      <c r="C68" s="13" t="s">
        <v>675</v>
      </c>
      <c r="D68" s="13" t="s">
        <v>654</v>
      </c>
      <c r="E68" s="18">
        <v>52200</v>
      </c>
      <c r="F68" s="19">
        <v>159.88999999999999</v>
      </c>
      <c r="G68" s="20">
        <v>1.2999999999999999E-3</v>
      </c>
      <c r="H68" s="36"/>
      <c r="I68" s="22"/>
      <c r="J68" s="2"/>
    </row>
    <row r="69" spans="1:10" ht="12.95" customHeight="1">
      <c r="A69" s="16" t="s">
        <v>909</v>
      </c>
      <c r="B69" s="17" t="s">
        <v>910</v>
      </c>
      <c r="C69" s="13" t="s">
        <v>911</v>
      </c>
      <c r="D69" s="13" t="s">
        <v>912</v>
      </c>
      <c r="E69" s="18">
        <v>26479</v>
      </c>
      <c r="F69" s="19">
        <v>158.66</v>
      </c>
      <c r="G69" s="20">
        <v>1.2999999999999999E-3</v>
      </c>
      <c r="H69" s="36"/>
      <c r="I69" s="22"/>
      <c r="J69" s="2"/>
    </row>
    <row r="70" spans="1:10" ht="12.95" customHeight="1">
      <c r="A70" s="16" t="s">
        <v>970</v>
      </c>
      <c r="B70" s="17" t="s">
        <v>971</v>
      </c>
      <c r="C70" s="13" t="s">
        <v>972</v>
      </c>
      <c r="D70" s="13" t="s">
        <v>760</v>
      </c>
      <c r="E70" s="18">
        <v>30000</v>
      </c>
      <c r="F70" s="19">
        <v>154.41</v>
      </c>
      <c r="G70" s="20">
        <v>1.2999999999999999E-3</v>
      </c>
      <c r="H70" s="36"/>
      <c r="I70" s="22"/>
      <c r="J70" s="2"/>
    </row>
    <row r="71" spans="1:10" ht="12.95" customHeight="1">
      <c r="A71" s="16" t="s">
        <v>1606</v>
      </c>
      <c r="B71" s="17" t="s">
        <v>1607</v>
      </c>
      <c r="C71" s="13" t="s">
        <v>1608</v>
      </c>
      <c r="D71" s="13" t="s">
        <v>1025</v>
      </c>
      <c r="E71" s="18">
        <v>22950</v>
      </c>
      <c r="F71" s="19">
        <v>144</v>
      </c>
      <c r="G71" s="20">
        <v>1.1999999999999999E-3</v>
      </c>
      <c r="H71" s="36"/>
      <c r="I71" s="22"/>
      <c r="J71" s="2"/>
    </row>
    <row r="72" spans="1:10" ht="12.95" customHeight="1">
      <c r="A72" s="16" t="s">
        <v>1625</v>
      </c>
      <c r="B72" s="17" t="s">
        <v>1626</v>
      </c>
      <c r="C72" s="13" t="s">
        <v>1627</v>
      </c>
      <c r="D72" s="13" t="s">
        <v>1615</v>
      </c>
      <c r="E72" s="18">
        <v>23650</v>
      </c>
      <c r="F72" s="19">
        <v>135.69</v>
      </c>
      <c r="G72" s="20">
        <v>1.1000000000000001E-3</v>
      </c>
      <c r="H72" s="36"/>
      <c r="I72" s="22"/>
      <c r="J72" s="2"/>
    </row>
    <row r="73" spans="1:10" ht="12.95" customHeight="1">
      <c r="A73" s="16" t="s">
        <v>1628</v>
      </c>
      <c r="B73" s="17" t="s">
        <v>1629</v>
      </c>
      <c r="C73" s="13" t="s">
        <v>1630</v>
      </c>
      <c r="D73" s="13" t="s">
        <v>866</v>
      </c>
      <c r="E73" s="18">
        <v>24200</v>
      </c>
      <c r="F73" s="19">
        <v>126.61</v>
      </c>
      <c r="G73" s="20">
        <v>1E-3</v>
      </c>
      <c r="H73" s="36"/>
      <c r="I73" s="22"/>
      <c r="J73" s="2"/>
    </row>
    <row r="74" spans="1:10" ht="12.95" customHeight="1">
      <c r="A74" s="16" t="s">
        <v>1918</v>
      </c>
      <c r="B74" s="17" t="s">
        <v>1919</v>
      </c>
      <c r="C74" s="13" t="s">
        <v>1920</v>
      </c>
      <c r="D74" s="13" t="s">
        <v>715</v>
      </c>
      <c r="E74" s="18">
        <v>29900</v>
      </c>
      <c r="F74" s="19">
        <v>104.31</v>
      </c>
      <c r="G74" s="20">
        <v>8.9999999999999998E-4</v>
      </c>
      <c r="H74" s="36"/>
      <c r="I74" s="22"/>
      <c r="J74" s="2"/>
    </row>
    <row r="75" spans="1:10" ht="12.95" customHeight="1">
      <c r="A75" s="16" t="s">
        <v>1609</v>
      </c>
      <c r="B75" s="17" t="s">
        <v>1610</v>
      </c>
      <c r="C75" s="13" t="s">
        <v>1611</v>
      </c>
      <c r="D75" s="13" t="s">
        <v>1025</v>
      </c>
      <c r="E75" s="18">
        <v>17500</v>
      </c>
      <c r="F75" s="19">
        <v>74.349999999999994</v>
      </c>
      <c r="G75" s="20">
        <v>5.9999999999999995E-4</v>
      </c>
      <c r="H75" s="36"/>
      <c r="I75" s="22"/>
      <c r="J75" s="2"/>
    </row>
    <row r="76" spans="1:10" ht="12.95" customHeight="1">
      <c r="A76" s="16" t="s">
        <v>1647</v>
      </c>
      <c r="B76" s="17" t="s">
        <v>1648</v>
      </c>
      <c r="C76" s="13" t="s">
        <v>1649</v>
      </c>
      <c r="D76" s="13" t="s">
        <v>692</v>
      </c>
      <c r="E76" s="18">
        <v>20000</v>
      </c>
      <c r="F76" s="19">
        <v>68.61</v>
      </c>
      <c r="G76" s="20">
        <v>5.9999999999999995E-4</v>
      </c>
      <c r="H76" s="36"/>
      <c r="I76" s="22"/>
      <c r="J76" s="2"/>
    </row>
    <row r="77" spans="1:10" ht="12.95" customHeight="1">
      <c r="A77" s="16" t="s">
        <v>958</v>
      </c>
      <c r="B77" s="17" t="s">
        <v>959</v>
      </c>
      <c r="C77" s="13" t="s">
        <v>960</v>
      </c>
      <c r="D77" s="13" t="s">
        <v>736</v>
      </c>
      <c r="E77" s="18">
        <v>2700</v>
      </c>
      <c r="F77" s="19">
        <v>68.459999999999994</v>
      </c>
      <c r="G77" s="20">
        <v>5.9999999999999995E-4</v>
      </c>
      <c r="H77" s="36"/>
      <c r="I77" s="22"/>
      <c r="J77" s="2"/>
    </row>
    <row r="78" spans="1:10" ht="12.95" customHeight="1">
      <c r="A78" s="16" t="s">
        <v>1960</v>
      </c>
      <c r="B78" s="17" t="s">
        <v>1961</v>
      </c>
      <c r="C78" s="13" t="s">
        <v>1962</v>
      </c>
      <c r="D78" s="13" t="s">
        <v>747</v>
      </c>
      <c r="E78" s="18">
        <v>8000</v>
      </c>
      <c r="F78" s="19">
        <v>67.3</v>
      </c>
      <c r="G78" s="20">
        <v>5.9999999999999995E-4</v>
      </c>
      <c r="H78" s="36"/>
      <c r="I78" s="22"/>
      <c r="J78" s="2"/>
    </row>
    <row r="79" spans="1:10" ht="12.95" customHeight="1">
      <c r="A79" s="16" t="s">
        <v>1906</v>
      </c>
      <c r="B79" s="17" t="s">
        <v>1907</v>
      </c>
      <c r="C79" s="13" t="s">
        <v>1908</v>
      </c>
      <c r="D79" s="13" t="s">
        <v>743</v>
      </c>
      <c r="E79" s="18">
        <v>6000</v>
      </c>
      <c r="F79" s="19">
        <v>33.65</v>
      </c>
      <c r="G79" s="20">
        <v>2.9999999999999997E-4</v>
      </c>
      <c r="H79" s="36"/>
      <c r="I79" s="22"/>
      <c r="J79" s="2"/>
    </row>
    <row r="80" spans="1:10" ht="12.95" customHeight="1">
      <c r="A80" s="16" t="s">
        <v>1643</v>
      </c>
      <c r="B80" s="17" t="s">
        <v>1644</v>
      </c>
      <c r="C80" s="13" t="s">
        <v>1645</v>
      </c>
      <c r="D80" s="13" t="s">
        <v>1646</v>
      </c>
      <c r="E80" s="18">
        <v>9625</v>
      </c>
      <c r="F80" s="19">
        <v>33.380000000000003</v>
      </c>
      <c r="G80" s="20">
        <v>2.9999999999999997E-4</v>
      </c>
      <c r="H80" s="36"/>
      <c r="I80" s="22"/>
      <c r="J80" s="2"/>
    </row>
    <row r="81" spans="1:10" ht="12.95" customHeight="1">
      <c r="A81" s="16" t="s">
        <v>679</v>
      </c>
      <c r="B81" s="17" t="s">
        <v>680</v>
      </c>
      <c r="C81" s="13" t="s">
        <v>681</v>
      </c>
      <c r="D81" s="13" t="s">
        <v>654</v>
      </c>
      <c r="E81" s="18">
        <v>77700</v>
      </c>
      <c r="F81" s="19">
        <v>32.71</v>
      </c>
      <c r="G81" s="20">
        <v>2.9999999999999997E-4</v>
      </c>
      <c r="H81" s="36"/>
      <c r="I81" s="22"/>
      <c r="J81" s="2"/>
    </row>
    <row r="82" spans="1:10" ht="12.95" customHeight="1">
      <c r="A82" s="16" t="s">
        <v>1640</v>
      </c>
      <c r="B82" s="17" t="s">
        <v>1641</v>
      </c>
      <c r="C82" s="13" t="s">
        <v>1642</v>
      </c>
      <c r="D82" s="13" t="s">
        <v>715</v>
      </c>
      <c r="E82" s="18">
        <v>6900</v>
      </c>
      <c r="F82" s="19">
        <v>30.95</v>
      </c>
      <c r="G82" s="20">
        <v>2.9999999999999997E-4</v>
      </c>
      <c r="H82" s="36"/>
      <c r="I82" s="22"/>
      <c r="J82" s="2"/>
    </row>
    <row r="83" spans="1:10" ht="12.95" customHeight="1">
      <c r="A83" s="16" t="s">
        <v>1650</v>
      </c>
      <c r="B83" s="17" t="s">
        <v>1651</v>
      </c>
      <c r="C83" s="13" t="s">
        <v>1652</v>
      </c>
      <c r="D83" s="13" t="s">
        <v>988</v>
      </c>
      <c r="E83" s="18">
        <v>12066</v>
      </c>
      <c r="F83" s="19">
        <v>24.07</v>
      </c>
      <c r="G83" s="20">
        <v>2.0000000000000001E-4</v>
      </c>
      <c r="H83" s="36"/>
      <c r="I83" s="22"/>
      <c r="J83" s="2"/>
    </row>
    <row r="84" spans="1:10" ht="12.95" customHeight="1">
      <c r="A84" s="16" t="s">
        <v>1930</v>
      </c>
      <c r="B84" s="17" t="s">
        <v>1931</v>
      </c>
      <c r="C84" s="13" t="s">
        <v>1932</v>
      </c>
      <c r="D84" s="13" t="s">
        <v>743</v>
      </c>
      <c r="E84" s="18">
        <v>14400</v>
      </c>
      <c r="F84" s="19">
        <v>21.46</v>
      </c>
      <c r="G84" s="20">
        <v>2.0000000000000001E-4</v>
      </c>
      <c r="H84" s="36"/>
      <c r="I84" s="22"/>
      <c r="J84" s="2"/>
    </row>
    <row r="85" spans="1:10" ht="12.95" customHeight="1">
      <c r="A85" s="16" t="s">
        <v>961</v>
      </c>
      <c r="B85" s="17" t="s">
        <v>962</v>
      </c>
      <c r="C85" s="13" t="s">
        <v>963</v>
      </c>
      <c r="D85" s="13" t="s">
        <v>760</v>
      </c>
      <c r="E85" s="18">
        <v>2500</v>
      </c>
      <c r="F85" s="19">
        <v>14.08</v>
      </c>
      <c r="G85" s="20">
        <v>1E-4</v>
      </c>
      <c r="H85" s="36"/>
      <c r="I85" s="22"/>
      <c r="J85" s="2"/>
    </row>
    <row r="86" spans="1:10" ht="12.95" customHeight="1">
      <c r="A86" s="16" t="s">
        <v>1966</v>
      </c>
      <c r="B86" s="17" t="s">
        <v>1967</v>
      </c>
      <c r="C86" s="13" t="s">
        <v>1968</v>
      </c>
      <c r="D86" s="13" t="s">
        <v>801</v>
      </c>
      <c r="E86" s="18">
        <v>21000</v>
      </c>
      <c r="F86" s="19">
        <v>10.47</v>
      </c>
      <c r="G86" s="20">
        <v>1E-4</v>
      </c>
      <c r="H86" s="36"/>
      <c r="I86" s="22"/>
      <c r="J86" s="2"/>
    </row>
    <row r="87" spans="1:10" ht="12.95" customHeight="1">
      <c r="A87" s="16" t="s">
        <v>1693</v>
      </c>
      <c r="B87" s="17" t="s">
        <v>1694</v>
      </c>
      <c r="C87" s="13" t="s">
        <v>1695</v>
      </c>
      <c r="D87" s="13" t="s">
        <v>743</v>
      </c>
      <c r="E87" s="18">
        <v>400</v>
      </c>
      <c r="F87" s="19">
        <v>7.29</v>
      </c>
      <c r="G87" s="20">
        <v>1E-4</v>
      </c>
      <c r="H87" s="36"/>
      <c r="I87" s="22"/>
      <c r="J87" s="2"/>
    </row>
    <row r="88" spans="1:10" ht="12.95" customHeight="1">
      <c r="A88" s="2"/>
      <c r="B88" s="12" t="s">
        <v>110</v>
      </c>
      <c r="C88" s="13"/>
      <c r="D88" s="13"/>
      <c r="E88" s="13"/>
      <c r="F88" s="23">
        <v>80498.67</v>
      </c>
      <c r="G88" s="24">
        <v>0.6653</v>
      </c>
      <c r="H88" s="25"/>
      <c r="I88" s="26"/>
      <c r="J88" s="2"/>
    </row>
    <row r="89" spans="1:10" ht="12.95" customHeight="1">
      <c r="A89" s="2"/>
      <c r="B89" s="12" t="s">
        <v>688</v>
      </c>
      <c r="C89" s="13"/>
      <c r="D89" s="13"/>
      <c r="E89" s="13"/>
      <c r="F89" s="2"/>
      <c r="G89" s="14"/>
      <c r="H89" s="14"/>
      <c r="I89" s="15"/>
      <c r="J89" s="2"/>
    </row>
    <row r="90" spans="1:10" ht="12.95" customHeight="1">
      <c r="A90" s="16" t="s">
        <v>818</v>
      </c>
      <c r="B90" s="17" t="s">
        <v>819</v>
      </c>
      <c r="C90" s="13" t="s">
        <v>820</v>
      </c>
      <c r="D90" s="13" t="s">
        <v>743</v>
      </c>
      <c r="E90" s="18">
        <v>112808</v>
      </c>
      <c r="F90" s="19">
        <v>55.56</v>
      </c>
      <c r="G90" s="20">
        <v>5.0000000000000001E-4</v>
      </c>
      <c r="H90" s="36"/>
      <c r="I90" s="22"/>
      <c r="J90" s="2"/>
    </row>
    <row r="91" spans="1:10" ht="12.95" customHeight="1">
      <c r="A91" s="2"/>
      <c r="B91" s="12" t="s">
        <v>110</v>
      </c>
      <c r="C91" s="13"/>
      <c r="D91" s="13"/>
      <c r="E91" s="13"/>
      <c r="F91" s="23">
        <v>55.56</v>
      </c>
      <c r="G91" s="24">
        <v>5.0000000000000001E-4</v>
      </c>
      <c r="H91" s="25"/>
      <c r="I91" s="26"/>
      <c r="J91" s="2"/>
    </row>
    <row r="92" spans="1:10" ht="12.95" customHeight="1">
      <c r="A92" s="2"/>
      <c r="B92" s="27" t="s">
        <v>115</v>
      </c>
      <c r="C92" s="28"/>
      <c r="D92" s="1"/>
      <c r="E92" s="28"/>
      <c r="F92" s="23">
        <v>80554.23</v>
      </c>
      <c r="G92" s="24">
        <v>0.66579999999999995</v>
      </c>
      <c r="H92" s="25"/>
      <c r="I92" s="26"/>
      <c r="J92" s="2"/>
    </row>
    <row r="93" spans="1:10" ht="12.95" customHeight="1">
      <c r="A93" s="2"/>
      <c r="B93" s="12" t="s">
        <v>821</v>
      </c>
      <c r="C93" s="13"/>
      <c r="D93" s="13"/>
      <c r="E93" s="13"/>
      <c r="F93" s="13"/>
      <c r="G93" s="13"/>
      <c r="H93" s="14"/>
      <c r="I93" s="15"/>
      <c r="J93" s="2"/>
    </row>
    <row r="94" spans="1:10" ht="12.95" customHeight="1">
      <c r="A94" s="2"/>
      <c r="B94" s="12" t="s">
        <v>1696</v>
      </c>
      <c r="C94" s="13"/>
      <c r="D94" s="13"/>
      <c r="E94" s="13"/>
      <c r="F94" s="2"/>
      <c r="G94" s="14"/>
      <c r="H94" s="14"/>
      <c r="I94" s="15"/>
      <c r="J94" s="2"/>
    </row>
    <row r="95" spans="1:10" ht="12.95" customHeight="1">
      <c r="A95" s="16" t="s">
        <v>1727</v>
      </c>
      <c r="B95" s="17" t="s">
        <v>1728</v>
      </c>
      <c r="C95" s="13"/>
      <c r="D95" s="13"/>
      <c r="E95" s="18">
        <v>-100</v>
      </c>
      <c r="F95" s="19">
        <v>-6.59</v>
      </c>
      <c r="G95" s="20">
        <v>-1E-4</v>
      </c>
      <c r="H95" s="36"/>
      <c r="I95" s="22"/>
      <c r="J95" s="2"/>
    </row>
    <row r="96" spans="1:10" ht="12.95" customHeight="1">
      <c r="A96" s="16" t="s">
        <v>1697</v>
      </c>
      <c r="B96" s="17" t="s">
        <v>1698</v>
      </c>
      <c r="C96" s="13"/>
      <c r="D96" s="13"/>
      <c r="E96" s="18">
        <v>-400</v>
      </c>
      <c r="F96" s="19">
        <v>-7.3</v>
      </c>
      <c r="G96" s="20">
        <v>-1E-4</v>
      </c>
      <c r="H96" s="36"/>
      <c r="I96" s="22"/>
      <c r="J96" s="2"/>
    </row>
    <row r="97" spans="1:10" ht="12.95" customHeight="1">
      <c r="A97" s="16" t="s">
        <v>1833</v>
      </c>
      <c r="B97" s="17" t="s">
        <v>1834</v>
      </c>
      <c r="C97" s="13"/>
      <c r="D97" s="13"/>
      <c r="E97" s="18">
        <v>-125</v>
      </c>
      <c r="F97" s="19">
        <v>-8.75</v>
      </c>
      <c r="G97" s="20">
        <v>-1E-4</v>
      </c>
      <c r="H97" s="36"/>
      <c r="I97" s="22"/>
      <c r="J97" s="2"/>
    </row>
    <row r="98" spans="1:10" ht="12.95" customHeight="1">
      <c r="A98" s="16" t="s">
        <v>1974</v>
      </c>
      <c r="B98" s="17" t="s">
        <v>1975</v>
      </c>
      <c r="C98" s="13"/>
      <c r="D98" s="13"/>
      <c r="E98" s="18">
        <v>-21000</v>
      </c>
      <c r="F98" s="19">
        <v>-10.46</v>
      </c>
      <c r="G98" s="20">
        <v>-1E-4</v>
      </c>
      <c r="H98" s="36"/>
      <c r="I98" s="22"/>
      <c r="J98" s="2"/>
    </row>
    <row r="99" spans="1:10" ht="12.95" customHeight="1">
      <c r="A99" s="16" t="s">
        <v>1765</v>
      </c>
      <c r="B99" s="17" t="s">
        <v>1766</v>
      </c>
      <c r="C99" s="13"/>
      <c r="D99" s="13"/>
      <c r="E99" s="18">
        <v>-2500</v>
      </c>
      <c r="F99" s="19">
        <v>-14.11</v>
      </c>
      <c r="G99" s="20">
        <v>-1E-4</v>
      </c>
      <c r="H99" s="36"/>
      <c r="I99" s="22"/>
      <c r="J99" s="2"/>
    </row>
    <row r="100" spans="1:10" ht="12.95" customHeight="1">
      <c r="A100" s="16" t="s">
        <v>1725</v>
      </c>
      <c r="B100" s="17" t="s">
        <v>1726</v>
      </c>
      <c r="C100" s="13"/>
      <c r="D100" s="13"/>
      <c r="E100" s="18">
        <v>-1000</v>
      </c>
      <c r="F100" s="19">
        <v>-20.88</v>
      </c>
      <c r="G100" s="20">
        <v>-2.0000000000000001E-4</v>
      </c>
      <c r="H100" s="36"/>
      <c r="I100" s="22"/>
      <c r="J100" s="2"/>
    </row>
    <row r="101" spans="1:10" ht="12.95" customHeight="1">
      <c r="A101" s="16" t="s">
        <v>2010</v>
      </c>
      <c r="B101" s="17" t="s">
        <v>2011</v>
      </c>
      <c r="C101" s="13"/>
      <c r="D101" s="13"/>
      <c r="E101" s="18">
        <v>-14400</v>
      </c>
      <c r="F101" s="19">
        <v>-21.51</v>
      </c>
      <c r="G101" s="20">
        <v>-2.0000000000000001E-4</v>
      </c>
      <c r="H101" s="36"/>
      <c r="I101" s="22"/>
      <c r="J101" s="2"/>
    </row>
    <row r="102" spans="1:10" ht="12.95" customHeight="1">
      <c r="A102" s="16" t="s">
        <v>1735</v>
      </c>
      <c r="B102" s="17" t="s">
        <v>1736</v>
      </c>
      <c r="C102" s="13"/>
      <c r="D102" s="13"/>
      <c r="E102" s="18">
        <v>-12066</v>
      </c>
      <c r="F102" s="19">
        <v>-24.15</v>
      </c>
      <c r="G102" s="20">
        <v>-2.0000000000000001E-4</v>
      </c>
      <c r="H102" s="36"/>
      <c r="I102" s="22"/>
      <c r="J102" s="2"/>
    </row>
    <row r="103" spans="1:10" ht="12.95" customHeight="1">
      <c r="A103" s="16" t="s">
        <v>1743</v>
      </c>
      <c r="B103" s="17" t="s">
        <v>1744</v>
      </c>
      <c r="C103" s="13"/>
      <c r="D103" s="13"/>
      <c r="E103" s="18">
        <v>-6900</v>
      </c>
      <c r="F103" s="19">
        <v>-31.04</v>
      </c>
      <c r="G103" s="20">
        <v>-2.9999999999999997E-4</v>
      </c>
      <c r="H103" s="36"/>
      <c r="I103" s="22"/>
      <c r="J103" s="2"/>
    </row>
    <row r="104" spans="1:10" ht="12.95" customHeight="1">
      <c r="A104" s="16" t="s">
        <v>1739</v>
      </c>
      <c r="B104" s="17" t="s">
        <v>1740</v>
      </c>
      <c r="C104" s="13"/>
      <c r="D104" s="13"/>
      <c r="E104" s="18">
        <v>-77700</v>
      </c>
      <c r="F104" s="19">
        <v>-32.75</v>
      </c>
      <c r="G104" s="20">
        <v>-2.9999999999999997E-4</v>
      </c>
      <c r="H104" s="36"/>
      <c r="I104" s="22"/>
      <c r="J104" s="2"/>
    </row>
    <row r="105" spans="1:10" ht="12.95" customHeight="1">
      <c r="A105" s="16" t="s">
        <v>1741</v>
      </c>
      <c r="B105" s="17" t="s">
        <v>1742</v>
      </c>
      <c r="C105" s="13"/>
      <c r="D105" s="13"/>
      <c r="E105" s="18">
        <v>-9625</v>
      </c>
      <c r="F105" s="19">
        <v>-33.46</v>
      </c>
      <c r="G105" s="20">
        <v>-2.9999999999999997E-4</v>
      </c>
      <c r="H105" s="36"/>
      <c r="I105" s="22"/>
      <c r="J105" s="2"/>
    </row>
    <row r="106" spans="1:10" ht="12.95" customHeight="1">
      <c r="A106" s="16" t="s">
        <v>2038</v>
      </c>
      <c r="B106" s="17" t="s">
        <v>2039</v>
      </c>
      <c r="C106" s="13"/>
      <c r="D106" s="13"/>
      <c r="E106" s="18">
        <v>-6000</v>
      </c>
      <c r="F106" s="19">
        <v>-33.72</v>
      </c>
      <c r="G106" s="20">
        <v>-2.9999999999999997E-4</v>
      </c>
      <c r="H106" s="36"/>
      <c r="I106" s="22"/>
      <c r="J106" s="2"/>
    </row>
    <row r="107" spans="1:10" ht="12.95" customHeight="1">
      <c r="A107" s="16" t="s">
        <v>1723</v>
      </c>
      <c r="B107" s="17" t="s">
        <v>1724</v>
      </c>
      <c r="C107" s="13"/>
      <c r="D107" s="13"/>
      <c r="E107" s="18">
        <v>-6000</v>
      </c>
      <c r="F107" s="19">
        <v>-63.71</v>
      </c>
      <c r="G107" s="20">
        <v>-5.0000000000000001E-4</v>
      </c>
      <c r="H107" s="36"/>
      <c r="I107" s="22"/>
      <c r="J107" s="2"/>
    </row>
    <row r="108" spans="1:10" ht="12.95" customHeight="1">
      <c r="A108" s="16" t="s">
        <v>1984</v>
      </c>
      <c r="B108" s="17" t="s">
        <v>1985</v>
      </c>
      <c r="C108" s="13"/>
      <c r="D108" s="13"/>
      <c r="E108" s="18">
        <v>-8000</v>
      </c>
      <c r="F108" s="19">
        <v>-67.349999999999994</v>
      </c>
      <c r="G108" s="20">
        <v>-5.9999999999999995E-4</v>
      </c>
      <c r="H108" s="36"/>
      <c r="I108" s="22"/>
      <c r="J108" s="2"/>
    </row>
    <row r="109" spans="1:10" ht="12.95" customHeight="1">
      <c r="A109" s="16" t="s">
        <v>2024</v>
      </c>
      <c r="B109" s="17" t="s">
        <v>2025</v>
      </c>
      <c r="C109" s="13"/>
      <c r="D109" s="13"/>
      <c r="E109" s="18">
        <v>-2700</v>
      </c>
      <c r="F109" s="19">
        <v>-68.44</v>
      </c>
      <c r="G109" s="20">
        <v>-5.9999999999999995E-4</v>
      </c>
      <c r="H109" s="36"/>
      <c r="I109" s="22"/>
      <c r="J109" s="2"/>
    </row>
    <row r="110" spans="1:10" ht="12.95" customHeight="1">
      <c r="A110" s="16" t="s">
        <v>1737</v>
      </c>
      <c r="B110" s="17" t="s">
        <v>1738</v>
      </c>
      <c r="C110" s="13"/>
      <c r="D110" s="13"/>
      <c r="E110" s="18">
        <v>-20000</v>
      </c>
      <c r="F110" s="19">
        <v>-68.66</v>
      </c>
      <c r="G110" s="20">
        <v>-5.9999999999999995E-4</v>
      </c>
      <c r="H110" s="36"/>
      <c r="I110" s="22"/>
      <c r="J110" s="2"/>
    </row>
    <row r="111" spans="1:10" ht="12.95" customHeight="1">
      <c r="A111" s="16" t="s">
        <v>1795</v>
      </c>
      <c r="B111" s="17" t="s">
        <v>1796</v>
      </c>
      <c r="C111" s="13"/>
      <c r="D111" s="13"/>
      <c r="E111" s="18">
        <v>-17500</v>
      </c>
      <c r="F111" s="19">
        <v>-74.5</v>
      </c>
      <c r="G111" s="20">
        <v>-5.9999999999999995E-4</v>
      </c>
      <c r="H111" s="36"/>
      <c r="I111" s="22"/>
      <c r="J111" s="2"/>
    </row>
    <row r="112" spans="1:10" ht="12.95" customHeight="1">
      <c r="A112" s="16" t="s">
        <v>2026</v>
      </c>
      <c r="B112" s="17" t="s">
        <v>2027</v>
      </c>
      <c r="C112" s="13"/>
      <c r="D112" s="13"/>
      <c r="E112" s="18">
        <v>-29900</v>
      </c>
      <c r="F112" s="19">
        <v>-104.61</v>
      </c>
      <c r="G112" s="20">
        <v>-8.9999999999999998E-4</v>
      </c>
      <c r="H112" s="36"/>
      <c r="I112" s="22"/>
      <c r="J112" s="2"/>
    </row>
    <row r="113" spans="1:10" ht="12.95" customHeight="1">
      <c r="A113" s="16" t="s">
        <v>1733</v>
      </c>
      <c r="B113" s="17" t="s">
        <v>1734</v>
      </c>
      <c r="C113" s="13"/>
      <c r="D113" s="13"/>
      <c r="E113" s="18">
        <v>-3000</v>
      </c>
      <c r="F113" s="19">
        <v>-106.81</v>
      </c>
      <c r="G113" s="20">
        <v>-8.9999999999999998E-4</v>
      </c>
      <c r="H113" s="36"/>
      <c r="I113" s="22"/>
      <c r="J113" s="2"/>
    </row>
    <row r="114" spans="1:10" ht="12.95" customHeight="1">
      <c r="A114" s="16" t="s">
        <v>1763</v>
      </c>
      <c r="B114" s="17" t="s">
        <v>1764</v>
      </c>
      <c r="C114" s="13"/>
      <c r="D114" s="13"/>
      <c r="E114" s="18">
        <v>-24200</v>
      </c>
      <c r="F114" s="19">
        <v>-126.98</v>
      </c>
      <c r="G114" s="20">
        <v>-1E-3</v>
      </c>
      <c r="H114" s="36"/>
      <c r="I114" s="22"/>
      <c r="J114" s="2"/>
    </row>
    <row r="115" spans="1:10" ht="12.95" customHeight="1">
      <c r="A115" s="16" t="s">
        <v>1771</v>
      </c>
      <c r="B115" s="17" t="s">
        <v>1772</v>
      </c>
      <c r="C115" s="13"/>
      <c r="D115" s="13"/>
      <c r="E115" s="18">
        <v>-23650</v>
      </c>
      <c r="F115" s="19">
        <v>-135.44</v>
      </c>
      <c r="G115" s="20">
        <v>-1.1000000000000001E-3</v>
      </c>
      <c r="H115" s="36"/>
      <c r="I115" s="22"/>
      <c r="J115" s="2"/>
    </row>
    <row r="116" spans="1:10" ht="12.95" customHeight="1">
      <c r="A116" s="16" t="s">
        <v>1797</v>
      </c>
      <c r="B116" s="17" t="s">
        <v>1798</v>
      </c>
      <c r="C116" s="13"/>
      <c r="D116" s="13"/>
      <c r="E116" s="18">
        <v>-22950</v>
      </c>
      <c r="F116" s="19">
        <v>-144.30000000000001</v>
      </c>
      <c r="G116" s="20">
        <v>-1.1999999999999999E-3</v>
      </c>
      <c r="H116" s="36"/>
      <c r="I116" s="22"/>
      <c r="J116" s="2"/>
    </row>
    <row r="117" spans="1:10" ht="12.95" customHeight="1">
      <c r="A117" s="16" t="s">
        <v>2161</v>
      </c>
      <c r="B117" s="17" t="s">
        <v>2162</v>
      </c>
      <c r="C117" s="13"/>
      <c r="D117" s="13"/>
      <c r="E117" s="18">
        <v>-30000</v>
      </c>
      <c r="F117" s="19">
        <v>-154.59</v>
      </c>
      <c r="G117" s="20">
        <v>-1.2999999999999999E-3</v>
      </c>
      <c r="H117" s="36"/>
      <c r="I117" s="22"/>
      <c r="J117" s="2"/>
    </row>
    <row r="118" spans="1:10" ht="12.95" customHeight="1">
      <c r="A118" s="16" t="s">
        <v>1769</v>
      </c>
      <c r="B118" s="17" t="s">
        <v>1770</v>
      </c>
      <c r="C118" s="13"/>
      <c r="D118" s="13"/>
      <c r="E118" s="18">
        <v>-52200</v>
      </c>
      <c r="F118" s="19">
        <v>-160.12</v>
      </c>
      <c r="G118" s="20">
        <v>-1.2999999999999999E-3</v>
      </c>
      <c r="H118" s="36"/>
      <c r="I118" s="22"/>
      <c r="J118" s="2"/>
    </row>
    <row r="119" spans="1:10" ht="12.95" customHeight="1">
      <c r="A119" s="16" t="s">
        <v>1707</v>
      </c>
      <c r="B119" s="17" t="s">
        <v>1708</v>
      </c>
      <c r="C119" s="13"/>
      <c r="D119" s="13"/>
      <c r="E119" s="18">
        <v>-48400</v>
      </c>
      <c r="F119" s="19">
        <v>-174.46</v>
      </c>
      <c r="G119" s="20">
        <v>-1.4E-3</v>
      </c>
      <c r="H119" s="36"/>
      <c r="I119" s="22"/>
      <c r="J119" s="2"/>
    </row>
    <row r="120" spans="1:10" ht="12.95" customHeight="1">
      <c r="A120" s="16" t="s">
        <v>1775</v>
      </c>
      <c r="B120" s="17" t="s">
        <v>1776</v>
      </c>
      <c r="C120" s="13"/>
      <c r="D120" s="13"/>
      <c r="E120" s="18">
        <v>-28600</v>
      </c>
      <c r="F120" s="19">
        <v>-190.79</v>
      </c>
      <c r="G120" s="20">
        <v>-1.6000000000000001E-3</v>
      </c>
      <c r="H120" s="36"/>
      <c r="I120" s="22"/>
      <c r="J120" s="2"/>
    </row>
    <row r="121" spans="1:10" ht="12.95" customHeight="1">
      <c r="A121" s="16" t="s">
        <v>1699</v>
      </c>
      <c r="B121" s="17" t="s">
        <v>1700</v>
      </c>
      <c r="C121" s="13"/>
      <c r="D121" s="13"/>
      <c r="E121" s="18">
        <v>-66650</v>
      </c>
      <c r="F121" s="19">
        <v>-194.45</v>
      </c>
      <c r="G121" s="20">
        <v>-1.6000000000000001E-3</v>
      </c>
      <c r="H121" s="36"/>
      <c r="I121" s="22"/>
      <c r="J121" s="2"/>
    </row>
    <row r="122" spans="1:10" ht="12.95" customHeight="1">
      <c r="A122" s="16" t="s">
        <v>1781</v>
      </c>
      <c r="B122" s="17" t="s">
        <v>1782</v>
      </c>
      <c r="C122" s="13"/>
      <c r="D122" s="13"/>
      <c r="E122" s="18">
        <v>-161500</v>
      </c>
      <c r="F122" s="19">
        <v>-196.46</v>
      </c>
      <c r="G122" s="20">
        <v>-1.6000000000000001E-3</v>
      </c>
      <c r="H122" s="36"/>
      <c r="I122" s="22"/>
      <c r="J122" s="2"/>
    </row>
    <row r="123" spans="1:10" ht="12.95" customHeight="1">
      <c r="A123" s="16" t="s">
        <v>1837</v>
      </c>
      <c r="B123" s="17" t="s">
        <v>1838</v>
      </c>
      <c r="C123" s="13"/>
      <c r="D123" s="13"/>
      <c r="E123" s="18">
        <v>-87000</v>
      </c>
      <c r="F123" s="19">
        <v>-200.4</v>
      </c>
      <c r="G123" s="20">
        <v>-1.6999999999999999E-3</v>
      </c>
      <c r="H123" s="36"/>
      <c r="I123" s="22"/>
      <c r="J123" s="2"/>
    </row>
    <row r="124" spans="1:10" ht="12.95" customHeight="1">
      <c r="A124" s="16" t="s">
        <v>1809</v>
      </c>
      <c r="B124" s="17" t="s">
        <v>1810</v>
      </c>
      <c r="C124" s="13"/>
      <c r="D124" s="13"/>
      <c r="E124" s="18">
        <v>-5375</v>
      </c>
      <c r="F124" s="19">
        <v>-218.99</v>
      </c>
      <c r="G124" s="20">
        <v>-1.8E-3</v>
      </c>
      <c r="H124" s="36"/>
      <c r="I124" s="22"/>
      <c r="J124" s="2"/>
    </row>
    <row r="125" spans="1:10" ht="12.95" customHeight="1">
      <c r="A125" s="16" t="s">
        <v>1777</v>
      </c>
      <c r="B125" s="17" t="s">
        <v>1778</v>
      </c>
      <c r="C125" s="13"/>
      <c r="D125" s="13"/>
      <c r="E125" s="18">
        <v>-31450</v>
      </c>
      <c r="F125" s="19">
        <v>-234.63</v>
      </c>
      <c r="G125" s="20">
        <v>-1.9E-3</v>
      </c>
      <c r="H125" s="36"/>
      <c r="I125" s="22"/>
      <c r="J125" s="2"/>
    </row>
    <row r="126" spans="1:10" ht="12.95" customHeight="1">
      <c r="A126" s="16" t="s">
        <v>2052</v>
      </c>
      <c r="B126" s="17" t="s">
        <v>2053</v>
      </c>
      <c r="C126" s="13"/>
      <c r="D126" s="13"/>
      <c r="E126" s="18">
        <v>-6750</v>
      </c>
      <c r="F126" s="19">
        <v>-238.36</v>
      </c>
      <c r="G126" s="20">
        <v>-2E-3</v>
      </c>
      <c r="H126" s="36"/>
      <c r="I126" s="22"/>
      <c r="J126" s="2"/>
    </row>
    <row r="127" spans="1:10" ht="12.95" customHeight="1">
      <c r="A127" s="16" t="s">
        <v>1753</v>
      </c>
      <c r="B127" s="17" t="s">
        <v>1754</v>
      </c>
      <c r="C127" s="13"/>
      <c r="D127" s="13"/>
      <c r="E127" s="18">
        <v>-1500</v>
      </c>
      <c r="F127" s="19">
        <v>-240.37</v>
      </c>
      <c r="G127" s="20">
        <v>-2E-3</v>
      </c>
      <c r="H127" s="36"/>
      <c r="I127" s="22"/>
      <c r="J127" s="2"/>
    </row>
    <row r="128" spans="1:10" ht="12.95" customHeight="1">
      <c r="A128" s="16" t="s">
        <v>1813</v>
      </c>
      <c r="B128" s="17" t="s">
        <v>1814</v>
      </c>
      <c r="C128" s="13"/>
      <c r="D128" s="13"/>
      <c r="E128" s="18">
        <v>-7300</v>
      </c>
      <c r="F128" s="19">
        <v>-311.77999999999997</v>
      </c>
      <c r="G128" s="20">
        <v>-2.5999999999999999E-3</v>
      </c>
      <c r="H128" s="36"/>
      <c r="I128" s="22"/>
      <c r="J128" s="2"/>
    </row>
    <row r="129" spans="1:10" ht="12.95" customHeight="1">
      <c r="A129" s="16" t="s">
        <v>1749</v>
      </c>
      <c r="B129" s="17" t="s">
        <v>1750</v>
      </c>
      <c r="C129" s="13"/>
      <c r="D129" s="13"/>
      <c r="E129" s="18">
        <v>-22800</v>
      </c>
      <c r="F129" s="19">
        <v>-321.25</v>
      </c>
      <c r="G129" s="20">
        <v>-2.7000000000000001E-3</v>
      </c>
      <c r="H129" s="36"/>
      <c r="I129" s="22"/>
      <c r="J129" s="2"/>
    </row>
    <row r="130" spans="1:10" ht="12.95" customHeight="1">
      <c r="A130" s="16" t="s">
        <v>1817</v>
      </c>
      <c r="B130" s="17" t="s">
        <v>1818</v>
      </c>
      <c r="C130" s="13"/>
      <c r="D130" s="13"/>
      <c r="E130" s="18">
        <v>-32900</v>
      </c>
      <c r="F130" s="19">
        <v>-371.46</v>
      </c>
      <c r="G130" s="20">
        <v>-3.0999999999999999E-3</v>
      </c>
      <c r="H130" s="36"/>
      <c r="I130" s="22"/>
      <c r="J130" s="2"/>
    </row>
    <row r="131" spans="1:10" ht="12.95" customHeight="1">
      <c r="A131" s="16" t="s">
        <v>1713</v>
      </c>
      <c r="B131" s="17" t="s">
        <v>1714</v>
      </c>
      <c r="C131" s="13"/>
      <c r="D131" s="13"/>
      <c r="E131" s="18">
        <v>-27550</v>
      </c>
      <c r="F131" s="19">
        <v>-441.03</v>
      </c>
      <c r="G131" s="20">
        <v>-3.5999999999999999E-3</v>
      </c>
      <c r="H131" s="36"/>
      <c r="I131" s="22"/>
      <c r="J131" s="2"/>
    </row>
    <row r="132" spans="1:10" ht="12.95" customHeight="1">
      <c r="A132" s="16" t="s">
        <v>1803</v>
      </c>
      <c r="B132" s="17" t="s">
        <v>1804</v>
      </c>
      <c r="C132" s="13"/>
      <c r="D132" s="13"/>
      <c r="E132" s="18">
        <v>-154500</v>
      </c>
      <c r="F132" s="19">
        <v>-477.17</v>
      </c>
      <c r="G132" s="20">
        <v>-3.8999999999999998E-3</v>
      </c>
      <c r="H132" s="36"/>
      <c r="I132" s="22"/>
      <c r="J132" s="2"/>
    </row>
    <row r="133" spans="1:10" ht="12.95" customHeight="1">
      <c r="A133" s="16" t="s">
        <v>1829</v>
      </c>
      <c r="B133" s="17" t="s">
        <v>1830</v>
      </c>
      <c r="C133" s="13"/>
      <c r="D133" s="13"/>
      <c r="E133" s="18">
        <v>-70300</v>
      </c>
      <c r="F133" s="19">
        <v>-482.43</v>
      </c>
      <c r="G133" s="20">
        <v>-4.0000000000000001E-3</v>
      </c>
      <c r="H133" s="36"/>
      <c r="I133" s="22"/>
      <c r="J133" s="2"/>
    </row>
    <row r="134" spans="1:10" ht="12.95" customHeight="1">
      <c r="A134" s="16" t="s">
        <v>1793</v>
      </c>
      <c r="B134" s="17" t="s">
        <v>1794</v>
      </c>
      <c r="C134" s="13"/>
      <c r="D134" s="13"/>
      <c r="E134" s="18">
        <v>-6500</v>
      </c>
      <c r="F134" s="19">
        <v>-541.55999999999995</v>
      </c>
      <c r="G134" s="20">
        <v>-4.4999999999999997E-3</v>
      </c>
      <c r="H134" s="36"/>
      <c r="I134" s="22"/>
      <c r="J134" s="2"/>
    </row>
    <row r="135" spans="1:10" ht="12.95" customHeight="1">
      <c r="A135" s="16" t="s">
        <v>1789</v>
      </c>
      <c r="B135" s="17" t="s">
        <v>1790</v>
      </c>
      <c r="C135" s="13"/>
      <c r="D135" s="13"/>
      <c r="E135" s="18">
        <v>-37950</v>
      </c>
      <c r="F135" s="19">
        <v>-542.69000000000005</v>
      </c>
      <c r="G135" s="20">
        <v>-4.4999999999999997E-3</v>
      </c>
      <c r="H135" s="36"/>
      <c r="I135" s="22"/>
      <c r="J135" s="2"/>
    </row>
    <row r="136" spans="1:10" ht="12.95" customHeight="1">
      <c r="A136" s="16" t="s">
        <v>1801</v>
      </c>
      <c r="B136" s="17" t="s">
        <v>1802</v>
      </c>
      <c r="C136" s="13"/>
      <c r="D136" s="13"/>
      <c r="E136" s="18">
        <v>-28200</v>
      </c>
      <c r="F136" s="19">
        <v>-614.01</v>
      </c>
      <c r="G136" s="20">
        <v>-5.1000000000000004E-3</v>
      </c>
      <c r="H136" s="36"/>
      <c r="I136" s="22"/>
      <c r="J136" s="2"/>
    </row>
    <row r="137" spans="1:10" ht="12.95" customHeight="1">
      <c r="A137" s="16" t="s">
        <v>1721</v>
      </c>
      <c r="B137" s="17" t="s">
        <v>1722</v>
      </c>
      <c r="C137" s="13"/>
      <c r="D137" s="13"/>
      <c r="E137" s="18">
        <v>-517500</v>
      </c>
      <c r="F137" s="19">
        <v>-616.08000000000004</v>
      </c>
      <c r="G137" s="20">
        <v>-5.1000000000000004E-3</v>
      </c>
      <c r="H137" s="36"/>
      <c r="I137" s="22"/>
      <c r="J137" s="2"/>
    </row>
    <row r="138" spans="1:10" ht="12.95" customHeight="1">
      <c r="A138" s="16" t="s">
        <v>1717</v>
      </c>
      <c r="B138" s="17" t="s">
        <v>1718</v>
      </c>
      <c r="C138" s="13"/>
      <c r="D138" s="13"/>
      <c r="E138" s="18">
        <v>-291600</v>
      </c>
      <c r="F138" s="19">
        <v>-640.79</v>
      </c>
      <c r="G138" s="20">
        <v>-5.3E-3</v>
      </c>
      <c r="H138" s="36"/>
      <c r="I138" s="22"/>
      <c r="J138" s="2"/>
    </row>
    <row r="139" spans="1:10" ht="12.95" customHeight="1">
      <c r="A139" s="16" t="s">
        <v>1767</v>
      </c>
      <c r="B139" s="17" t="s">
        <v>1768</v>
      </c>
      <c r="C139" s="13"/>
      <c r="D139" s="13"/>
      <c r="E139" s="18">
        <v>-144000</v>
      </c>
      <c r="F139" s="19">
        <v>-696.31</v>
      </c>
      <c r="G139" s="20">
        <v>-5.7999999999999996E-3</v>
      </c>
      <c r="H139" s="36"/>
      <c r="I139" s="22"/>
      <c r="J139" s="2"/>
    </row>
    <row r="140" spans="1:10" ht="12.95" customHeight="1">
      <c r="A140" s="16" t="s">
        <v>1719</v>
      </c>
      <c r="B140" s="17" t="s">
        <v>1720</v>
      </c>
      <c r="C140" s="13"/>
      <c r="D140" s="13"/>
      <c r="E140" s="18">
        <v>-29750</v>
      </c>
      <c r="F140" s="19">
        <v>-714.09</v>
      </c>
      <c r="G140" s="20">
        <v>-5.8999999999999999E-3</v>
      </c>
      <c r="H140" s="36"/>
      <c r="I140" s="22"/>
      <c r="J140" s="2"/>
    </row>
    <row r="141" spans="1:10" ht="12.95" customHeight="1">
      <c r="A141" s="16" t="s">
        <v>1825</v>
      </c>
      <c r="B141" s="17" t="s">
        <v>1826</v>
      </c>
      <c r="C141" s="13"/>
      <c r="D141" s="13"/>
      <c r="E141" s="18">
        <v>-83750</v>
      </c>
      <c r="F141" s="19">
        <v>-742.82</v>
      </c>
      <c r="G141" s="20">
        <v>-6.1000000000000004E-3</v>
      </c>
      <c r="H141" s="36"/>
      <c r="I141" s="22"/>
      <c r="J141" s="2"/>
    </row>
    <row r="142" spans="1:10" ht="12.95" customHeight="1">
      <c r="A142" s="16" t="s">
        <v>1783</v>
      </c>
      <c r="B142" s="17" t="s">
        <v>1784</v>
      </c>
      <c r="C142" s="13"/>
      <c r="D142" s="13"/>
      <c r="E142" s="18">
        <v>-48875</v>
      </c>
      <c r="F142" s="19">
        <v>-887.2</v>
      </c>
      <c r="G142" s="20">
        <v>-7.3000000000000001E-3</v>
      </c>
      <c r="H142" s="36"/>
      <c r="I142" s="22"/>
      <c r="J142" s="2"/>
    </row>
    <row r="143" spans="1:10" ht="12.95" customHeight="1">
      <c r="A143" s="16" t="s">
        <v>1823</v>
      </c>
      <c r="B143" s="17" t="s">
        <v>1824</v>
      </c>
      <c r="C143" s="13"/>
      <c r="D143" s="13"/>
      <c r="E143" s="18">
        <v>-99875</v>
      </c>
      <c r="F143" s="19">
        <v>-1218.08</v>
      </c>
      <c r="G143" s="20">
        <v>-1.01E-2</v>
      </c>
      <c r="H143" s="36"/>
      <c r="I143" s="22"/>
      <c r="J143" s="2"/>
    </row>
    <row r="144" spans="1:10" ht="12.95" customHeight="1">
      <c r="A144" s="16" t="s">
        <v>1815</v>
      </c>
      <c r="B144" s="17" t="s">
        <v>1816</v>
      </c>
      <c r="C144" s="13"/>
      <c r="D144" s="13"/>
      <c r="E144" s="18">
        <v>-201600</v>
      </c>
      <c r="F144" s="19">
        <v>-1598.59</v>
      </c>
      <c r="G144" s="20">
        <v>-1.32E-2</v>
      </c>
      <c r="H144" s="36"/>
      <c r="I144" s="22"/>
      <c r="J144" s="2"/>
    </row>
    <row r="145" spans="1:10" ht="12.95" customHeight="1">
      <c r="A145" s="16" t="s">
        <v>1821</v>
      </c>
      <c r="B145" s="17" t="s">
        <v>1822</v>
      </c>
      <c r="C145" s="13"/>
      <c r="D145" s="13"/>
      <c r="E145" s="18">
        <v>-213300</v>
      </c>
      <c r="F145" s="19">
        <v>-1966.84</v>
      </c>
      <c r="G145" s="20">
        <v>-1.6299999999999999E-2</v>
      </c>
      <c r="H145" s="36"/>
      <c r="I145" s="22"/>
      <c r="J145" s="2"/>
    </row>
    <row r="146" spans="1:10" ht="12.95" customHeight="1">
      <c r="A146" s="16" t="s">
        <v>1827</v>
      </c>
      <c r="B146" s="17" t="s">
        <v>1828</v>
      </c>
      <c r="C146" s="13"/>
      <c r="D146" s="13"/>
      <c r="E146" s="18">
        <v>-321250</v>
      </c>
      <c r="F146" s="19">
        <v>-2277.02</v>
      </c>
      <c r="G146" s="20">
        <v>-1.8800000000000001E-2</v>
      </c>
      <c r="H146" s="36"/>
      <c r="I146" s="22"/>
      <c r="J146" s="2"/>
    </row>
    <row r="147" spans="1:10" ht="12.95" customHeight="1">
      <c r="A147" s="16" t="s">
        <v>1835</v>
      </c>
      <c r="B147" s="17" t="s">
        <v>1836</v>
      </c>
      <c r="C147" s="13"/>
      <c r="D147" s="13"/>
      <c r="E147" s="18">
        <v>-437250</v>
      </c>
      <c r="F147" s="19">
        <v>-3244.83</v>
      </c>
      <c r="G147" s="20">
        <v>-2.6800000000000001E-2</v>
      </c>
      <c r="H147" s="36"/>
      <c r="I147" s="22"/>
      <c r="J147" s="2"/>
    </row>
    <row r="148" spans="1:10" ht="12.95" customHeight="1">
      <c r="A148" s="16" t="s">
        <v>1785</v>
      </c>
      <c r="B148" s="17" t="s">
        <v>1786</v>
      </c>
      <c r="C148" s="13"/>
      <c r="D148" s="13"/>
      <c r="E148" s="18">
        <v>-197700</v>
      </c>
      <c r="F148" s="19">
        <v>-4686.28</v>
      </c>
      <c r="G148" s="20">
        <v>-3.8699999999999998E-2</v>
      </c>
      <c r="H148" s="36"/>
      <c r="I148" s="22"/>
      <c r="J148" s="2"/>
    </row>
    <row r="149" spans="1:10" ht="12.95" customHeight="1">
      <c r="A149" s="16" t="s">
        <v>1839</v>
      </c>
      <c r="B149" s="17" t="s">
        <v>1840</v>
      </c>
      <c r="C149" s="13"/>
      <c r="D149" s="13"/>
      <c r="E149" s="18">
        <v>-256000</v>
      </c>
      <c r="F149" s="19">
        <v>-6050.82</v>
      </c>
      <c r="G149" s="20">
        <v>-0.05</v>
      </c>
      <c r="H149" s="36"/>
      <c r="I149" s="22"/>
      <c r="J149" s="2"/>
    </row>
    <row r="150" spans="1:10" ht="12.95" customHeight="1">
      <c r="A150" s="2"/>
      <c r="B150" s="12" t="s">
        <v>110</v>
      </c>
      <c r="C150" s="13"/>
      <c r="D150" s="13"/>
      <c r="E150" s="13"/>
      <c r="F150" s="23">
        <v>-32852.269999999997</v>
      </c>
      <c r="G150" s="24">
        <v>-0.27189999999999998</v>
      </c>
      <c r="H150" s="25"/>
      <c r="I150" s="26"/>
      <c r="J150" s="2"/>
    </row>
    <row r="151" spans="1:10" ht="12.95" customHeight="1">
      <c r="A151" s="2"/>
      <c r="B151" s="27" t="s">
        <v>115</v>
      </c>
      <c r="C151" s="28"/>
      <c r="D151" s="1"/>
      <c r="E151" s="28"/>
      <c r="F151" s="23">
        <v>-32852.269999999997</v>
      </c>
      <c r="G151" s="24">
        <v>-0.27189999999999998</v>
      </c>
      <c r="H151" s="25"/>
      <c r="I151" s="26"/>
      <c r="J151" s="2"/>
    </row>
    <row r="152" spans="1:10" ht="12.95" customHeight="1">
      <c r="A152" s="2"/>
      <c r="B152" s="12" t="s">
        <v>85</v>
      </c>
      <c r="C152" s="13"/>
      <c r="D152" s="13"/>
      <c r="E152" s="13"/>
      <c r="F152" s="13"/>
      <c r="G152" s="13"/>
      <c r="H152" s="14"/>
      <c r="I152" s="15"/>
      <c r="J152" s="2"/>
    </row>
    <row r="153" spans="1:10" ht="12.95" customHeight="1">
      <c r="A153" s="2"/>
      <c r="B153" s="12" t="s">
        <v>86</v>
      </c>
      <c r="C153" s="13"/>
      <c r="D153" s="13"/>
      <c r="E153" s="13"/>
      <c r="F153" s="2"/>
      <c r="G153" s="14"/>
      <c r="H153" s="14"/>
      <c r="I153" s="15"/>
      <c r="J153" s="2"/>
    </row>
    <row r="154" spans="1:10" ht="12.95" customHeight="1">
      <c r="A154" s="16" t="s">
        <v>1026</v>
      </c>
      <c r="B154" s="17" t="s">
        <v>1027</v>
      </c>
      <c r="C154" s="13" t="s">
        <v>1028</v>
      </c>
      <c r="D154" s="13" t="s">
        <v>185</v>
      </c>
      <c r="E154" s="18">
        <v>3500000</v>
      </c>
      <c r="F154" s="19">
        <v>3473.73</v>
      </c>
      <c r="G154" s="20">
        <v>2.87E-2</v>
      </c>
      <c r="H154" s="36"/>
      <c r="I154" s="22"/>
      <c r="J154" s="2"/>
    </row>
    <row r="155" spans="1:10" ht="12.95" customHeight="1">
      <c r="A155" s="16" t="s">
        <v>1032</v>
      </c>
      <c r="B155" s="17" t="s">
        <v>1033</v>
      </c>
      <c r="C155" s="13" t="s">
        <v>1034</v>
      </c>
      <c r="D155" s="13" t="s">
        <v>185</v>
      </c>
      <c r="E155" s="18">
        <v>2500000</v>
      </c>
      <c r="F155" s="19">
        <v>2582.5300000000002</v>
      </c>
      <c r="G155" s="20">
        <v>2.1299999999999999E-2</v>
      </c>
      <c r="H155" s="21">
        <v>6.4808000000000004E-2</v>
      </c>
      <c r="I155" s="22"/>
      <c r="J155" s="2"/>
    </row>
    <row r="156" spans="1:10" ht="12.95" customHeight="1">
      <c r="A156" s="16" t="s">
        <v>1029</v>
      </c>
      <c r="B156" s="17" t="s">
        <v>1030</v>
      </c>
      <c r="C156" s="13" t="s">
        <v>1031</v>
      </c>
      <c r="D156" s="13" t="s">
        <v>185</v>
      </c>
      <c r="E156" s="18">
        <v>2500000</v>
      </c>
      <c r="F156" s="19">
        <v>2384.63</v>
      </c>
      <c r="G156" s="20">
        <v>1.9699999999999999E-2</v>
      </c>
      <c r="H156" s="21">
        <v>6.7721000000000003E-2</v>
      </c>
      <c r="I156" s="22"/>
      <c r="J156" s="2"/>
    </row>
    <row r="157" spans="1:10" ht="12.95" customHeight="1">
      <c r="A157" s="16" t="s">
        <v>2109</v>
      </c>
      <c r="B157" s="17" t="s">
        <v>2110</v>
      </c>
      <c r="C157" s="13" t="s">
        <v>2111</v>
      </c>
      <c r="D157" s="13" t="s">
        <v>2112</v>
      </c>
      <c r="E157" s="18">
        <v>100</v>
      </c>
      <c r="F157" s="19">
        <v>1308.8900000000001</v>
      </c>
      <c r="G157" s="20">
        <v>1.0800000000000001E-2</v>
      </c>
      <c r="H157" s="21">
        <v>6.3813999999999996E-2</v>
      </c>
      <c r="I157" s="22"/>
      <c r="J157" s="2"/>
    </row>
    <row r="158" spans="1:10" ht="12.95" customHeight="1">
      <c r="A158" s="16" t="s">
        <v>2163</v>
      </c>
      <c r="B158" s="17" t="s">
        <v>2164</v>
      </c>
      <c r="C158" s="13" t="s">
        <v>2165</v>
      </c>
      <c r="D158" s="13" t="s">
        <v>90</v>
      </c>
      <c r="E158" s="18">
        <v>100</v>
      </c>
      <c r="F158" s="19">
        <v>1077.68</v>
      </c>
      <c r="G158" s="20">
        <v>8.8999999999999999E-3</v>
      </c>
      <c r="H158" s="21">
        <v>7.0300000000000001E-2</v>
      </c>
      <c r="I158" s="22"/>
      <c r="J158" s="2"/>
    </row>
    <row r="159" spans="1:10" ht="12.95" customHeight="1">
      <c r="A159" s="16" t="s">
        <v>1841</v>
      </c>
      <c r="B159" s="17" t="s">
        <v>1842</v>
      </c>
      <c r="C159" s="13" t="s">
        <v>1843</v>
      </c>
      <c r="D159" s="13" t="s">
        <v>185</v>
      </c>
      <c r="E159" s="18">
        <v>1000000</v>
      </c>
      <c r="F159" s="19">
        <v>1050.8900000000001</v>
      </c>
      <c r="G159" s="20">
        <v>8.6999999999999994E-3</v>
      </c>
      <c r="H159" s="21">
        <v>6.3750000000000001E-2</v>
      </c>
      <c r="I159" s="22"/>
      <c r="J159" s="2"/>
    </row>
    <row r="160" spans="1:10" ht="12.95" customHeight="1">
      <c r="A160" s="16" t="s">
        <v>2166</v>
      </c>
      <c r="B160" s="17" t="s">
        <v>2167</v>
      </c>
      <c r="C160" s="13" t="s">
        <v>2168</v>
      </c>
      <c r="D160" s="13" t="s">
        <v>2116</v>
      </c>
      <c r="E160" s="18">
        <v>100</v>
      </c>
      <c r="F160" s="19">
        <v>1032.69</v>
      </c>
      <c r="G160" s="20">
        <v>8.5000000000000006E-3</v>
      </c>
      <c r="H160" s="21">
        <v>8.01095E-2</v>
      </c>
      <c r="I160" s="37">
        <v>7.1164085000000002E-2</v>
      </c>
      <c r="J160" s="2"/>
    </row>
    <row r="161" spans="1:10" ht="12.95" customHeight="1">
      <c r="A161" s="16" t="s">
        <v>2121</v>
      </c>
      <c r="B161" s="17" t="s">
        <v>2122</v>
      </c>
      <c r="C161" s="13" t="s">
        <v>2123</v>
      </c>
      <c r="D161" s="13" t="s">
        <v>2112</v>
      </c>
      <c r="E161" s="18">
        <v>100</v>
      </c>
      <c r="F161" s="19">
        <v>1000.03</v>
      </c>
      <c r="G161" s="20">
        <v>8.3000000000000001E-3</v>
      </c>
      <c r="H161" s="21">
        <v>7.0599999999999996E-2</v>
      </c>
      <c r="I161" s="37"/>
      <c r="J161" s="2"/>
    </row>
    <row r="162" spans="1:10" ht="12.95" customHeight="1">
      <c r="A162" s="16" t="s">
        <v>2169</v>
      </c>
      <c r="B162" s="17" t="s">
        <v>2170</v>
      </c>
      <c r="C162" s="13" t="s">
        <v>2171</v>
      </c>
      <c r="D162" s="13" t="s">
        <v>1059</v>
      </c>
      <c r="E162" s="18">
        <v>95</v>
      </c>
      <c r="F162" s="19">
        <v>950.19</v>
      </c>
      <c r="G162" s="20">
        <v>7.9000000000000008E-3</v>
      </c>
      <c r="H162" s="21">
        <v>5.1487499999999999E-2</v>
      </c>
      <c r="I162" s="37">
        <v>5.1487317999999997E-2</v>
      </c>
      <c r="J162" s="2"/>
    </row>
    <row r="163" spans="1:10" ht="12.95" customHeight="1">
      <c r="A163" s="16" t="s">
        <v>1050</v>
      </c>
      <c r="B163" s="17" t="s">
        <v>1051</v>
      </c>
      <c r="C163" s="13" t="s">
        <v>1052</v>
      </c>
      <c r="D163" s="13" t="s">
        <v>185</v>
      </c>
      <c r="E163" s="18">
        <v>500000</v>
      </c>
      <c r="F163" s="19">
        <v>523.46</v>
      </c>
      <c r="G163" s="20">
        <v>4.3E-3</v>
      </c>
      <c r="H163" s="21">
        <v>6.9611999999999993E-2</v>
      </c>
      <c r="I163" s="37"/>
      <c r="J163" s="2"/>
    </row>
    <row r="164" spans="1:10" ht="12.95" customHeight="1">
      <c r="A164" s="16" t="s">
        <v>1455</v>
      </c>
      <c r="B164" s="17" t="s">
        <v>1456</v>
      </c>
      <c r="C164" s="13" t="s">
        <v>1457</v>
      </c>
      <c r="D164" s="13" t="s">
        <v>90</v>
      </c>
      <c r="E164" s="18">
        <v>50</v>
      </c>
      <c r="F164" s="19">
        <v>517.41999999999996</v>
      </c>
      <c r="G164" s="20">
        <v>4.3E-3</v>
      </c>
      <c r="H164" s="21">
        <v>7.1099999999999997E-2</v>
      </c>
      <c r="I164" s="37"/>
      <c r="J164" s="2"/>
    </row>
    <row r="165" spans="1:10" ht="12.95" customHeight="1">
      <c r="A165" s="16" t="s">
        <v>2172</v>
      </c>
      <c r="B165" s="17" t="s">
        <v>2173</v>
      </c>
      <c r="C165" s="13" t="s">
        <v>2174</v>
      </c>
      <c r="D165" s="13" t="s">
        <v>185</v>
      </c>
      <c r="E165" s="18">
        <v>500000</v>
      </c>
      <c r="F165" s="19">
        <v>484.18</v>
      </c>
      <c r="G165" s="20">
        <v>4.0000000000000001E-3</v>
      </c>
      <c r="H165" s="21">
        <v>7.0462999999999998E-2</v>
      </c>
      <c r="I165" s="37"/>
      <c r="J165" s="2"/>
    </row>
    <row r="166" spans="1:10" ht="12.95" customHeight="1">
      <c r="A166" s="16" t="s">
        <v>2175</v>
      </c>
      <c r="B166" s="17" t="s">
        <v>2176</v>
      </c>
      <c r="C166" s="13" t="s">
        <v>2177</v>
      </c>
      <c r="D166" s="13" t="s">
        <v>185</v>
      </c>
      <c r="E166" s="18">
        <v>500000</v>
      </c>
      <c r="F166" s="19">
        <v>476.36</v>
      </c>
      <c r="G166" s="20">
        <v>3.8999999999999998E-3</v>
      </c>
      <c r="H166" s="21">
        <v>7.1199999999999999E-2</v>
      </c>
      <c r="I166" s="37"/>
      <c r="J166" s="2"/>
    </row>
    <row r="167" spans="1:10" ht="12.95" customHeight="1">
      <c r="A167" s="16" t="s">
        <v>1867</v>
      </c>
      <c r="B167" s="17" t="s">
        <v>1868</v>
      </c>
      <c r="C167" s="13" t="s">
        <v>1869</v>
      </c>
      <c r="D167" s="13" t="s">
        <v>90</v>
      </c>
      <c r="E167" s="18">
        <v>20</v>
      </c>
      <c r="F167" s="19">
        <v>208.91</v>
      </c>
      <c r="G167" s="20">
        <v>1.6999999999999999E-3</v>
      </c>
      <c r="H167" s="21">
        <v>7.0550000000000002E-2</v>
      </c>
      <c r="I167" s="37"/>
      <c r="J167" s="2"/>
    </row>
    <row r="168" spans="1:10" ht="12.95" customHeight="1">
      <c r="A168" s="16" t="s">
        <v>1047</v>
      </c>
      <c r="B168" s="17" t="s">
        <v>1048</v>
      </c>
      <c r="C168" s="13" t="s">
        <v>1049</v>
      </c>
      <c r="D168" s="13" t="s">
        <v>185</v>
      </c>
      <c r="E168" s="18">
        <v>200000</v>
      </c>
      <c r="F168" s="19">
        <v>187.34</v>
      </c>
      <c r="G168" s="20">
        <v>1.5E-3</v>
      </c>
      <c r="H168" s="21">
        <v>6.9542999999999994E-2</v>
      </c>
      <c r="I168" s="37"/>
      <c r="J168" s="2"/>
    </row>
    <row r="169" spans="1:10" ht="12.95" customHeight="1">
      <c r="A169" s="16" t="s">
        <v>2178</v>
      </c>
      <c r="B169" s="17" t="s">
        <v>2179</v>
      </c>
      <c r="C169" s="13" t="s">
        <v>2180</v>
      </c>
      <c r="D169" s="13" t="s">
        <v>1866</v>
      </c>
      <c r="E169" s="18">
        <v>14</v>
      </c>
      <c r="F169" s="19">
        <v>140.25</v>
      </c>
      <c r="G169" s="20">
        <v>1.1999999999999999E-3</v>
      </c>
      <c r="H169" s="21">
        <v>4.7750000000000001E-2</v>
      </c>
      <c r="I169" s="37">
        <v>4.7750000000000001E-2</v>
      </c>
      <c r="J169" s="2"/>
    </row>
    <row r="170" spans="1:10" ht="12.95" customHeight="1">
      <c r="A170" s="16" t="s">
        <v>1568</v>
      </c>
      <c r="B170" s="17" t="s">
        <v>1569</v>
      </c>
      <c r="C170" s="13" t="s">
        <v>1570</v>
      </c>
      <c r="D170" s="13" t="s">
        <v>90</v>
      </c>
      <c r="E170" s="18">
        <v>10</v>
      </c>
      <c r="F170" s="19">
        <v>107.91</v>
      </c>
      <c r="G170" s="20">
        <v>8.9999999999999998E-4</v>
      </c>
      <c r="H170" s="21">
        <v>6.8650000000000003E-2</v>
      </c>
      <c r="I170" s="37"/>
      <c r="J170" s="2"/>
    </row>
    <row r="171" spans="1:10" ht="12.95" customHeight="1">
      <c r="A171" s="16" t="s">
        <v>2181</v>
      </c>
      <c r="B171" s="17" t="s">
        <v>2182</v>
      </c>
      <c r="C171" s="13" t="s">
        <v>2183</v>
      </c>
      <c r="D171" s="13" t="s">
        <v>185</v>
      </c>
      <c r="E171" s="18">
        <v>100000</v>
      </c>
      <c r="F171" s="19">
        <v>103.44</v>
      </c>
      <c r="G171" s="20">
        <v>8.9999999999999998E-4</v>
      </c>
      <c r="H171" s="21">
        <v>6.6270999999999997E-2</v>
      </c>
      <c r="I171" s="37"/>
      <c r="J171" s="2"/>
    </row>
    <row r="172" spans="1:10" ht="12.95" customHeight="1">
      <c r="A172" s="16" t="s">
        <v>2184</v>
      </c>
      <c r="B172" s="17" t="s">
        <v>2185</v>
      </c>
      <c r="C172" s="13" t="s">
        <v>2186</v>
      </c>
      <c r="D172" s="13" t="s">
        <v>185</v>
      </c>
      <c r="E172" s="18">
        <v>40800</v>
      </c>
      <c r="F172" s="19">
        <v>43.7</v>
      </c>
      <c r="G172" s="20">
        <v>4.0000000000000002E-4</v>
      </c>
      <c r="H172" s="21">
        <v>7.1572999999999998E-2</v>
      </c>
      <c r="I172" s="37"/>
      <c r="J172" s="2"/>
    </row>
    <row r="173" spans="1:10" ht="12.95" customHeight="1">
      <c r="A173" s="2"/>
      <c r="B173" s="12" t="s">
        <v>110</v>
      </c>
      <c r="C173" s="13"/>
      <c r="D173" s="13"/>
      <c r="E173" s="13"/>
      <c r="F173" s="23">
        <v>17654.23</v>
      </c>
      <c r="G173" s="24">
        <v>0.1459</v>
      </c>
      <c r="H173" s="25"/>
      <c r="I173" s="26"/>
      <c r="J173" s="2"/>
    </row>
    <row r="174" spans="1:10" ht="12.95" customHeight="1">
      <c r="A174" s="2"/>
      <c r="B174" s="27" t="s">
        <v>111</v>
      </c>
      <c r="C174" s="1"/>
      <c r="D174" s="1"/>
      <c r="E174" s="1"/>
      <c r="F174" s="25" t="s">
        <v>135</v>
      </c>
      <c r="G174" s="25" t="s">
        <v>135</v>
      </c>
      <c r="H174" s="25"/>
      <c r="I174" s="26"/>
      <c r="J174" s="2"/>
    </row>
    <row r="175" spans="1:10" ht="12.95" customHeight="1">
      <c r="A175" s="2"/>
      <c r="B175" s="27" t="s">
        <v>110</v>
      </c>
      <c r="C175" s="1"/>
      <c r="D175" s="1"/>
      <c r="E175" s="1"/>
      <c r="F175" s="25" t="s">
        <v>135</v>
      </c>
      <c r="G175" s="25" t="s">
        <v>135</v>
      </c>
      <c r="H175" s="25"/>
      <c r="I175" s="26"/>
      <c r="J175" s="2"/>
    </row>
    <row r="176" spans="1:10" ht="12.95" customHeight="1">
      <c r="A176" s="2"/>
      <c r="B176" s="27" t="s">
        <v>115</v>
      </c>
      <c r="C176" s="28"/>
      <c r="D176" s="1"/>
      <c r="E176" s="28"/>
      <c r="F176" s="23">
        <v>17654.23</v>
      </c>
      <c r="G176" s="24">
        <v>0.1459</v>
      </c>
      <c r="H176" s="25"/>
      <c r="I176" s="26"/>
      <c r="J176" s="2"/>
    </row>
    <row r="177" spans="1:10" ht="12.95" customHeight="1">
      <c r="A177" s="2"/>
      <c r="B177" s="12" t="s">
        <v>188</v>
      </c>
      <c r="C177" s="13"/>
      <c r="D177" s="13"/>
      <c r="E177" s="13"/>
      <c r="F177" s="13"/>
      <c r="G177" s="13"/>
      <c r="H177" s="14"/>
      <c r="I177" s="15"/>
      <c r="J177" s="2"/>
    </row>
    <row r="178" spans="1:10" ht="12.95" customHeight="1">
      <c r="A178" s="2"/>
      <c r="B178" s="12" t="s">
        <v>1066</v>
      </c>
      <c r="C178" s="13"/>
      <c r="D178" s="38" t="s">
        <v>1067</v>
      </c>
      <c r="E178" s="13"/>
      <c r="F178" s="2"/>
      <c r="G178" s="14"/>
      <c r="H178" s="14"/>
      <c r="I178" s="15"/>
      <c r="J178" s="2"/>
    </row>
    <row r="179" spans="1:10" ht="12.95" customHeight="1">
      <c r="A179" s="16" t="s">
        <v>2187</v>
      </c>
      <c r="B179" s="17" t="s">
        <v>2188</v>
      </c>
      <c r="C179" s="13"/>
      <c r="D179" s="39" t="s">
        <v>1876</v>
      </c>
      <c r="E179" s="40"/>
      <c r="F179" s="19">
        <v>2455</v>
      </c>
      <c r="G179" s="20">
        <v>2.0299999999999999E-2</v>
      </c>
      <c r="H179" s="21">
        <v>3.0874627599999999E-2</v>
      </c>
      <c r="I179" s="37"/>
      <c r="J179" s="2"/>
    </row>
    <row r="180" spans="1:10" ht="12.95" customHeight="1">
      <c r="A180" s="16" t="s">
        <v>2189</v>
      </c>
      <c r="B180" s="17" t="s">
        <v>2190</v>
      </c>
      <c r="C180" s="13"/>
      <c r="D180" s="39" t="s">
        <v>1070</v>
      </c>
      <c r="E180" s="40"/>
      <c r="F180" s="19">
        <v>982</v>
      </c>
      <c r="G180" s="20">
        <v>8.0999999999999996E-3</v>
      </c>
      <c r="H180" s="21">
        <v>2.5999999999999999E-2</v>
      </c>
      <c r="I180" s="37"/>
      <c r="J180" s="2"/>
    </row>
    <row r="181" spans="1:10" ht="12.95" customHeight="1">
      <c r="A181" s="16" t="s">
        <v>1883</v>
      </c>
      <c r="B181" s="17" t="s">
        <v>1884</v>
      </c>
      <c r="C181" s="13"/>
      <c r="D181" s="39" t="s">
        <v>1070</v>
      </c>
      <c r="E181" s="40"/>
      <c r="F181" s="19">
        <v>982</v>
      </c>
      <c r="G181" s="20">
        <v>8.0999999999999996E-3</v>
      </c>
      <c r="H181" s="21">
        <v>2.5999999999999999E-2</v>
      </c>
      <c r="I181" s="37"/>
      <c r="J181" s="2"/>
    </row>
    <row r="182" spans="1:10" ht="12.95" customHeight="1">
      <c r="A182" s="16" t="s">
        <v>2191</v>
      </c>
      <c r="B182" s="17" t="s">
        <v>2192</v>
      </c>
      <c r="C182" s="13"/>
      <c r="D182" s="39" t="s">
        <v>2193</v>
      </c>
      <c r="E182" s="40"/>
      <c r="F182" s="19">
        <v>982</v>
      </c>
      <c r="G182" s="20">
        <v>8.0999999999999996E-3</v>
      </c>
      <c r="H182" s="21">
        <v>2.5999999999999999E-2</v>
      </c>
      <c r="I182" s="37"/>
      <c r="J182" s="2"/>
    </row>
    <row r="183" spans="1:10" ht="12.95" customHeight="1">
      <c r="A183" s="16" t="s">
        <v>2194</v>
      </c>
      <c r="B183" s="17" t="s">
        <v>2195</v>
      </c>
      <c r="C183" s="13"/>
      <c r="D183" s="39" t="s">
        <v>1882</v>
      </c>
      <c r="E183" s="40"/>
      <c r="F183" s="19">
        <v>982</v>
      </c>
      <c r="G183" s="20">
        <v>8.0999999999999996E-3</v>
      </c>
      <c r="H183" s="21">
        <v>2.5999999999999999E-2</v>
      </c>
      <c r="I183" s="37"/>
      <c r="J183" s="2"/>
    </row>
    <row r="184" spans="1:10" ht="12.95" customHeight="1">
      <c r="A184" s="16" t="s">
        <v>2196</v>
      </c>
      <c r="B184" s="17" t="s">
        <v>2197</v>
      </c>
      <c r="C184" s="13"/>
      <c r="D184" s="39" t="s">
        <v>2198</v>
      </c>
      <c r="E184" s="40"/>
      <c r="F184" s="19">
        <v>491</v>
      </c>
      <c r="G184" s="20">
        <v>4.1000000000000003E-3</v>
      </c>
      <c r="H184" s="21">
        <v>3.1106187309999998E-2</v>
      </c>
      <c r="I184" s="37"/>
      <c r="J184" s="2"/>
    </row>
    <row r="185" spans="1:10" ht="12.95" customHeight="1">
      <c r="A185" s="16" t="s">
        <v>2199</v>
      </c>
      <c r="B185" s="17" t="s">
        <v>2200</v>
      </c>
      <c r="C185" s="13"/>
      <c r="D185" s="39" t="s">
        <v>2198</v>
      </c>
      <c r="E185" s="40"/>
      <c r="F185" s="19">
        <v>491</v>
      </c>
      <c r="G185" s="20">
        <v>4.1000000000000003E-3</v>
      </c>
      <c r="H185" s="21">
        <v>3.1106187309999998E-2</v>
      </c>
      <c r="I185" s="37"/>
      <c r="J185" s="2"/>
    </row>
    <row r="186" spans="1:10" ht="12.95" customHeight="1">
      <c r="A186" s="16" t="s">
        <v>2201</v>
      </c>
      <c r="B186" s="17" t="s">
        <v>2202</v>
      </c>
      <c r="C186" s="13"/>
      <c r="D186" s="39" t="s">
        <v>2198</v>
      </c>
      <c r="E186" s="40"/>
      <c r="F186" s="19">
        <v>491</v>
      </c>
      <c r="G186" s="20">
        <v>4.1000000000000003E-3</v>
      </c>
      <c r="H186" s="21">
        <v>3.0910175719999999E-2</v>
      </c>
      <c r="I186" s="37"/>
      <c r="J186" s="2"/>
    </row>
    <row r="187" spans="1:10" ht="12.95" customHeight="1">
      <c r="A187" s="16" t="s">
        <v>2203</v>
      </c>
      <c r="B187" s="17" t="s">
        <v>2204</v>
      </c>
      <c r="C187" s="13"/>
      <c r="D187" s="39" t="s">
        <v>2198</v>
      </c>
      <c r="E187" s="40"/>
      <c r="F187" s="19">
        <v>491</v>
      </c>
      <c r="G187" s="20">
        <v>4.1000000000000003E-3</v>
      </c>
      <c r="H187" s="21">
        <v>3.1106187309999998E-2</v>
      </c>
      <c r="I187" s="37"/>
      <c r="J187" s="2"/>
    </row>
    <row r="188" spans="1:10" ht="12.95" customHeight="1">
      <c r="A188" s="16" t="s">
        <v>2205</v>
      </c>
      <c r="B188" s="17" t="s">
        <v>2206</v>
      </c>
      <c r="C188" s="13"/>
      <c r="D188" s="39" t="s">
        <v>2198</v>
      </c>
      <c r="E188" s="40"/>
      <c r="F188" s="19">
        <v>491</v>
      </c>
      <c r="G188" s="20">
        <v>4.1000000000000003E-3</v>
      </c>
      <c r="H188" s="21">
        <v>3.1106187309999998E-2</v>
      </c>
      <c r="I188" s="37"/>
      <c r="J188" s="2"/>
    </row>
    <row r="189" spans="1:10" ht="12.95" customHeight="1">
      <c r="A189" s="16" t="s">
        <v>2207</v>
      </c>
      <c r="B189" s="17" t="s">
        <v>2208</v>
      </c>
      <c r="C189" s="13"/>
      <c r="D189" s="39" t="s">
        <v>1893</v>
      </c>
      <c r="E189" s="40"/>
      <c r="F189" s="19">
        <v>491</v>
      </c>
      <c r="G189" s="20">
        <v>4.1000000000000003E-3</v>
      </c>
      <c r="H189" s="21">
        <v>3.1106187309999998E-2</v>
      </c>
      <c r="I189" s="37"/>
      <c r="J189" s="2"/>
    </row>
    <row r="190" spans="1:10" ht="12.95" customHeight="1">
      <c r="A190" s="16" t="s">
        <v>2209</v>
      </c>
      <c r="B190" s="17" t="s">
        <v>2210</v>
      </c>
      <c r="C190" s="13"/>
      <c r="D190" s="39" t="s">
        <v>1070</v>
      </c>
      <c r="E190" s="40"/>
      <c r="F190" s="19">
        <v>300</v>
      </c>
      <c r="G190" s="20">
        <v>2.5000000000000001E-3</v>
      </c>
      <c r="H190" s="21">
        <v>3.7499999999999999E-2</v>
      </c>
      <c r="I190" s="37"/>
      <c r="J190" s="2"/>
    </row>
    <row r="191" spans="1:10" ht="12.95" customHeight="1">
      <c r="A191" s="2"/>
      <c r="B191" s="12" t="s">
        <v>110</v>
      </c>
      <c r="C191" s="13"/>
      <c r="D191" s="13"/>
      <c r="E191" s="13"/>
      <c r="F191" s="23">
        <v>9629</v>
      </c>
      <c r="G191" s="24">
        <v>7.9799999999999996E-2</v>
      </c>
      <c r="H191" s="25"/>
      <c r="I191" s="26"/>
      <c r="J191" s="2"/>
    </row>
    <row r="192" spans="1:10" ht="12.95" customHeight="1">
      <c r="A192" s="2"/>
      <c r="B192" s="27" t="s">
        <v>115</v>
      </c>
      <c r="C192" s="28"/>
      <c r="D192" s="1"/>
      <c r="E192" s="28"/>
      <c r="F192" s="23">
        <v>9629</v>
      </c>
      <c r="G192" s="24">
        <v>7.9799999999999996E-2</v>
      </c>
      <c r="H192" s="25"/>
      <c r="I192" s="26"/>
      <c r="J192" s="2"/>
    </row>
    <row r="193" spans="1:10" ht="12.95" customHeight="1">
      <c r="A193" s="2"/>
      <c r="B193" s="12" t="s">
        <v>116</v>
      </c>
      <c r="C193" s="13"/>
      <c r="D193" s="13"/>
      <c r="E193" s="13"/>
      <c r="F193" s="13"/>
      <c r="G193" s="13"/>
      <c r="H193" s="14"/>
      <c r="I193" s="15"/>
      <c r="J193" s="2"/>
    </row>
    <row r="194" spans="1:10" ht="12.95" customHeight="1">
      <c r="A194" s="16" t="s">
        <v>117</v>
      </c>
      <c r="B194" s="17" t="s">
        <v>118</v>
      </c>
      <c r="C194" s="13"/>
      <c r="D194" s="13"/>
      <c r="E194" s="18"/>
      <c r="F194" s="19">
        <v>16867.63</v>
      </c>
      <c r="G194" s="20">
        <v>0.1394</v>
      </c>
      <c r="H194" s="21">
        <v>3.1780075608976201E-2</v>
      </c>
      <c r="I194" s="37"/>
      <c r="J194" s="2"/>
    </row>
    <row r="195" spans="1:10" ht="12.95" customHeight="1">
      <c r="A195" s="2"/>
      <c r="B195" s="12" t="s">
        <v>110</v>
      </c>
      <c r="C195" s="13"/>
      <c r="D195" s="13"/>
      <c r="E195" s="13"/>
      <c r="F195" s="23">
        <v>16867.63</v>
      </c>
      <c r="G195" s="24">
        <v>0.1394</v>
      </c>
      <c r="H195" s="25"/>
      <c r="I195" s="26"/>
      <c r="J195" s="2"/>
    </row>
    <row r="196" spans="1:10" ht="12.95" customHeight="1">
      <c r="A196" s="2"/>
      <c r="B196" s="27" t="s">
        <v>111</v>
      </c>
      <c r="C196" s="1"/>
      <c r="D196" s="1"/>
      <c r="E196" s="1"/>
      <c r="F196" s="25" t="s">
        <v>135</v>
      </c>
      <c r="G196" s="25" t="s">
        <v>135</v>
      </c>
      <c r="H196" s="25"/>
      <c r="I196" s="26"/>
      <c r="J196" s="2"/>
    </row>
    <row r="197" spans="1:10" ht="12.95" customHeight="1">
      <c r="A197" s="2"/>
      <c r="B197" s="27" t="s">
        <v>110</v>
      </c>
      <c r="C197" s="1"/>
      <c r="D197" s="1"/>
      <c r="E197" s="1"/>
      <c r="F197" s="25" t="s">
        <v>135</v>
      </c>
      <c r="G197" s="25" t="s">
        <v>135</v>
      </c>
      <c r="H197" s="25"/>
      <c r="I197" s="26"/>
      <c r="J197" s="2"/>
    </row>
    <row r="198" spans="1:10" ht="12.95" customHeight="1">
      <c r="A198" s="2"/>
      <c r="B198" s="27" t="s">
        <v>115</v>
      </c>
      <c r="C198" s="28"/>
      <c r="D198" s="1"/>
      <c r="E198" s="28"/>
      <c r="F198" s="23">
        <v>16867.63</v>
      </c>
      <c r="G198" s="24">
        <v>0.1394</v>
      </c>
      <c r="H198" s="25"/>
      <c r="I198" s="26"/>
      <c r="J198" s="2"/>
    </row>
    <row r="199" spans="1:10" ht="12.95" customHeight="1">
      <c r="A199" s="2"/>
      <c r="B199" s="27" t="s">
        <v>119</v>
      </c>
      <c r="C199" s="13"/>
      <c r="D199" s="1"/>
      <c r="E199" s="13"/>
      <c r="F199" s="29">
        <v>29133.919999999998</v>
      </c>
      <c r="G199" s="24">
        <v>0.24099999999999999</v>
      </c>
      <c r="H199" s="25"/>
      <c r="I199" s="26"/>
      <c r="J199" s="2"/>
    </row>
    <row r="200" spans="1:10" ht="12.95" customHeight="1">
      <c r="A200" s="2"/>
      <c r="B200" s="30" t="s">
        <v>120</v>
      </c>
      <c r="C200" s="31"/>
      <c r="D200" s="31"/>
      <c r="E200" s="31"/>
      <c r="F200" s="32">
        <v>120986.74</v>
      </c>
      <c r="G200" s="33">
        <v>1</v>
      </c>
      <c r="H200" s="34"/>
      <c r="I200" s="35"/>
      <c r="J200" s="2"/>
    </row>
    <row r="201" spans="1:10" ht="12.95" customHeight="1">
      <c r="A201" s="2"/>
      <c r="B201" s="5"/>
      <c r="C201" s="2"/>
      <c r="D201" s="2"/>
      <c r="E201" s="2"/>
      <c r="F201" s="2"/>
      <c r="G201" s="2"/>
      <c r="H201" s="2"/>
      <c r="I201" s="2"/>
      <c r="J201" s="2"/>
    </row>
    <row r="202" spans="1:10" ht="12.95" customHeight="1">
      <c r="A202" s="2"/>
      <c r="B202" s="3" t="s">
        <v>121</v>
      </c>
      <c r="C202" s="2"/>
      <c r="D202" s="2"/>
      <c r="E202" s="2"/>
      <c r="F202" s="2"/>
      <c r="G202" s="2"/>
      <c r="H202" s="2"/>
      <c r="I202" s="2"/>
      <c r="J202" s="2"/>
    </row>
    <row r="203" spans="1:10" ht="12.95" customHeight="1">
      <c r="A203" s="2"/>
      <c r="B203" s="3" t="s">
        <v>122</v>
      </c>
      <c r="C203" s="2"/>
      <c r="D203" s="2"/>
      <c r="E203" s="2"/>
      <c r="F203" s="2"/>
      <c r="G203" s="2"/>
      <c r="H203" s="2"/>
      <c r="I203" s="2"/>
      <c r="J203" s="2"/>
    </row>
    <row r="204" spans="1:10" ht="12.95" customHeight="1">
      <c r="A204" s="2"/>
      <c r="B204" s="3" t="s">
        <v>123</v>
      </c>
      <c r="C204" s="2"/>
      <c r="D204" s="2"/>
      <c r="E204" s="2"/>
      <c r="F204" s="2"/>
      <c r="G204" s="2"/>
      <c r="H204" s="2"/>
      <c r="I204" s="2"/>
      <c r="J204" s="2"/>
    </row>
    <row r="205" spans="1:10" ht="12.95" customHeight="1">
      <c r="A205" s="2"/>
      <c r="B205" s="3" t="s">
        <v>124</v>
      </c>
      <c r="C205" s="2"/>
      <c r="D205" s="2"/>
      <c r="E205" s="2"/>
      <c r="F205" s="2"/>
      <c r="G205" s="2"/>
      <c r="H205" s="2"/>
      <c r="I205" s="2"/>
      <c r="J205" s="2"/>
    </row>
    <row r="206" spans="1:10" ht="26.25" customHeight="1">
      <c r="A206" s="85"/>
      <c r="B206" s="226" t="s">
        <v>3826</v>
      </c>
      <c r="C206" s="226"/>
      <c r="D206" s="226"/>
      <c r="E206" s="226"/>
      <c r="F206" s="226"/>
      <c r="G206" s="226"/>
      <c r="H206" s="226"/>
      <c r="I206" s="226"/>
      <c r="J206" s="85"/>
    </row>
    <row r="207" spans="1:10" ht="12.95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</row>
    <row r="208" spans="1:10">
      <c r="C208" s="224" t="s">
        <v>4183</v>
      </c>
    </row>
    <row r="209" spans="2:3">
      <c r="B209" s="224" t="s">
        <v>4165</v>
      </c>
      <c r="C209" s="224" t="s">
        <v>4166</v>
      </c>
    </row>
  </sheetData>
  <mergeCells count="1">
    <mergeCell ref="B206:I206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/>
  </sheetPr>
  <dimension ref="A1:J80"/>
  <sheetViews>
    <sheetView topLeftCell="A62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49</v>
      </c>
      <c r="B1" s="3" t="s">
        <v>50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689</v>
      </c>
      <c r="B7" s="17" t="s">
        <v>690</v>
      </c>
      <c r="C7" s="13" t="s">
        <v>691</v>
      </c>
      <c r="D7" s="13" t="s">
        <v>692</v>
      </c>
      <c r="E7" s="18">
        <v>276076</v>
      </c>
      <c r="F7" s="19">
        <v>19331.669999999998</v>
      </c>
      <c r="G7" s="20">
        <v>0.1037</v>
      </c>
      <c r="H7" s="36"/>
      <c r="I7" s="22"/>
      <c r="J7" s="2"/>
    </row>
    <row r="8" spans="1:10" ht="12.95" customHeight="1">
      <c r="A8" s="16" t="s">
        <v>697</v>
      </c>
      <c r="B8" s="17" t="s">
        <v>698</v>
      </c>
      <c r="C8" s="13" t="s">
        <v>699</v>
      </c>
      <c r="D8" s="13" t="s">
        <v>700</v>
      </c>
      <c r="E8" s="18">
        <v>429961</v>
      </c>
      <c r="F8" s="19">
        <v>18661.810000000001</v>
      </c>
      <c r="G8" s="20">
        <v>0.10009999999999999</v>
      </c>
      <c r="H8" s="36"/>
      <c r="I8" s="22"/>
      <c r="J8" s="2"/>
    </row>
    <row r="9" spans="1:10" ht="12.95" customHeight="1">
      <c r="A9" s="16" t="s">
        <v>877</v>
      </c>
      <c r="B9" s="17" t="s">
        <v>878</v>
      </c>
      <c r="C9" s="13" t="s">
        <v>879</v>
      </c>
      <c r="D9" s="13" t="s">
        <v>760</v>
      </c>
      <c r="E9" s="18">
        <v>104776</v>
      </c>
      <c r="F9" s="19">
        <v>18481.599999999999</v>
      </c>
      <c r="G9" s="20">
        <v>9.9099999999999994E-2</v>
      </c>
      <c r="H9" s="36"/>
      <c r="I9" s="22"/>
      <c r="J9" s="2"/>
    </row>
    <row r="10" spans="1:10" ht="12.95" customHeight="1">
      <c r="A10" s="16" t="s">
        <v>693</v>
      </c>
      <c r="B10" s="17" t="s">
        <v>694</v>
      </c>
      <c r="C10" s="13" t="s">
        <v>695</v>
      </c>
      <c r="D10" s="13" t="s">
        <v>696</v>
      </c>
      <c r="E10" s="18">
        <v>437556</v>
      </c>
      <c r="F10" s="19">
        <v>15551.62</v>
      </c>
      <c r="G10" s="20">
        <v>8.3400000000000002E-2</v>
      </c>
      <c r="H10" s="36"/>
      <c r="I10" s="22"/>
      <c r="J10" s="2"/>
    </row>
    <row r="11" spans="1:10" ht="12.95" customHeight="1">
      <c r="A11" s="16" t="s">
        <v>2141</v>
      </c>
      <c r="B11" s="17" t="s">
        <v>2142</v>
      </c>
      <c r="C11" s="13" t="s">
        <v>2143</v>
      </c>
      <c r="D11" s="13" t="s">
        <v>696</v>
      </c>
      <c r="E11" s="18">
        <v>2369255</v>
      </c>
      <c r="F11" s="19">
        <v>13168.32</v>
      </c>
      <c r="G11" s="20">
        <v>7.0599999999999996E-2</v>
      </c>
      <c r="H11" s="36"/>
      <c r="I11" s="22"/>
      <c r="J11" s="2"/>
    </row>
    <row r="12" spans="1:10" ht="12.95" customHeight="1">
      <c r="A12" s="16" t="s">
        <v>955</v>
      </c>
      <c r="B12" s="17" t="s">
        <v>956</v>
      </c>
      <c r="C12" s="13" t="s">
        <v>957</v>
      </c>
      <c r="D12" s="13" t="s">
        <v>700</v>
      </c>
      <c r="E12" s="18">
        <v>238789</v>
      </c>
      <c r="F12" s="19">
        <v>10636.38</v>
      </c>
      <c r="G12" s="20">
        <v>5.7000000000000002E-2</v>
      </c>
      <c r="H12" s="36"/>
      <c r="I12" s="22"/>
      <c r="J12" s="2"/>
    </row>
    <row r="13" spans="1:10" ht="12.95" customHeight="1">
      <c r="A13" s="16" t="s">
        <v>716</v>
      </c>
      <c r="B13" s="17" t="s">
        <v>717</v>
      </c>
      <c r="C13" s="13" t="s">
        <v>718</v>
      </c>
      <c r="D13" s="13" t="s">
        <v>692</v>
      </c>
      <c r="E13" s="18">
        <v>375317</v>
      </c>
      <c r="F13" s="19">
        <v>8874.3700000000008</v>
      </c>
      <c r="G13" s="20">
        <v>4.7600000000000003E-2</v>
      </c>
      <c r="H13" s="36"/>
      <c r="I13" s="22"/>
      <c r="J13" s="2"/>
    </row>
    <row r="14" spans="1:10" ht="12.95" customHeight="1">
      <c r="A14" s="16" t="s">
        <v>664</v>
      </c>
      <c r="B14" s="17" t="s">
        <v>665</v>
      </c>
      <c r="C14" s="13" t="s">
        <v>666</v>
      </c>
      <c r="D14" s="13" t="s">
        <v>654</v>
      </c>
      <c r="E14" s="18">
        <v>443424</v>
      </c>
      <c r="F14" s="19">
        <v>8171.2</v>
      </c>
      <c r="G14" s="20">
        <v>4.3799999999999999E-2</v>
      </c>
      <c r="H14" s="36"/>
      <c r="I14" s="22"/>
      <c r="J14" s="2"/>
    </row>
    <row r="15" spans="1:10" ht="12.95" customHeight="1">
      <c r="A15" s="16" t="s">
        <v>1897</v>
      </c>
      <c r="B15" s="17" t="s">
        <v>1898</v>
      </c>
      <c r="C15" s="13" t="s">
        <v>1899</v>
      </c>
      <c r="D15" s="13" t="s">
        <v>1583</v>
      </c>
      <c r="E15" s="18">
        <v>1468006</v>
      </c>
      <c r="F15" s="19">
        <v>6975.96</v>
      </c>
      <c r="G15" s="20">
        <v>3.7400000000000003E-2</v>
      </c>
      <c r="H15" s="36"/>
      <c r="I15" s="22"/>
      <c r="J15" s="2"/>
    </row>
    <row r="16" spans="1:10" ht="12.95" customHeight="1">
      <c r="A16" s="16" t="s">
        <v>651</v>
      </c>
      <c r="B16" s="17" t="s">
        <v>652</v>
      </c>
      <c r="C16" s="13" t="s">
        <v>653</v>
      </c>
      <c r="D16" s="13" t="s">
        <v>654</v>
      </c>
      <c r="E16" s="18">
        <v>406052</v>
      </c>
      <c r="F16" s="19">
        <v>5791.32</v>
      </c>
      <c r="G16" s="20">
        <v>3.1099999999999999E-2</v>
      </c>
      <c r="H16" s="36"/>
      <c r="I16" s="22"/>
      <c r="J16" s="2"/>
    </row>
    <row r="17" spans="1:10" ht="12.95" customHeight="1">
      <c r="A17" s="16" t="s">
        <v>871</v>
      </c>
      <c r="B17" s="17" t="s">
        <v>872</v>
      </c>
      <c r="C17" s="13" t="s">
        <v>873</v>
      </c>
      <c r="D17" s="13" t="s">
        <v>743</v>
      </c>
      <c r="E17" s="18">
        <v>343638</v>
      </c>
      <c r="F17" s="19">
        <v>2185.88</v>
      </c>
      <c r="G17" s="20">
        <v>1.17E-2</v>
      </c>
      <c r="H17" s="36"/>
      <c r="I17" s="22"/>
      <c r="J17" s="2"/>
    </row>
    <row r="18" spans="1:10" ht="12.95" customHeight="1">
      <c r="A18" s="16" t="s">
        <v>922</v>
      </c>
      <c r="B18" s="17" t="s">
        <v>923</v>
      </c>
      <c r="C18" s="13" t="s">
        <v>924</v>
      </c>
      <c r="D18" s="13" t="s">
        <v>700</v>
      </c>
      <c r="E18" s="18">
        <v>226983</v>
      </c>
      <c r="F18" s="19">
        <v>2052.04</v>
      </c>
      <c r="G18" s="20">
        <v>1.0999999999999999E-2</v>
      </c>
      <c r="H18" s="36"/>
      <c r="I18" s="22"/>
      <c r="J18" s="2"/>
    </row>
    <row r="19" spans="1:10" ht="12.95" customHeight="1">
      <c r="A19" s="16" t="s">
        <v>754</v>
      </c>
      <c r="B19" s="17" t="s">
        <v>755</v>
      </c>
      <c r="C19" s="13" t="s">
        <v>756</v>
      </c>
      <c r="D19" s="13" t="s">
        <v>732</v>
      </c>
      <c r="E19" s="18">
        <v>181953</v>
      </c>
      <c r="F19" s="19">
        <v>1781.59</v>
      </c>
      <c r="G19" s="20">
        <v>9.5999999999999992E-3</v>
      </c>
      <c r="H19" s="36"/>
      <c r="I19" s="22"/>
      <c r="J19" s="2"/>
    </row>
    <row r="20" spans="1:10" ht="12.95" customHeight="1">
      <c r="A20" s="16" t="s">
        <v>2097</v>
      </c>
      <c r="B20" s="17" t="s">
        <v>2098</v>
      </c>
      <c r="C20" s="13" t="s">
        <v>2099</v>
      </c>
      <c r="D20" s="13" t="s">
        <v>700</v>
      </c>
      <c r="E20" s="18">
        <v>115481</v>
      </c>
      <c r="F20" s="19">
        <v>1030.32</v>
      </c>
      <c r="G20" s="20">
        <v>5.4999999999999997E-3</v>
      </c>
      <c r="H20" s="36"/>
      <c r="I20" s="22"/>
      <c r="J20" s="2"/>
    </row>
    <row r="21" spans="1:10" ht="12.95" customHeight="1">
      <c r="A21" s="16" t="s">
        <v>1016</v>
      </c>
      <c r="B21" s="17" t="s">
        <v>1017</v>
      </c>
      <c r="C21" s="13" t="s">
        <v>1018</v>
      </c>
      <c r="D21" s="13" t="s">
        <v>700</v>
      </c>
      <c r="E21" s="18">
        <v>11765</v>
      </c>
      <c r="F21" s="19">
        <v>151.91999999999999</v>
      </c>
      <c r="G21" s="20">
        <v>8.0000000000000004E-4</v>
      </c>
      <c r="H21" s="36"/>
      <c r="I21" s="22"/>
      <c r="J21" s="2"/>
    </row>
    <row r="22" spans="1:10" ht="12.95" customHeight="1">
      <c r="A22" s="16" t="s">
        <v>1013</v>
      </c>
      <c r="B22" s="17" t="s">
        <v>1014</v>
      </c>
      <c r="C22" s="13" t="s">
        <v>1015</v>
      </c>
      <c r="D22" s="13" t="s">
        <v>747</v>
      </c>
      <c r="E22" s="18">
        <v>6270</v>
      </c>
      <c r="F22" s="19">
        <v>114.4</v>
      </c>
      <c r="G22" s="20">
        <v>5.9999999999999995E-4</v>
      </c>
      <c r="H22" s="36"/>
      <c r="I22" s="22"/>
      <c r="J22" s="2"/>
    </row>
    <row r="23" spans="1:10" ht="12.95" customHeight="1">
      <c r="A23" s="2"/>
      <c r="B23" s="12" t="s">
        <v>110</v>
      </c>
      <c r="C23" s="13"/>
      <c r="D23" s="13"/>
      <c r="E23" s="13"/>
      <c r="F23" s="23">
        <v>132960.4</v>
      </c>
      <c r="G23" s="24">
        <v>0.71299999999999997</v>
      </c>
      <c r="H23" s="25"/>
      <c r="I23" s="26"/>
      <c r="J23" s="2"/>
    </row>
    <row r="24" spans="1:10" ht="12.95" customHeight="1">
      <c r="A24" s="2"/>
      <c r="B24" s="27" t="s">
        <v>688</v>
      </c>
      <c r="C24" s="1"/>
      <c r="D24" s="1"/>
      <c r="E24" s="1"/>
      <c r="F24" s="25" t="s">
        <v>135</v>
      </c>
      <c r="G24" s="25" t="s">
        <v>135</v>
      </c>
      <c r="H24" s="25"/>
      <c r="I24" s="26"/>
      <c r="J24" s="2"/>
    </row>
    <row r="25" spans="1:10" ht="12.95" customHeight="1">
      <c r="A25" s="2"/>
      <c r="B25" s="27" t="s">
        <v>110</v>
      </c>
      <c r="C25" s="1"/>
      <c r="D25" s="1"/>
      <c r="E25" s="1"/>
      <c r="F25" s="25" t="s">
        <v>135</v>
      </c>
      <c r="G25" s="25" t="s">
        <v>135</v>
      </c>
      <c r="H25" s="25"/>
      <c r="I25" s="26"/>
      <c r="J25" s="2"/>
    </row>
    <row r="26" spans="1:10" ht="12.95" customHeight="1">
      <c r="A26" s="2"/>
      <c r="B26" s="27" t="s">
        <v>115</v>
      </c>
      <c r="C26" s="28"/>
      <c r="D26" s="1"/>
      <c r="E26" s="28"/>
      <c r="F26" s="23">
        <v>132960.4</v>
      </c>
      <c r="G26" s="24">
        <v>0.71299999999999997</v>
      </c>
      <c r="H26" s="25"/>
      <c r="I26" s="26"/>
      <c r="J26" s="2"/>
    </row>
    <row r="27" spans="1:10" ht="12.95" customHeight="1">
      <c r="A27" s="2"/>
      <c r="B27" s="12" t="s">
        <v>2211</v>
      </c>
      <c r="C27" s="13"/>
      <c r="D27" s="13"/>
      <c r="E27" s="13"/>
      <c r="F27" s="13"/>
      <c r="G27" s="13"/>
      <c r="H27" s="14"/>
      <c r="I27" s="15"/>
      <c r="J27" s="2"/>
    </row>
    <row r="28" spans="1:10" ht="12.95" customHeight="1">
      <c r="A28" s="2"/>
      <c r="B28" s="12" t="s">
        <v>650</v>
      </c>
      <c r="C28" s="13"/>
      <c r="D28" s="13"/>
      <c r="E28" s="13"/>
      <c r="F28" s="2"/>
      <c r="G28" s="14"/>
      <c r="H28" s="14"/>
      <c r="I28" s="15"/>
      <c r="J28" s="2"/>
    </row>
    <row r="29" spans="1:10" ht="12.95" customHeight="1">
      <c r="A29" s="16" t="s">
        <v>2212</v>
      </c>
      <c r="B29" s="17" t="s">
        <v>2213</v>
      </c>
      <c r="C29" s="13" t="s">
        <v>2214</v>
      </c>
      <c r="D29" s="13" t="s">
        <v>2215</v>
      </c>
      <c r="E29" s="18">
        <v>14130</v>
      </c>
      <c r="F29" s="19">
        <v>3171.25</v>
      </c>
      <c r="G29" s="20">
        <v>1.7000000000000001E-2</v>
      </c>
      <c r="H29" s="36"/>
      <c r="I29" s="22"/>
      <c r="J29" s="2"/>
    </row>
    <row r="30" spans="1:10" ht="12.95" customHeight="1">
      <c r="A30" s="16" t="s">
        <v>2216</v>
      </c>
      <c r="B30" s="17" t="s">
        <v>2217</v>
      </c>
      <c r="C30" s="13" t="s">
        <v>2218</v>
      </c>
      <c r="D30" s="13" t="s">
        <v>2219</v>
      </c>
      <c r="E30" s="18">
        <v>1220</v>
      </c>
      <c r="F30" s="19">
        <v>2476.63</v>
      </c>
      <c r="G30" s="20">
        <v>1.3299999999999999E-2</v>
      </c>
      <c r="H30" s="36"/>
      <c r="I30" s="22"/>
      <c r="J30" s="2"/>
    </row>
    <row r="31" spans="1:10" ht="12.95" customHeight="1">
      <c r="A31" s="16" t="s">
        <v>2220</v>
      </c>
      <c r="B31" s="17" t="s">
        <v>2221</v>
      </c>
      <c r="C31" s="13" t="s">
        <v>2222</v>
      </c>
      <c r="D31" s="13" t="s">
        <v>2223</v>
      </c>
      <c r="E31" s="18">
        <v>27419</v>
      </c>
      <c r="F31" s="19">
        <v>2171.44</v>
      </c>
      <c r="G31" s="20">
        <v>1.1599999999999999E-2</v>
      </c>
      <c r="H31" s="36"/>
      <c r="I31" s="22"/>
      <c r="J31" s="2"/>
    </row>
    <row r="32" spans="1:10" ht="12.95" customHeight="1">
      <c r="A32" s="16" t="s">
        <v>2224</v>
      </c>
      <c r="B32" s="17" t="s">
        <v>2225</v>
      </c>
      <c r="C32" s="13" t="s">
        <v>2226</v>
      </c>
      <c r="D32" s="13" t="s">
        <v>2227</v>
      </c>
      <c r="E32" s="18">
        <v>31876</v>
      </c>
      <c r="F32" s="19">
        <v>2036.01</v>
      </c>
      <c r="G32" s="20">
        <v>1.09E-2</v>
      </c>
      <c r="H32" s="36"/>
      <c r="I32" s="22"/>
      <c r="J32" s="2"/>
    </row>
    <row r="33" spans="1:10" ht="12.95" customHeight="1">
      <c r="A33" s="16" t="s">
        <v>2228</v>
      </c>
      <c r="B33" s="17" t="s">
        <v>2229</v>
      </c>
      <c r="C33" s="13" t="s">
        <v>2230</v>
      </c>
      <c r="D33" s="13" t="s">
        <v>2231</v>
      </c>
      <c r="E33" s="18">
        <v>5941</v>
      </c>
      <c r="F33" s="19">
        <v>2034.69</v>
      </c>
      <c r="G33" s="20">
        <v>1.09E-2</v>
      </c>
      <c r="H33" s="36"/>
      <c r="I33" s="22"/>
      <c r="J33" s="2"/>
    </row>
    <row r="34" spans="1:10" ht="12.95" customHeight="1">
      <c r="A34" s="16" t="s">
        <v>2232</v>
      </c>
      <c r="B34" s="17" t="s">
        <v>2233</v>
      </c>
      <c r="C34" s="13" t="s">
        <v>2234</v>
      </c>
      <c r="D34" s="13" t="s">
        <v>2235</v>
      </c>
      <c r="E34" s="18">
        <v>19063</v>
      </c>
      <c r="F34" s="19">
        <v>1847.28</v>
      </c>
      <c r="G34" s="20">
        <v>9.9000000000000008E-3</v>
      </c>
      <c r="H34" s="36"/>
      <c r="I34" s="22"/>
      <c r="J34" s="2"/>
    </row>
    <row r="35" spans="1:10" ht="12.95" customHeight="1">
      <c r="A35" s="16" t="s">
        <v>2236</v>
      </c>
      <c r="B35" s="17" t="s">
        <v>2237</v>
      </c>
      <c r="C35" s="13" t="s">
        <v>2238</v>
      </c>
      <c r="D35" s="13" t="s">
        <v>2239</v>
      </c>
      <c r="E35" s="18">
        <v>14223</v>
      </c>
      <c r="F35" s="19">
        <v>1834.04</v>
      </c>
      <c r="G35" s="20">
        <v>9.7999999999999997E-3</v>
      </c>
      <c r="H35" s="36"/>
      <c r="I35" s="22"/>
      <c r="J35" s="2"/>
    </row>
    <row r="36" spans="1:10" ht="12.95" customHeight="1">
      <c r="A36" s="16" t="s">
        <v>2240</v>
      </c>
      <c r="B36" s="17" t="s">
        <v>2241</v>
      </c>
      <c r="C36" s="13" t="s">
        <v>2242</v>
      </c>
      <c r="D36" s="13" t="s">
        <v>2223</v>
      </c>
      <c r="E36" s="18">
        <v>29268</v>
      </c>
      <c r="F36" s="19">
        <v>1821.2</v>
      </c>
      <c r="G36" s="20">
        <v>9.7999999999999997E-3</v>
      </c>
      <c r="H36" s="36"/>
      <c r="I36" s="22"/>
      <c r="J36" s="2"/>
    </row>
    <row r="37" spans="1:10" ht="12.95" customHeight="1">
      <c r="A37" s="16" t="s">
        <v>2243</v>
      </c>
      <c r="B37" s="17" t="s">
        <v>2244</v>
      </c>
      <c r="C37" s="13" t="s">
        <v>2245</v>
      </c>
      <c r="D37" s="13" t="s">
        <v>715</v>
      </c>
      <c r="E37" s="18">
        <v>20000</v>
      </c>
      <c r="F37" s="19">
        <v>1815.56</v>
      </c>
      <c r="G37" s="20">
        <v>9.7000000000000003E-3</v>
      </c>
      <c r="H37" s="36"/>
      <c r="I37" s="22"/>
      <c r="J37" s="2"/>
    </row>
    <row r="38" spans="1:10" ht="12.95" customHeight="1">
      <c r="A38" s="16" t="s">
        <v>2246</v>
      </c>
      <c r="B38" s="17" t="s">
        <v>2247</v>
      </c>
      <c r="C38" s="13" t="s">
        <v>2248</v>
      </c>
      <c r="D38" s="13" t="s">
        <v>2249</v>
      </c>
      <c r="E38" s="18">
        <v>1041</v>
      </c>
      <c r="F38" s="19">
        <v>1792.84</v>
      </c>
      <c r="G38" s="20">
        <v>9.5999999999999992E-3</v>
      </c>
      <c r="H38" s="36"/>
      <c r="I38" s="22"/>
      <c r="J38" s="2"/>
    </row>
    <row r="39" spans="1:10" ht="12.95" customHeight="1">
      <c r="A39" s="16" t="s">
        <v>2250</v>
      </c>
      <c r="B39" s="17" t="s">
        <v>2251</v>
      </c>
      <c r="C39" s="13" t="s">
        <v>2252</v>
      </c>
      <c r="D39" s="13" t="s">
        <v>2253</v>
      </c>
      <c r="E39" s="18">
        <v>4273</v>
      </c>
      <c r="F39" s="19">
        <v>1773.54</v>
      </c>
      <c r="G39" s="20">
        <v>9.4999999999999998E-3</v>
      </c>
      <c r="H39" s="36"/>
      <c r="I39" s="22"/>
      <c r="J39" s="2"/>
    </row>
    <row r="40" spans="1:10" ht="12.95" customHeight="1">
      <c r="A40" s="16" t="s">
        <v>2254</v>
      </c>
      <c r="B40" s="17" t="s">
        <v>2255</v>
      </c>
      <c r="C40" s="13" t="s">
        <v>2256</v>
      </c>
      <c r="D40" s="13" t="s">
        <v>2239</v>
      </c>
      <c r="E40" s="18">
        <v>20545</v>
      </c>
      <c r="F40" s="19">
        <v>1725.07</v>
      </c>
      <c r="G40" s="20">
        <v>9.2999999999999992E-3</v>
      </c>
      <c r="H40" s="36"/>
      <c r="I40" s="22"/>
      <c r="J40" s="2"/>
    </row>
    <row r="41" spans="1:10" ht="12.95" customHeight="1">
      <c r="A41" s="16" t="s">
        <v>2257</v>
      </c>
      <c r="B41" s="17" t="s">
        <v>2258</v>
      </c>
      <c r="C41" s="13" t="s">
        <v>2259</v>
      </c>
      <c r="D41" s="13" t="s">
        <v>2260</v>
      </c>
      <c r="E41" s="18">
        <v>201000</v>
      </c>
      <c r="F41" s="19">
        <v>1575.13</v>
      </c>
      <c r="G41" s="20">
        <v>8.3999999999999995E-3</v>
      </c>
      <c r="H41" s="36"/>
      <c r="I41" s="22"/>
      <c r="J41" s="2"/>
    </row>
    <row r="42" spans="1:10" ht="12.95" customHeight="1">
      <c r="A42" s="16" t="s">
        <v>2261</v>
      </c>
      <c r="B42" s="17" t="s">
        <v>2262</v>
      </c>
      <c r="C42" s="13" t="s">
        <v>2263</v>
      </c>
      <c r="D42" s="13" t="s">
        <v>2264</v>
      </c>
      <c r="E42" s="18">
        <v>65249</v>
      </c>
      <c r="F42" s="19">
        <v>1564.89</v>
      </c>
      <c r="G42" s="20">
        <v>8.3999999999999995E-3</v>
      </c>
      <c r="H42" s="36"/>
      <c r="I42" s="22"/>
      <c r="J42" s="2"/>
    </row>
    <row r="43" spans="1:10" ht="12.95" customHeight="1">
      <c r="A43" s="16" t="s">
        <v>2265</v>
      </c>
      <c r="B43" s="17" t="s">
        <v>2266</v>
      </c>
      <c r="C43" s="13" t="s">
        <v>2267</v>
      </c>
      <c r="D43" s="13" t="s">
        <v>2231</v>
      </c>
      <c r="E43" s="18">
        <v>4337</v>
      </c>
      <c r="F43" s="19">
        <v>1557.57</v>
      </c>
      <c r="G43" s="20">
        <v>8.3999999999999995E-3</v>
      </c>
      <c r="H43" s="36"/>
      <c r="I43" s="22"/>
      <c r="J43" s="2"/>
    </row>
    <row r="44" spans="1:10" ht="12.95" customHeight="1">
      <c r="A44" s="16" t="s">
        <v>2268</v>
      </c>
      <c r="B44" s="17" t="s">
        <v>2269</v>
      </c>
      <c r="C44" s="13" t="s">
        <v>2270</v>
      </c>
      <c r="D44" s="13" t="s">
        <v>2271</v>
      </c>
      <c r="E44" s="18">
        <v>55785</v>
      </c>
      <c r="F44" s="19">
        <v>1553.84</v>
      </c>
      <c r="G44" s="20">
        <v>8.3000000000000001E-3</v>
      </c>
      <c r="H44" s="36"/>
      <c r="I44" s="22"/>
      <c r="J44" s="2"/>
    </row>
    <row r="45" spans="1:10" ht="12.95" customHeight="1">
      <c r="A45" s="16" t="s">
        <v>2272</v>
      </c>
      <c r="B45" s="17" t="s">
        <v>2273</v>
      </c>
      <c r="C45" s="13" t="s">
        <v>2274</v>
      </c>
      <c r="D45" s="13" t="s">
        <v>2275</v>
      </c>
      <c r="E45" s="18">
        <v>133700</v>
      </c>
      <c r="F45" s="19">
        <v>1378.67</v>
      </c>
      <c r="G45" s="20">
        <v>7.4000000000000003E-3</v>
      </c>
      <c r="H45" s="36"/>
      <c r="I45" s="22"/>
      <c r="J45" s="2"/>
    </row>
    <row r="46" spans="1:10" ht="12.95" customHeight="1">
      <c r="A46" s="16" t="s">
        <v>2276</v>
      </c>
      <c r="B46" s="17" t="s">
        <v>2277</v>
      </c>
      <c r="C46" s="13" t="s">
        <v>2278</v>
      </c>
      <c r="D46" s="13" t="s">
        <v>2279</v>
      </c>
      <c r="E46" s="18">
        <v>202973</v>
      </c>
      <c r="F46" s="19">
        <v>1323.06</v>
      </c>
      <c r="G46" s="20">
        <v>7.1000000000000004E-3</v>
      </c>
      <c r="H46" s="36"/>
      <c r="I46" s="22"/>
      <c r="J46" s="2"/>
    </row>
    <row r="47" spans="1:10" ht="12.95" customHeight="1">
      <c r="A47" s="16" t="s">
        <v>2280</v>
      </c>
      <c r="B47" s="17" t="s">
        <v>2281</v>
      </c>
      <c r="C47" s="13" t="s">
        <v>2282</v>
      </c>
      <c r="D47" s="13" t="s">
        <v>2223</v>
      </c>
      <c r="E47" s="18">
        <v>118608</v>
      </c>
      <c r="F47" s="19">
        <v>1262.44</v>
      </c>
      <c r="G47" s="20">
        <v>6.7999999999999996E-3</v>
      </c>
      <c r="H47" s="36"/>
      <c r="I47" s="22"/>
      <c r="J47" s="2"/>
    </row>
    <row r="48" spans="1:10" ht="12.95" customHeight="1">
      <c r="A48" s="16" t="s">
        <v>2283</v>
      </c>
      <c r="B48" s="17" t="s">
        <v>2284</v>
      </c>
      <c r="C48" s="13" t="s">
        <v>2285</v>
      </c>
      <c r="D48" s="13" t="s">
        <v>2286</v>
      </c>
      <c r="E48" s="18">
        <v>7267</v>
      </c>
      <c r="F48" s="19">
        <v>1202.8599999999999</v>
      </c>
      <c r="G48" s="20">
        <v>6.4999999999999997E-3</v>
      </c>
      <c r="H48" s="36"/>
      <c r="I48" s="22"/>
      <c r="J48" s="2"/>
    </row>
    <row r="49" spans="1:10" ht="12.95" customHeight="1">
      <c r="A49" s="16" t="s">
        <v>2287</v>
      </c>
      <c r="B49" s="17" t="s">
        <v>2288</v>
      </c>
      <c r="C49" s="13" t="s">
        <v>2289</v>
      </c>
      <c r="D49" s="13" t="s">
        <v>2286</v>
      </c>
      <c r="E49" s="18">
        <v>4274</v>
      </c>
      <c r="F49" s="19">
        <v>1190.82</v>
      </c>
      <c r="G49" s="20">
        <v>6.4000000000000003E-3</v>
      </c>
      <c r="H49" s="36"/>
      <c r="I49" s="22"/>
      <c r="J49" s="2"/>
    </row>
    <row r="50" spans="1:10" ht="12.95" customHeight="1">
      <c r="A50" s="16" t="s">
        <v>2290</v>
      </c>
      <c r="B50" s="17" t="s">
        <v>2291</v>
      </c>
      <c r="C50" s="13" t="s">
        <v>2292</v>
      </c>
      <c r="D50" s="13" t="s">
        <v>2293</v>
      </c>
      <c r="E50" s="18">
        <v>161960</v>
      </c>
      <c r="F50" s="19">
        <v>1166.3699999999999</v>
      </c>
      <c r="G50" s="20">
        <v>6.3E-3</v>
      </c>
      <c r="H50" s="36"/>
      <c r="I50" s="22"/>
      <c r="J50" s="2"/>
    </row>
    <row r="51" spans="1:10" ht="12.95" customHeight="1">
      <c r="A51" s="16" t="s">
        <v>2294</v>
      </c>
      <c r="B51" s="17" t="s">
        <v>2295</v>
      </c>
      <c r="C51" s="13" t="s">
        <v>2296</v>
      </c>
      <c r="D51" s="13" t="s">
        <v>2297</v>
      </c>
      <c r="E51" s="18">
        <v>9893</v>
      </c>
      <c r="F51" s="19">
        <v>1155.53</v>
      </c>
      <c r="G51" s="20">
        <v>6.1999999999999998E-3</v>
      </c>
      <c r="H51" s="36"/>
      <c r="I51" s="22"/>
      <c r="J51" s="2"/>
    </row>
    <row r="52" spans="1:10" ht="12.95" customHeight="1">
      <c r="A52" s="16" t="s">
        <v>2298</v>
      </c>
      <c r="B52" s="17" t="s">
        <v>2299</v>
      </c>
      <c r="C52" s="13" t="s">
        <v>2300</v>
      </c>
      <c r="D52" s="13" t="s">
        <v>715</v>
      </c>
      <c r="E52" s="18">
        <v>32100</v>
      </c>
      <c r="F52" s="19">
        <v>1154.1600000000001</v>
      </c>
      <c r="G52" s="20">
        <v>6.1999999999999998E-3</v>
      </c>
      <c r="H52" s="36"/>
      <c r="I52" s="22"/>
      <c r="J52" s="2"/>
    </row>
    <row r="53" spans="1:10" ht="12.95" customHeight="1">
      <c r="A53" s="16" t="s">
        <v>2301</v>
      </c>
      <c r="B53" s="17" t="s">
        <v>2302</v>
      </c>
      <c r="C53" s="13" t="s">
        <v>2303</v>
      </c>
      <c r="D53" s="13" t="s">
        <v>2304</v>
      </c>
      <c r="E53" s="18">
        <v>296717</v>
      </c>
      <c r="F53" s="19">
        <v>1047.1400000000001</v>
      </c>
      <c r="G53" s="20">
        <v>5.5999999999999999E-3</v>
      </c>
      <c r="H53" s="36"/>
      <c r="I53" s="22"/>
      <c r="J53" s="2"/>
    </row>
    <row r="54" spans="1:10" ht="12.95" customHeight="1">
      <c r="A54" s="16" t="s">
        <v>2305</v>
      </c>
      <c r="B54" s="17" t="s">
        <v>2306</v>
      </c>
      <c r="C54" s="13" t="s">
        <v>2307</v>
      </c>
      <c r="D54" s="13" t="s">
        <v>2308</v>
      </c>
      <c r="E54" s="18">
        <v>2044</v>
      </c>
      <c r="F54" s="19">
        <v>1029.3499999999999</v>
      </c>
      <c r="G54" s="20">
        <v>5.4999999999999997E-3</v>
      </c>
      <c r="H54" s="36"/>
      <c r="I54" s="22"/>
      <c r="J54" s="2"/>
    </row>
    <row r="55" spans="1:10" ht="12.95" customHeight="1">
      <c r="A55" s="16" t="s">
        <v>2309</v>
      </c>
      <c r="B55" s="17" t="s">
        <v>2310</v>
      </c>
      <c r="C55" s="13" t="s">
        <v>2311</v>
      </c>
      <c r="D55" s="13" t="s">
        <v>2312</v>
      </c>
      <c r="E55" s="18">
        <v>2896</v>
      </c>
      <c r="F55" s="19">
        <v>1017.73</v>
      </c>
      <c r="G55" s="20">
        <v>5.4999999999999997E-3</v>
      </c>
      <c r="H55" s="36"/>
      <c r="I55" s="22"/>
      <c r="J55" s="2"/>
    </row>
    <row r="56" spans="1:10" ht="12.95" customHeight="1">
      <c r="A56" s="16" t="s">
        <v>2313</v>
      </c>
      <c r="B56" s="17" t="s">
        <v>2314</v>
      </c>
      <c r="C56" s="13" t="s">
        <v>2315</v>
      </c>
      <c r="D56" s="13" t="s">
        <v>2316</v>
      </c>
      <c r="E56" s="18">
        <v>325140</v>
      </c>
      <c r="F56" s="19">
        <v>983.74</v>
      </c>
      <c r="G56" s="20">
        <v>5.3E-3</v>
      </c>
      <c r="H56" s="36"/>
      <c r="I56" s="22"/>
      <c r="J56" s="2"/>
    </row>
    <row r="57" spans="1:10" ht="12.95" customHeight="1">
      <c r="A57" s="16" t="s">
        <v>2317</v>
      </c>
      <c r="B57" s="17" t="s">
        <v>2318</v>
      </c>
      <c r="C57" s="13" t="s">
        <v>2319</v>
      </c>
      <c r="D57" s="13" t="s">
        <v>2320</v>
      </c>
      <c r="E57" s="18">
        <v>48893</v>
      </c>
      <c r="F57" s="19">
        <v>900.2</v>
      </c>
      <c r="G57" s="20">
        <v>4.7999999999999996E-3</v>
      </c>
      <c r="H57" s="36"/>
      <c r="I57" s="22"/>
      <c r="J57" s="2"/>
    </row>
    <row r="58" spans="1:10" ht="12.95" customHeight="1">
      <c r="A58" s="16" t="s">
        <v>2321</v>
      </c>
      <c r="B58" s="17" t="s">
        <v>2322</v>
      </c>
      <c r="C58" s="13" t="s">
        <v>2323</v>
      </c>
      <c r="D58" s="13" t="s">
        <v>2324</v>
      </c>
      <c r="E58" s="18">
        <v>2484</v>
      </c>
      <c r="F58" s="19">
        <v>771.31</v>
      </c>
      <c r="G58" s="20">
        <v>4.1000000000000003E-3</v>
      </c>
      <c r="H58" s="36"/>
      <c r="I58" s="22"/>
      <c r="J58" s="2"/>
    </row>
    <row r="59" spans="1:10" ht="12.95" customHeight="1">
      <c r="A59" s="16" t="s">
        <v>2325</v>
      </c>
      <c r="B59" s="17" t="s">
        <v>2326</v>
      </c>
      <c r="C59" s="13" t="s">
        <v>2327</v>
      </c>
      <c r="D59" s="13" t="s">
        <v>2328</v>
      </c>
      <c r="E59" s="18">
        <v>5960</v>
      </c>
      <c r="F59" s="19">
        <v>770.97</v>
      </c>
      <c r="G59" s="20">
        <v>4.1000000000000003E-3</v>
      </c>
      <c r="H59" s="36"/>
      <c r="I59" s="22"/>
      <c r="J59" s="2"/>
    </row>
    <row r="60" spans="1:10" ht="12.95" customHeight="1">
      <c r="A60" s="16" t="s">
        <v>2329</v>
      </c>
      <c r="B60" s="17" t="s">
        <v>2330</v>
      </c>
      <c r="C60" s="13" t="s">
        <v>2331</v>
      </c>
      <c r="D60" s="13" t="s">
        <v>2264</v>
      </c>
      <c r="E60" s="18">
        <v>74169</v>
      </c>
      <c r="F60" s="19">
        <v>739.05</v>
      </c>
      <c r="G60" s="20">
        <v>4.0000000000000001E-3</v>
      </c>
      <c r="H60" s="36"/>
      <c r="I60" s="22"/>
      <c r="J60" s="2"/>
    </row>
    <row r="61" spans="1:10" ht="12.95" customHeight="1">
      <c r="A61" s="16" t="s">
        <v>2332</v>
      </c>
      <c r="B61" s="17" t="s">
        <v>2333</v>
      </c>
      <c r="C61" s="13" t="s">
        <v>2334</v>
      </c>
      <c r="D61" s="13" t="s">
        <v>2335</v>
      </c>
      <c r="E61" s="18">
        <v>22995</v>
      </c>
      <c r="F61" s="19">
        <v>603.37</v>
      </c>
      <c r="G61" s="20">
        <v>3.2000000000000002E-3</v>
      </c>
      <c r="H61" s="36"/>
      <c r="I61" s="22"/>
      <c r="J61" s="2"/>
    </row>
    <row r="62" spans="1:10" ht="12.95" customHeight="1">
      <c r="A62" s="16" t="s">
        <v>2336</v>
      </c>
      <c r="B62" s="17" t="s">
        <v>2337</v>
      </c>
      <c r="C62" s="13" t="s">
        <v>2338</v>
      </c>
      <c r="D62" s="13" t="s">
        <v>2339</v>
      </c>
      <c r="E62" s="18">
        <v>4444</v>
      </c>
      <c r="F62" s="19">
        <v>526.08000000000004</v>
      </c>
      <c r="G62" s="20">
        <v>2.8E-3</v>
      </c>
      <c r="H62" s="36"/>
      <c r="I62" s="22"/>
      <c r="J62" s="2"/>
    </row>
    <row r="63" spans="1:10" ht="12.95" customHeight="1">
      <c r="A63" s="16" t="s">
        <v>2340</v>
      </c>
      <c r="B63" s="17" t="s">
        <v>2341</v>
      </c>
      <c r="C63" s="13" t="s">
        <v>2342</v>
      </c>
      <c r="D63" s="13" t="s">
        <v>2343</v>
      </c>
      <c r="E63" s="18">
        <v>16257</v>
      </c>
      <c r="F63" s="19">
        <v>196.48</v>
      </c>
      <c r="G63" s="20">
        <v>1.1000000000000001E-3</v>
      </c>
      <c r="H63" s="36"/>
      <c r="I63" s="22"/>
      <c r="J63" s="2"/>
    </row>
    <row r="64" spans="1:10" ht="12.95" customHeight="1">
      <c r="A64" s="2"/>
      <c r="B64" s="12" t="s">
        <v>110</v>
      </c>
      <c r="C64" s="13"/>
      <c r="D64" s="13"/>
      <c r="E64" s="13"/>
      <c r="F64" s="23">
        <v>49170.31</v>
      </c>
      <c r="G64" s="24">
        <v>0.26369999999999999</v>
      </c>
      <c r="H64" s="25"/>
      <c r="I64" s="26"/>
      <c r="J64" s="2"/>
    </row>
    <row r="65" spans="1:10" ht="12.95" customHeight="1">
      <c r="A65" s="2"/>
      <c r="B65" s="27" t="s">
        <v>688</v>
      </c>
      <c r="C65" s="1"/>
      <c r="D65" s="1"/>
      <c r="E65" s="1"/>
      <c r="F65" s="25" t="s">
        <v>135</v>
      </c>
      <c r="G65" s="25" t="s">
        <v>135</v>
      </c>
      <c r="H65" s="25"/>
      <c r="I65" s="26"/>
      <c r="J65" s="2"/>
    </row>
    <row r="66" spans="1:10" ht="12.95" customHeight="1">
      <c r="A66" s="2"/>
      <c r="B66" s="27" t="s">
        <v>110</v>
      </c>
      <c r="C66" s="1"/>
      <c r="D66" s="1"/>
      <c r="E66" s="1"/>
      <c r="F66" s="25" t="s">
        <v>135</v>
      </c>
      <c r="G66" s="25" t="s">
        <v>135</v>
      </c>
      <c r="H66" s="25"/>
      <c r="I66" s="26"/>
      <c r="J66" s="2"/>
    </row>
    <row r="67" spans="1:10" ht="12.95" customHeight="1">
      <c r="A67" s="2"/>
      <c r="B67" s="27" t="s">
        <v>115</v>
      </c>
      <c r="C67" s="28"/>
      <c r="D67" s="1"/>
      <c r="E67" s="28"/>
      <c r="F67" s="23">
        <v>49170.31</v>
      </c>
      <c r="G67" s="24">
        <v>0.26369999999999999</v>
      </c>
      <c r="H67" s="25"/>
      <c r="I67" s="26"/>
      <c r="J67" s="2"/>
    </row>
    <row r="68" spans="1:10" ht="12.95" customHeight="1">
      <c r="A68" s="2"/>
      <c r="B68" s="12" t="s">
        <v>116</v>
      </c>
      <c r="C68" s="13"/>
      <c r="D68" s="13"/>
      <c r="E68" s="13"/>
      <c r="F68" s="13"/>
      <c r="G68" s="13"/>
      <c r="H68" s="14"/>
      <c r="I68" s="15"/>
      <c r="J68" s="2"/>
    </row>
    <row r="69" spans="1:10" ht="12.95" customHeight="1">
      <c r="A69" s="16" t="s">
        <v>117</v>
      </c>
      <c r="B69" s="17" t="s">
        <v>118</v>
      </c>
      <c r="C69" s="13"/>
      <c r="D69" s="13"/>
      <c r="E69" s="18"/>
      <c r="F69" s="19">
        <v>5362.54</v>
      </c>
      <c r="G69" s="20">
        <v>2.8799999999999999E-2</v>
      </c>
      <c r="H69" s="21">
        <v>3.1779995294992376E-2</v>
      </c>
      <c r="I69" s="22"/>
      <c r="J69" s="2"/>
    </row>
    <row r="70" spans="1:10" ht="12.95" customHeight="1">
      <c r="A70" s="2"/>
      <c r="B70" s="12" t="s">
        <v>110</v>
      </c>
      <c r="C70" s="13"/>
      <c r="D70" s="13"/>
      <c r="E70" s="13"/>
      <c r="F70" s="23">
        <v>5362.54</v>
      </c>
      <c r="G70" s="24">
        <v>2.8799999999999999E-2</v>
      </c>
      <c r="H70" s="25"/>
      <c r="I70" s="26"/>
      <c r="J70" s="2"/>
    </row>
    <row r="71" spans="1:10" ht="12.95" customHeight="1">
      <c r="A71" s="2"/>
      <c r="B71" s="27" t="s">
        <v>115</v>
      </c>
      <c r="C71" s="28"/>
      <c r="D71" s="1"/>
      <c r="E71" s="28"/>
      <c r="F71" s="23">
        <v>5362.54</v>
      </c>
      <c r="G71" s="24">
        <v>2.8799999999999999E-2</v>
      </c>
      <c r="H71" s="25"/>
      <c r="I71" s="26"/>
      <c r="J71" s="2"/>
    </row>
    <row r="72" spans="1:10" ht="12.95" customHeight="1">
      <c r="A72" s="2"/>
      <c r="B72" s="27" t="s">
        <v>119</v>
      </c>
      <c r="C72" s="13"/>
      <c r="D72" s="1"/>
      <c r="E72" s="13"/>
      <c r="F72" s="29">
        <v>-1041.55</v>
      </c>
      <c r="G72" s="24">
        <v>-5.4999999999999997E-3</v>
      </c>
      <c r="H72" s="25"/>
      <c r="I72" s="26"/>
      <c r="J72" s="2"/>
    </row>
    <row r="73" spans="1:10" ht="12.95" customHeight="1">
      <c r="A73" s="2"/>
      <c r="B73" s="30" t="s">
        <v>120</v>
      </c>
      <c r="C73" s="31"/>
      <c r="D73" s="31"/>
      <c r="E73" s="31"/>
      <c r="F73" s="32">
        <v>186451.7</v>
      </c>
      <c r="G73" s="33">
        <v>1</v>
      </c>
      <c r="H73" s="34"/>
      <c r="I73" s="35"/>
      <c r="J73" s="2"/>
    </row>
    <row r="74" spans="1:10" ht="12.95" customHeight="1">
      <c r="A74" s="2"/>
      <c r="B74" s="5"/>
      <c r="C74" s="2"/>
      <c r="D74" s="2"/>
      <c r="E74" s="2"/>
      <c r="F74" s="2"/>
      <c r="G74" s="2"/>
      <c r="H74" s="2"/>
      <c r="I74" s="2"/>
      <c r="J74" s="2"/>
    </row>
    <row r="75" spans="1:10" ht="12.95" customHeight="1">
      <c r="A75" s="2"/>
      <c r="B75" s="3" t="s">
        <v>186</v>
      </c>
      <c r="C75" s="2"/>
      <c r="D75" s="2"/>
      <c r="E75" s="2"/>
      <c r="F75" s="2"/>
      <c r="G75" s="2"/>
      <c r="H75" s="2"/>
      <c r="I75" s="2"/>
      <c r="J75" s="2"/>
    </row>
    <row r="76" spans="1:10" ht="12.95" customHeight="1">
      <c r="A76" s="2"/>
      <c r="B76" s="3" t="s">
        <v>124</v>
      </c>
      <c r="C76" s="2"/>
      <c r="D76" s="2"/>
      <c r="E76" s="2"/>
      <c r="F76" s="2"/>
      <c r="G76" s="2"/>
      <c r="H76" s="2"/>
      <c r="I76" s="2"/>
      <c r="J76" s="2"/>
    </row>
    <row r="77" spans="1:10" ht="26.25" customHeight="1">
      <c r="A77" s="85"/>
      <c r="B77" s="226" t="s">
        <v>3826</v>
      </c>
      <c r="C77" s="226"/>
      <c r="D77" s="226"/>
      <c r="E77" s="226"/>
      <c r="F77" s="226"/>
      <c r="G77" s="226"/>
      <c r="H77" s="226"/>
      <c r="I77" s="226"/>
      <c r="J77" s="85"/>
    </row>
    <row r="78" spans="1:10" ht="12.95" customHeight="1">
      <c r="A78" s="2"/>
      <c r="B78" s="3"/>
      <c r="C78" s="2"/>
      <c r="D78" s="2"/>
      <c r="E78" s="2"/>
      <c r="F78" s="2"/>
      <c r="G78" s="2"/>
      <c r="H78" s="2"/>
      <c r="I78" s="2"/>
      <c r="J78" s="2"/>
    </row>
    <row r="79" spans="1:10">
      <c r="C79" s="224" t="s">
        <v>4184</v>
      </c>
    </row>
    <row r="80" spans="1:10">
      <c r="B80" s="224" t="s">
        <v>4165</v>
      </c>
      <c r="C80" s="224" t="s">
        <v>4166</v>
      </c>
    </row>
  </sheetData>
  <mergeCells count="1">
    <mergeCell ref="B77:I7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/>
  </sheetPr>
  <dimension ref="A1:J73"/>
  <sheetViews>
    <sheetView topLeftCell="A6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51</v>
      </c>
      <c r="B1" s="3" t="s">
        <v>52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689</v>
      </c>
      <c r="B7" s="17" t="s">
        <v>690</v>
      </c>
      <c r="C7" s="13" t="s">
        <v>691</v>
      </c>
      <c r="D7" s="13" t="s">
        <v>692</v>
      </c>
      <c r="E7" s="18">
        <v>2864385</v>
      </c>
      <c r="F7" s="19">
        <v>200572.83</v>
      </c>
      <c r="G7" s="20">
        <v>0.104</v>
      </c>
      <c r="H7" s="36"/>
      <c r="I7" s="22"/>
      <c r="J7" s="2"/>
    </row>
    <row r="8" spans="1:10" ht="12.95" customHeight="1">
      <c r="A8" s="16" t="s">
        <v>697</v>
      </c>
      <c r="B8" s="17" t="s">
        <v>698</v>
      </c>
      <c r="C8" s="13" t="s">
        <v>699</v>
      </c>
      <c r="D8" s="13" t="s">
        <v>700</v>
      </c>
      <c r="E8" s="18">
        <v>4610959</v>
      </c>
      <c r="F8" s="19">
        <v>200131.76</v>
      </c>
      <c r="G8" s="20">
        <v>0.1038</v>
      </c>
      <c r="H8" s="36"/>
      <c r="I8" s="22"/>
      <c r="J8" s="2"/>
    </row>
    <row r="9" spans="1:10" ht="12.95" customHeight="1">
      <c r="A9" s="16" t="s">
        <v>693</v>
      </c>
      <c r="B9" s="17" t="s">
        <v>694</v>
      </c>
      <c r="C9" s="13" t="s">
        <v>695</v>
      </c>
      <c r="D9" s="13" t="s">
        <v>696</v>
      </c>
      <c r="E9" s="18">
        <v>5045804</v>
      </c>
      <c r="F9" s="19">
        <v>179337.97</v>
      </c>
      <c r="G9" s="20">
        <v>9.2999999999999999E-2</v>
      </c>
      <c r="H9" s="36"/>
      <c r="I9" s="22"/>
      <c r="J9" s="2"/>
    </row>
    <row r="10" spans="1:10" ht="12.95" customHeight="1">
      <c r="A10" s="16" t="s">
        <v>664</v>
      </c>
      <c r="B10" s="17" t="s">
        <v>665</v>
      </c>
      <c r="C10" s="13" t="s">
        <v>666</v>
      </c>
      <c r="D10" s="13" t="s">
        <v>654</v>
      </c>
      <c r="E10" s="18">
        <v>7334838</v>
      </c>
      <c r="F10" s="19">
        <v>135162.73000000001</v>
      </c>
      <c r="G10" s="20">
        <v>7.0099999999999996E-2</v>
      </c>
      <c r="H10" s="36"/>
      <c r="I10" s="22"/>
      <c r="J10" s="2"/>
    </row>
    <row r="11" spans="1:10" ht="12.95" customHeight="1">
      <c r="A11" s="16" t="s">
        <v>712</v>
      </c>
      <c r="B11" s="17" t="s">
        <v>713</v>
      </c>
      <c r="C11" s="13" t="s">
        <v>714</v>
      </c>
      <c r="D11" s="13" t="s">
        <v>715</v>
      </c>
      <c r="E11" s="18">
        <v>3022416</v>
      </c>
      <c r="F11" s="19">
        <v>128906.04</v>
      </c>
      <c r="G11" s="20">
        <v>6.6900000000000001E-2</v>
      </c>
      <c r="H11" s="36"/>
      <c r="I11" s="22"/>
      <c r="J11" s="2"/>
    </row>
    <row r="12" spans="1:10" ht="12.95" customHeight="1">
      <c r="A12" s="16" t="s">
        <v>955</v>
      </c>
      <c r="B12" s="17" t="s">
        <v>956</v>
      </c>
      <c r="C12" s="13" t="s">
        <v>957</v>
      </c>
      <c r="D12" s="13" t="s">
        <v>700</v>
      </c>
      <c r="E12" s="18">
        <v>2640565</v>
      </c>
      <c r="F12" s="19">
        <v>117618.69</v>
      </c>
      <c r="G12" s="20">
        <v>6.0999999999999999E-2</v>
      </c>
      <c r="H12" s="36"/>
      <c r="I12" s="22"/>
      <c r="J12" s="2"/>
    </row>
    <row r="13" spans="1:10" ht="12.95" customHeight="1">
      <c r="A13" s="16" t="s">
        <v>1662</v>
      </c>
      <c r="B13" s="17" t="s">
        <v>1663</v>
      </c>
      <c r="C13" s="13" t="s">
        <v>1664</v>
      </c>
      <c r="D13" s="13" t="s">
        <v>747</v>
      </c>
      <c r="E13" s="18">
        <v>4725273</v>
      </c>
      <c r="F13" s="19">
        <v>113545.95</v>
      </c>
      <c r="G13" s="20">
        <v>5.8900000000000001E-2</v>
      </c>
      <c r="H13" s="36"/>
      <c r="I13" s="22"/>
      <c r="J13" s="2"/>
    </row>
    <row r="14" spans="1:10" ht="12.95" customHeight="1">
      <c r="A14" s="16" t="s">
        <v>716</v>
      </c>
      <c r="B14" s="17" t="s">
        <v>717</v>
      </c>
      <c r="C14" s="13" t="s">
        <v>718</v>
      </c>
      <c r="D14" s="13" t="s">
        <v>692</v>
      </c>
      <c r="E14" s="18">
        <v>4125161</v>
      </c>
      <c r="F14" s="19">
        <v>97539.43</v>
      </c>
      <c r="G14" s="20">
        <v>5.0599999999999999E-2</v>
      </c>
      <c r="H14" s="36"/>
      <c r="I14" s="22"/>
      <c r="J14" s="2"/>
    </row>
    <row r="15" spans="1:10" ht="12.95" customHeight="1">
      <c r="A15" s="16" t="s">
        <v>655</v>
      </c>
      <c r="B15" s="17" t="s">
        <v>656</v>
      </c>
      <c r="C15" s="13" t="s">
        <v>657</v>
      </c>
      <c r="D15" s="13" t="s">
        <v>654</v>
      </c>
      <c r="E15" s="18">
        <v>11310478</v>
      </c>
      <c r="F15" s="19">
        <v>84002.92</v>
      </c>
      <c r="G15" s="20">
        <v>4.36E-2</v>
      </c>
      <c r="H15" s="36"/>
      <c r="I15" s="22"/>
      <c r="J15" s="2"/>
    </row>
    <row r="16" spans="1:10" ht="12.95" customHeight="1">
      <c r="A16" s="16" t="s">
        <v>863</v>
      </c>
      <c r="B16" s="17" t="s">
        <v>864</v>
      </c>
      <c r="C16" s="13" t="s">
        <v>865</v>
      </c>
      <c r="D16" s="13" t="s">
        <v>866</v>
      </c>
      <c r="E16" s="18">
        <v>473843</v>
      </c>
      <c r="F16" s="19">
        <v>75874.350000000006</v>
      </c>
      <c r="G16" s="20">
        <v>3.9399999999999998E-2</v>
      </c>
      <c r="H16" s="36"/>
      <c r="I16" s="22"/>
      <c r="J16" s="2"/>
    </row>
    <row r="17" spans="1:10" ht="12.95" customHeight="1">
      <c r="A17" s="16" t="s">
        <v>651</v>
      </c>
      <c r="B17" s="17" t="s">
        <v>652</v>
      </c>
      <c r="C17" s="13" t="s">
        <v>653</v>
      </c>
      <c r="D17" s="13" t="s">
        <v>654</v>
      </c>
      <c r="E17" s="18">
        <v>4257083</v>
      </c>
      <c r="F17" s="19">
        <v>60716.65</v>
      </c>
      <c r="G17" s="20">
        <v>3.15E-2</v>
      </c>
      <c r="H17" s="36"/>
      <c r="I17" s="22"/>
      <c r="J17" s="2"/>
    </row>
    <row r="18" spans="1:10" ht="12.95" customHeight="1">
      <c r="A18" s="16" t="s">
        <v>2141</v>
      </c>
      <c r="B18" s="17" t="s">
        <v>2142</v>
      </c>
      <c r="C18" s="13" t="s">
        <v>2143</v>
      </c>
      <c r="D18" s="13" t="s">
        <v>696</v>
      </c>
      <c r="E18" s="18">
        <v>10577000</v>
      </c>
      <c r="F18" s="19">
        <v>58786.97</v>
      </c>
      <c r="G18" s="20">
        <v>3.0499999999999999E-2</v>
      </c>
      <c r="H18" s="36"/>
      <c r="I18" s="22"/>
      <c r="J18" s="2"/>
    </row>
    <row r="19" spans="1:10" ht="12.95" customHeight="1">
      <c r="A19" s="16" t="s">
        <v>726</v>
      </c>
      <c r="B19" s="17" t="s">
        <v>727</v>
      </c>
      <c r="C19" s="13" t="s">
        <v>728</v>
      </c>
      <c r="D19" s="13" t="s">
        <v>715</v>
      </c>
      <c r="E19" s="18">
        <v>1799828</v>
      </c>
      <c r="F19" s="19">
        <v>58731.99</v>
      </c>
      <c r="G19" s="20">
        <v>3.0499999999999999E-2</v>
      </c>
      <c r="H19" s="36"/>
      <c r="I19" s="22"/>
      <c r="J19" s="2"/>
    </row>
    <row r="20" spans="1:10" ht="12.95" customHeight="1">
      <c r="A20" s="16" t="s">
        <v>925</v>
      </c>
      <c r="B20" s="17" t="s">
        <v>926</v>
      </c>
      <c r="C20" s="13" t="s">
        <v>927</v>
      </c>
      <c r="D20" s="13" t="s">
        <v>764</v>
      </c>
      <c r="E20" s="18">
        <v>219158</v>
      </c>
      <c r="F20" s="19">
        <v>53506.77</v>
      </c>
      <c r="G20" s="20">
        <v>2.7799999999999998E-2</v>
      </c>
      <c r="H20" s="36"/>
      <c r="I20" s="22"/>
      <c r="J20" s="2"/>
    </row>
    <row r="21" spans="1:10" ht="12.95" customHeight="1">
      <c r="A21" s="16" t="s">
        <v>771</v>
      </c>
      <c r="B21" s="17" t="s">
        <v>772</v>
      </c>
      <c r="C21" s="13" t="s">
        <v>773</v>
      </c>
      <c r="D21" s="13" t="s">
        <v>743</v>
      </c>
      <c r="E21" s="18">
        <v>29843451</v>
      </c>
      <c r="F21" s="19">
        <v>44899.47</v>
      </c>
      <c r="G21" s="20">
        <v>2.3300000000000001E-2</v>
      </c>
      <c r="H21" s="36"/>
      <c r="I21" s="22"/>
      <c r="J21" s="2"/>
    </row>
    <row r="22" spans="1:10" ht="12.95" customHeight="1">
      <c r="A22" s="16" t="s">
        <v>871</v>
      </c>
      <c r="B22" s="17" t="s">
        <v>872</v>
      </c>
      <c r="C22" s="13" t="s">
        <v>873</v>
      </c>
      <c r="D22" s="13" t="s">
        <v>743</v>
      </c>
      <c r="E22" s="18">
        <v>6149610</v>
      </c>
      <c r="F22" s="19">
        <v>39117.67</v>
      </c>
      <c r="G22" s="20">
        <v>2.0299999999999999E-2</v>
      </c>
      <c r="H22" s="36"/>
      <c r="I22" s="22"/>
      <c r="J22" s="2"/>
    </row>
    <row r="23" spans="1:10" ht="12.95" customHeight="1">
      <c r="A23" s="16" t="s">
        <v>1897</v>
      </c>
      <c r="B23" s="17" t="s">
        <v>1898</v>
      </c>
      <c r="C23" s="13" t="s">
        <v>1899</v>
      </c>
      <c r="D23" s="13" t="s">
        <v>1583</v>
      </c>
      <c r="E23" s="18">
        <v>4955041</v>
      </c>
      <c r="F23" s="19">
        <v>23546.35</v>
      </c>
      <c r="G23" s="20">
        <v>1.2200000000000001E-2</v>
      </c>
      <c r="H23" s="36"/>
      <c r="I23" s="22"/>
      <c r="J23" s="2"/>
    </row>
    <row r="24" spans="1:10" ht="12.95" customHeight="1">
      <c r="A24" s="16" t="s">
        <v>719</v>
      </c>
      <c r="B24" s="17" t="s">
        <v>720</v>
      </c>
      <c r="C24" s="13" t="s">
        <v>721</v>
      </c>
      <c r="D24" s="13" t="s">
        <v>722</v>
      </c>
      <c r="E24" s="18">
        <v>853892</v>
      </c>
      <c r="F24" s="19">
        <v>21077.040000000001</v>
      </c>
      <c r="G24" s="20">
        <v>1.09E-2</v>
      </c>
      <c r="H24" s="36"/>
      <c r="I24" s="22"/>
      <c r="J24" s="2"/>
    </row>
    <row r="25" spans="1:10" ht="12.95" customHeight="1">
      <c r="A25" s="16" t="s">
        <v>922</v>
      </c>
      <c r="B25" s="17" t="s">
        <v>923</v>
      </c>
      <c r="C25" s="13" t="s">
        <v>924</v>
      </c>
      <c r="D25" s="13" t="s">
        <v>700</v>
      </c>
      <c r="E25" s="18">
        <v>1232964</v>
      </c>
      <c r="F25" s="19">
        <v>11146.61</v>
      </c>
      <c r="G25" s="20">
        <v>5.7999999999999996E-3</v>
      </c>
      <c r="H25" s="36"/>
      <c r="I25" s="22"/>
      <c r="J25" s="2"/>
    </row>
    <row r="26" spans="1:10" ht="12.95" customHeight="1">
      <c r="A26" s="16" t="s">
        <v>808</v>
      </c>
      <c r="B26" s="17" t="s">
        <v>809</v>
      </c>
      <c r="C26" s="13" t="s">
        <v>810</v>
      </c>
      <c r="D26" s="13" t="s">
        <v>811</v>
      </c>
      <c r="E26" s="18">
        <v>1055228</v>
      </c>
      <c r="F26" s="19">
        <v>6986.14</v>
      </c>
      <c r="G26" s="20">
        <v>3.5999999999999999E-3</v>
      </c>
      <c r="H26" s="36"/>
      <c r="I26" s="22"/>
      <c r="J26" s="2"/>
    </row>
    <row r="27" spans="1:10" ht="12.95" customHeight="1">
      <c r="A27" s="16" t="s">
        <v>1653</v>
      </c>
      <c r="B27" s="17" t="s">
        <v>1654</v>
      </c>
      <c r="C27" s="13" t="s">
        <v>1655</v>
      </c>
      <c r="D27" s="13" t="s">
        <v>732</v>
      </c>
      <c r="E27" s="18">
        <v>372688</v>
      </c>
      <c r="F27" s="19">
        <v>6758.7</v>
      </c>
      <c r="G27" s="20">
        <v>3.5000000000000001E-3</v>
      </c>
      <c r="H27" s="36"/>
      <c r="I27" s="22"/>
      <c r="J27" s="2"/>
    </row>
    <row r="28" spans="1:10" ht="12.95" customHeight="1">
      <c r="A28" s="16" t="s">
        <v>884</v>
      </c>
      <c r="B28" s="17" t="s">
        <v>885</v>
      </c>
      <c r="C28" s="13" t="s">
        <v>886</v>
      </c>
      <c r="D28" s="13" t="s">
        <v>696</v>
      </c>
      <c r="E28" s="18">
        <v>125000</v>
      </c>
      <c r="F28" s="19">
        <v>4851.5</v>
      </c>
      <c r="G28" s="20">
        <v>2.5000000000000001E-3</v>
      </c>
      <c r="H28" s="36"/>
      <c r="I28" s="22"/>
      <c r="J28" s="2"/>
    </row>
    <row r="29" spans="1:10" ht="12.95" customHeight="1">
      <c r="A29" s="2"/>
      <c r="B29" s="12" t="s">
        <v>110</v>
      </c>
      <c r="C29" s="13"/>
      <c r="D29" s="13"/>
      <c r="E29" s="13"/>
      <c r="F29" s="23">
        <v>1722818.53</v>
      </c>
      <c r="G29" s="24">
        <v>0.89370000000000005</v>
      </c>
      <c r="H29" s="25"/>
      <c r="I29" s="26"/>
      <c r="J29" s="2"/>
    </row>
    <row r="30" spans="1:10" ht="12.95" customHeight="1">
      <c r="A30" s="2"/>
      <c r="B30" s="12" t="s">
        <v>688</v>
      </c>
      <c r="C30" s="13"/>
      <c r="D30" s="13"/>
      <c r="E30" s="13"/>
      <c r="F30" s="2"/>
      <c r="G30" s="14"/>
      <c r="H30" s="14"/>
      <c r="I30" s="15"/>
      <c r="J30" s="2"/>
    </row>
    <row r="31" spans="1:10" ht="12.95" customHeight="1">
      <c r="A31" s="16" t="s">
        <v>818</v>
      </c>
      <c r="B31" s="17" t="s">
        <v>819</v>
      </c>
      <c r="C31" s="13" t="s">
        <v>820</v>
      </c>
      <c r="D31" s="13" t="s">
        <v>743</v>
      </c>
      <c r="E31" s="18">
        <v>29843451</v>
      </c>
      <c r="F31" s="19">
        <v>14697.9</v>
      </c>
      <c r="G31" s="20">
        <v>7.6E-3</v>
      </c>
      <c r="H31" s="36"/>
      <c r="I31" s="22"/>
      <c r="J31" s="2"/>
    </row>
    <row r="32" spans="1:10" ht="12.95" customHeight="1">
      <c r="A32" s="2"/>
      <c r="B32" s="12" t="s">
        <v>110</v>
      </c>
      <c r="C32" s="13"/>
      <c r="D32" s="13"/>
      <c r="E32" s="13"/>
      <c r="F32" s="23">
        <v>14697.9</v>
      </c>
      <c r="G32" s="24">
        <v>7.6E-3</v>
      </c>
      <c r="H32" s="25"/>
      <c r="I32" s="26"/>
      <c r="J32" s="2"/>
    </row>
    <row r="33" spans="1:10" ht="12.95" customHeight="1">
      <c r="A33" s="2"/>
      <c r="B33" s="27" t="s">
        <v>115</v>
      </c>
      <c r="C33" s="28"/>
      <c r="D33" s="1"/>
      <c r="E33" s="28"/>
      <c r="F33" s="23">
        <v>1737516.43</v>
      </c>
      <c r="G33" s="24">
        <v>0.90129999999999999</v>
      </c>
      <c r="H33" s="25"/>
      <c r="I33" s="26"/>
      <c r="J33" s="2"/>
    </row>
    <row r="34" spans="1:10" ht="12.95" customHeight="1">
      <c r="A34" s="2"/>
      <c r="B34" s="12" t="s">
        <v>821</v>
      </c>
      <c r="C34" s="13"/>
      <c r="D34" s="13"/>
      <c r="E34" s="13"/>
      <c r="F34" s="13"/>
      <c r="G34" s="13"/>
      <c r="H34" s="14"/>
      <c r="I34" s="15"/>
      <c r="J34" s="2"/>
    </row>
    <row r="35" spans="1:10" ht="12.95" customHeight="1">
      <c r="A35" s="2"/>
      <c r="B35" s="12" t="s">
        <v>1696</v>
      </c>
      <c r="C35" s="13"/>
      <c r="D35" s="13"/>
      <c r="E35" s="13"/>
      <c r="F35" s="2"/>
      <c r="G35" s="14"/>
      <c r="H35" s="14"/>
      <c r="I35" s="15"/>
      <c r="J35" s="2"/>
    </row>
    <row r="36" spans="1:10" ht="12.95" customHeight="1">
      <c r="A36" s="16" t="s">
        <v>2056</v>
      </c>
      <c r="B36" s="17" t="s">
        <v>2057</v>
      </c>
      <c r="C36" s="13"/>
      <c r="D36" s="13"/>
      <c r="E36" s="18">
        <v>540400</v>
      </c>
      <c r="F36" s="19">
        <v>20962.12</v>
      </c>
      <c r="G36" s="20">
        <v>1.09E-2</v>
      </c>
      <c r="H36" s="36"/>
      <c r="I36" s="22"/>
      <c r="J36" s="2"/>
    </row>
    <row r="37" spans="1:10" ht="12.95" customHeight="1">
      <c r="A37" s="16" t="s">
        <v>1835</v>
      </c>
      <c r="B37" s="17" t="s">
        <v>1836</v>
      </c>
      <c r="C37" s="13"/>
      <c r="D37" s="13"/>
      <c r="E37" s="18">
        <v>2750000</v>
      </c>
      <c r="F37" s="19">
        <v>20407.75</v>
      </c>
      <c r="G37" s="20">
        <v>1.06E-2</v>
      </c>
      <c r="H37" s="36"/>
      <c r="I37" s="22"/>
      <c r="J37" s="2"/>
    </row>
    <row r="38" spans="1:10" ht="12.95" customHeight="1">
      <c r="A38" s="16" t="s">
        <v>2054</v>
      </c>
      <c r="B38" s="17" t="s">
        <v>2055</v>
      </c>
      <c r="C38" s="13"/>
      <c r="D38" s="13"/>
      <c r="E38" s="18">
        <v>550000</v>
      </c>
      <c r="F38" s="19">
        <v>13612.5</v>
      </c>
      <c r="G38" s="20">
        <v>7.1000000000000004E-3</v>
      </c>
      <c r="H38" s="36"/>
      <c r="I38" s="22"/>
      <c r="J38" s="2"/>
    </row>
    <row r="39" spans="1:10" ht="12.95" customHeight="1">
      <c r="A39" s="16" t="s">
        <v>1823</v>
      </c>
      <c r="B39" s="17" t="s">
        <v>1824</v>
      </c>
      <c r="C39" s="13"/>
      <c r="D39" s="13"/>
      <c r="E39" s="18">
        <v>898450</v>
      </c>
      <c r="F39" s="19">
        <v>10957.5</v>
      </c>
      <c r="G39" s="20">
        <v>5.7000000000000002E-3</v>
      </c>
      <c r="H39" s="36"/>
      <c r="I39" s="22"/>
      <c r="J39" s="2"/>
    </row>
    <row r="40" spans="1:10" ht="12.95" customHeight="1">
      <c r="A40" s="16" t="s">
        <v>1753</v>
      </c>
      <c r="B40" s="17" t="s">
        <v>1754</v>
      </c>
      <c r="C40" s="13"/>
      <c r="D40" s="13"/>
      <c r="E40" s="18">
        <v>62450</v>
      </c>
      <c r="F40" s="19">
        <v>10007.549999999999</v>
      </c>
      <c r="G40" s="20">
        <v>5.1999999999999998E-3</v>
      </c>
      <c r="H40" s="36"/>
      <c r="I40" s="22"/>
      <c r="J40" s="2"/>
    </row>
    <row r="41" spans="1:10" ht="12.95" customHeight="1">
      <c r="A41" s="16" t="s">
        <v>1771</v>
      </c>
      <c r="B41" s="17" t="s">
        <v>1772</v>
      </c>
      <c r="C41" s="13"/>
      <c r="D41" s="13"/>
      <c r="E41" s="18">
        <v>1612500</v>
      </c>
      <c r="F41" s="19">
        <v>9234.7900000000009</v>
      </c>
      <c r="G41" s="20">
        <v>4.7999999999999996E-3</v>
      </c>
      <c r="H41" s="36"/>
      <c r="I41" s="22"/>
      <c r="J41" s="2"/>
    </row>
    <row r="42" spans="1:10" ht="12.95" customHeight="1">
      <c r="A42" s="16" t="s">
        <v>1731</v>
      </c>
      <c r="B42" s="17" t="s">
        <v>1732</v>
      </c>
      <c r="C42" s="13"/>
      <c r="D42" s="13"/>
      <c r="E42" s="18">
        <v>451550</v>
      </c>
      <c r="F42" s="19">
        <v>8215.5</v>
      </c>
      <c r="G42" s="20">
        <v>4.3E-3</v>
      </c>
      <c r="H42" s="36"/>
      <c r="I42" s="22"/>
      <c r="J42" s="2"/>
    </row>
    <row r="43" spans="1:10" ht="12.95" customHeight="1">
      <c r="A43" s="16" t="s">
        <v>2046</v>
      </c>
      <c r="B43" s="17" t="s">
        <v>2047</v>
      </c>
      <c r="C43" s="13"/>
      <c r="D43" s="13"/>
      <c r="E43" s="18">
        <v>1125000</v>
      </c>
      <c r="F43" s="19">
        <v>5348.25</v>
      </c>
      <c r="G43" s="20">
        <v>2.8E-3</v>
      </c>
      <c r="H43" s="36"/>
      <c r="I43" s="22"/>
      <c r="J43" s="2"/>
    </row>
    <row r="44" spans="1:10" ht="12.95" customHeight="1">
      <c r="A44" s="2"/>
      <c r="B44" s="12" t="s">
        <v>110</v>
      </c>
      <c r="C44" s="13"/>
      <c r="D44" s="13"/>
      <c r="E44" s="13"/>
      <c r="F44" s="23">
        <v>98745.96</v>
      </c>
      <c r="G44" s="24">
        <v>5.1400000000000001E-2</v>
      </c>
      <c r="H44" s="25"/>
      <c r="I44" s="26"/>
      <c r="J44" s="2"/>
    </row>
    <row r="45" spans="1:10" ht="12.95" customHeight="1">
      <c r="A45" s="2"/>
      <c r="B45" s="27" t="s">
        <v>115</v>
      </c>
      <c r="C45" s="28"/>
      <c r="D45" s="1"/>
      <c r="E45" s="28"/>
      <c r="F45" s="23">
        <v>98745.96</v>
      </c>
      <c r="G45" s="24">
        <v>5.1400000000000001E-2</v>
      </c>
      <c r="H45" s="25"/>
      <c r="I45" s="26"/>
      <c r="J45" s="2"/>
    </row>
    <row r="46" spans="1:10" ht="12.95" customHeight="1">
      <c r="A46" s="2"/>
      <c r="B46" s="12" t="s">
        <v>188</v>
      </c>
      <c r="C46" s="13"/>
      <c r="D46" s="13"/>
      <c r="E46" s="13"/>
      <c r="F46" s="13"/>
      <c r="G46" s="13"/>
      <c r="H46" s="14"/>
      <c r="I46" s="15"/>
      <c r="J46" s="2"/>
    </row>
    <row r="47" spans="1:10" ht="12.95" customHeight="1">
      <c r="A47" s="2"/>
      <c r="B47" s="12" t="s">
        <v>1066</v>
      </c>
      <c r="C47" s="13"/>
      <c r="D47" s="38" t="s">
        <v>1067</v>
      </c>
      <c r="E47" s="13"/>
      <c r="F47" s="2"/>
      <c r="G47" s="14"/>
      <c r="H47" s="14"/>
      <c r="I47" s="15"/>
      <c r="J47" s="2"/>
    </row>
    <row r="48" spans="1:10" ht="12.95" customHeight="1">
      <c r="A48" s="16" t="s">
        <v>2138</v>
      </c>
      <c r="B48" s="17" t="s">
        <v>2139</v>
      </c>
      <c r="C48" s="13"/>
      <c r="D48" s="39" t="s">
        <v>2140</v>
      </c>
      <c r="E48" s="40"/>
      <c r="F48" s="19">
        <v>18798</v>
      </c>
      <c r="G48" s="20">
        <v>9.7999999999999997E-3</v>
      </c>
      <c r="H48" s="21">
        <v>3.1455695030000001E-2</v>
      </c>
      <c r="I48" s="22"/>
      <c r="J48" s="2"/>
    </row>
    <row r="49" spans="1:10" ht="12.95" customHeight="1">
      <c r="A49" s="16" t="s">
        <v>2344</v>
      </c>
      <c r="B49" s="17" t="s">
        <v>2345</v>
      </c>
      <c r="C49" s="13"/>
      <c r="D49" s="39" t="s">
        <v>1893</v>
      </c>
      <c r="E49" s="40"/>
      <c r="F49" s="19">
        <v>4950</v>
      </c>
      <c r="G49" s="20">
        <v>2.5999999999999999E-3</v>
      </c>
      <c r="H49" s="21">
        <v>3.1455695030000001E-2</v>
      </c>
      <c r="I49" s="22"/>
      <c r="J49" s="2"/>
    </row>
    <row r="50" spans="1:10" ht="12.95" customHeight="1">
      <c r="A50" s="16" t="s">
        <v>2346</v>
      </c>
      <c r="B50" s="17" t="s">
        <v>2347</v>
      </c>
      <c r="C50" s="13"/>
      <c r="D50" s="39" t="s">
        <v>2140</v>
      </c>
      <c r="E50" s="40"/>
      <c r="F50" s="19">
        <v>2966</v>
      </c>
      <c r="G50" s="20">
        <v>1.5E-3</v>
      </c>
      <c r="H50" s="21">
        <v>3.1455695030000001E-2</v>
      </c>
      <c r="I50" s="22"/>
      <c r="J50" s="2"/>
    </row>
    <row r="51" spans="1:10" ht="12.95" customHeight="1">
      <c r="A51" s="16" t="s">
        <v>2348</v>
      </c>
      <c r="B51" s="17" t="s">
        <v>2349</v>
      </c>
      <c r="C51" s="13"/>
      <c r="D51" s="39" t="s">
        <v>2198</v>
      </c>
      <c r="E51" s="40"/>
      <c r="F51" s="19">
        <v>2475</v>
      </c>
      <c r="G51" s="20">
        <v>1.2999999999999999E-3</v>
      </c>
      <c r="H51" s="21">
        <v>3.1106187309999998E-2</v>
      </c>
      <c r="I51" s="22"/>
      <c r="J51" s="2"/>
    </row>
    <row r="52" spans="1:10" ht="12.95" customHeight="1">
      <c r="A52" s="16" t="s">
        <v>2350</v>
      </c>
      <c r="B52" s="17" t="s">
        <v>2351</v>
      </c>
      <c r="C52" s="13"/>
      <c r="D52" s="39" t="s">
        <v>1893</v>
      </c>
      <c r="E52" s="40"/>
      <c r="F52" s="19">
        <v>2475</v>
      </c>
      <c r="G52" s="20">
        <v>1.2999999999999999E-3</v>
      </c>
      <c r="H52" s="21">
        <v>3.1106187309999998E-2</v>
      </c>
      <c r="I52" s="22"/>
      <c r="J52" s="2"/>
    </row>
    <row r="53" spans="1:10" ht="12.95" customHeight="1">
      <c r="A53" s="16" t="s">
        <v>2352</v>
      </c>
      <c r="B53" s="17" t="s">
        <v>2353</v>
      </c>
      <c r="C53" s="13"/>
      <c r="D53" s="39" t="s">
        <v>2140</v>
      </c>
      <c r="E53" s="40"/>
      <c r="F53" s="19">
        <v>2475</v>
      </c>
      <c r="G53" s="20">
        <v>1.2999999999999999E-3</v>
      </c>
      <c r="H53" s="21">
        <v>3.1455695030000001E-2</v>
      </c>
      <c r="I53" s="22"/>
      <c r="J53" s="2"/>
    </row>
    <row r="54" spans="1:10" ht="12.95" customHeight="1">
      <c r="A54" s="16" t="s">
        <v>2354</v>
      </c>
      <c r="B54" s="17" t="s">
        <v>2355</v>
      </c>
      <c r="C54" s="13"/>
      <c r="D54" s="39" t="s">
        <v>1070</v>
      </c>
      <c r="E54" s="40"/>
      <c r="F54" s="19">
        <v>2475</v>
      </c>
      <c r="G54" s="20">
        <v>1.2999999999999999E-3</v>
      </c>
      <c r="H54" s="21">
        <v>2.5999999999999999E-2</v>
      </c>
      <c r="I54" s="22"/>
      <c r="J54" s="2"/>
    </row>
    <row r="55" spans="1:10" ht="12.95" customHeight="1">
      <c r="A55" s="16" t="s">
        <v>2356</v>
      </c>
      <c r="B55" s="17" t="s">
        <v>2357</v>
      </c>
      <c r="C55" s="13"/>
      <c r="D55" s="39" t="s">
        <v>2140</v>
      </c>
      <c r="E55" s="40"/>
      <c r="F55" s="19">
        <v>1964</v>
      </c>
      <c r="G55" s="20">
        <v>1E-3</v>
      </c>
      <c r="H55" s="21">
        <v>3.1455695030000001E-2</v>
      </c>
      <c r="I55" s="22"/>
      <c r="J55" s="2"/>
    </row>
    <row r="56" spans="1:10" ht="12.95" customHeight="1">
      <c r="A56" s="16" t="s">
        <v>2358</v>
      </c>
      <c r="B56" s="17" t="s">
        <v>2359</v>
      </c>
      <c r="C56" s="13"/>
      <c r="D56" s="39" t="s">
        <v>2140</v>
      </c>
      <c r="E56" s="40"/>
      <c r="F56" s="19">
        <v>982</v>
      </c>
      <c r="G56" s="20">
        <v>5.0000000000000001E-4</v>
      </c>
      <c r="H56" s="21">
        <v>3.1455695030000001E-2</v>
      </c>
      <c r="I56" s="22"/>
      <c r="J56" s="2"/>
    </row>
    <row r="57" spans="1:10" ht="12.95" customHeight="1">
      <c r="A57" s="2"/>
      <c r="B57" s="12" t="s">
        <v>110</v>
      </c>
      <c r="C57" s="13"/>
      <c r="D57" s="13"/>
      <c r="E57" s="13"/>
      <c r="F57" s="23">
        <v>39560</v>
      </c>
      <c r="G57" s="24">
        <v>2.06E-2</v>
      </c>
      <c r="H57" s="25"/>
      <c r="I57" s="26"/>
      <c r="J57" s="2"/>
    </row>
    <row r="58" spans="1:10" ht="12.95" customHeight="1">
      <c r="A58" s="2"/>
      <c r="B58" s="27" t="s">
        <v>115</v>
      </c>
      <c r="C58" s="28"/>
      <c r="D58" s="1"/>
      <c r="E58" s="28"/>
      <c r="F58" s="23">
        <v>39560</v>
      </c>
      <c r="G58" s="24">
        <v>2.06E-2</v>
      </c>
      <c r="H58" s="25"/>
      <c r="I58" s="26"/>
      <c r="J58" s="2"/>
    </row>
    <row r="59" spans="1:10" ht="12.95" customHeight="1">
      <c r="A59" s="2"/>
      <c r="B59" s="12" t="s">
        <v>116</v>
      </c>
      <c r="C59" s="13"/>
      <c r="D59" s="13"/>
      <c r="E59" s="13"/>
      <c r="F59" s="13"/>
      <c r="G59" s="13"/>
      <c r="H59" s="14"/>
      <c r="I59" s="15"/>
      <c r="J59" s="2"/>
    </row>
    <row r="60" spans="1:10" ht="12.95" customHeight="1">
      <c r="A60" s="16" t="s">
        <v>117</v>
      </c>
      <c r="B60" s="17" t="s">
        <v>118</v>
      </c>
      <c r="C60" s="13"/>
      <c r="D60" s="13"/>
      <c r="E60" s="18"/>
      <c r="F60" s="19">
        <v>153158.48000000001</v>
      </c>
      <c r="G60" s="20">
        <v>7.9399999999999998E-2</v>
      </c>
      <c r="H60" s="21">
        <v>3.1780075608976201E-2</v>
      </c>
      <c r="I60" s="22"/>
      <c r="J60" s="2"/>
    </row>
    <row r="61" spans="1:10" ht="12.95" customHeight="1">
      <c r="A61" s="2"/>
      <c r="B61" s="12" t="s">
        <v>110</v>
      </c>
      <c r="C61" s="13"/>
      <c r="D61" s="13"/>
      <c r="E61" s="13"/>
      <c r="F61" s="23">
        <v>153158.48000000001</v>
      </c>
      <c r="G61" s="24">
        <v>7.9399999999999998E-2</v>
      </c>
      <c r="H61" s="25"/>
      <c r="I61" s="26"/>
      <c r="J61" s="2"/>
    </row>
    <row r="62" spans="1:10" ht="12.95" customHeight="1">
      <c r="A62" s="2"/>
      <c r="B62" s="27" t="s">
        <v>115</v>
      </c>
      <c r="C62" s="28"/>
      <c r="D62" s="1"/>
      <c r="E62" s="28"/>
      <c r="F62" s="23">
        <v>153158.48000000001</v>
      </c>
      <c r="G62" s="24">
        <v>7.9399999999999998E-2</v>
      </c>
      <c r="H62" s="25"/>
      <c r="I62" s="26"/>
      <c r="J62" s="2"/>
    </row>
    <row r="63" spans="1:10" ht="12.95" customHeight="1">
      <c r="A63" s="2"/>
      <c r="B63" s="27" t="s">
        <v>119</v>
      </c>
      <c r="C63" s="13"/>
      <c r="D63" s="1"/>
      <c r="E63" s="13"/>
      <c r="F63" s="29">
        <v>-101234.11</v>
      </c>
      <c r="G63" s="24">
        <v>-5.2699999999999997E-2</v>
      </c>
      <c r="H63" s="25"/>
      <c r="I63" s="26"/>
      <c r="J63" s="2"/>
    </row>
    <row r="64" spans="1:10" ht="12.95" customHeight="1">
      <c r="A64" s="2"/>
      <c r="B64" s="30" t="s">
        <v>120</v>
      </c>
      <c r="C64" s="31"/>
      <c r="D64" s="31"/>
      <c r="E64" s="31"/>
      <c r="F64" s="32">
        <v>1927746.76</v>
      </c>
      <c r="G64" s="33">
        <v>1</v>
      </c>
      <c r="H64" s="34"/>
      <c r="I64" s="35"/>
      <c r="J64" s="2"/>
    </row>
    <row r="65" spans="1:10" ht="12.95" customHeight="1">
      <c r="A65" s="2"/>
      <c r="B65" s="5"/>
      <c r="C65" s="2"/>
      <c r="D65" s="2"/>
      <c r="E65" s="2"/>
      <c r="F65" s="2"/>
      <c r="G65" s="2"/>
      <c r="H65" s="2"/>
      <c r="I65" s="2"/>
      <c r="J65" s="2"/>
    </row>
    <row r="66" spans="1:10" ht="12.95" customHeight="1">
      <c r="A66" s="2"/>
      <c r="B66" s="3" t="s">
        <v>186</v>
      </c>
      <c r="C66" s="2"/>
      <c r="D66" s="2"/>
      <c r="E66" s="2"/>
      <c r="F66" s="2"/>
      <c r="G66" s="2"/>
      <c r="H66" s="2"/>
      <c r="I66" s="2"/>
      <c r="J66" s="2"/>
    </row>
    <row r="67" spans="1:10" ht="12.95" customHeight="1">
      <c r="A67" s="2"/>
      <c r="B67" s="3" t="s">
        <v>122</v>
      </c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123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124</v>
      </c>
      <c r="C69" s="2"/>
      <c r="D69" s="2"/>
      <c r="E69" s="2"/>
      <c r="F69" s="2"/>
      <c r="G69" s="2"/>
      <c r="H69" s="2"/>
      <c r="I69" s="2"/>
      <c r="J69" s="2"/>
    </row>
    <row r="70" spans="1:10" ht="26.25" customHeight="1">
      <c r="A70" s="85"/>
      <c r="B70" s="226" t="s">
        <v>3826</v>
      </c>
      <c r="C70" s="226"/>
      <c r="D70" s="226"/>
      <c r="E70" s="226"/>
      <c r="F70" s="226"/>
      <c r="G70" s="226"/>
      <c r="H70" s="226"/>
      <c r="I70" s="226"/>
      <c r="J70" s="85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>
      <c r="C72" s="224" t="s">
        <v>4180</v>
      </c>
    </row>
    <row r="73" spans="1:10">
      <c r="B73" s="224" t="s">
        <v>4165</v>
      </c>
      <c r="C73" s="224" t="s">
        <v>4166</v>
      </c>
    </row>
  </sheetData>
  <mergeCells count="1">
    <mergeCell ref="B70:I7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/>
  </sheetPr>
  <dimension ref="A1:J72"/>
  <sheetViews>
    <sheetView topLeftCell="A6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53</v>
      </c>
      <c r="B1" s="3" t="s">
        <v>54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221" t="s">
        <v>821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221" t="s">
        <v>4147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2360</v>
      </c>
      <c r="B7" s="17" t="s">
        <v>4142</v>
      </c>
      <c r="C7" s="13"/>
      <c r="D7" s="13"/>
      <c r="E7" s="18"/>
      <c r="F7" s="19">
        <v>1.1900000000000546</v>
      </c>
      <c r="G7" s="20">
        <v>0</v>
      </c>
      <c r="H7" s="21">
        <v>3.9283999999999999E-2</v>
      </c>
      <c r="I7" s="22"/>
      <c r="J7" s="2"/>
    </row>
    <row r="8" spans="1:10" ht="12.95" customHeight="1">
      <c r="A8" s="16" t="s">
        <v>2361</v>
      </c>
      <c r="B8" s="17" t="s">
        <v>4146</v>
      </c>
      <c r="C8" s="13"/>
      <c r="D8" s="13"/>
      <c r="E8" s="18"/>
      <c r="F8" s="19">
        <v>0.76999999999998181</v>
      </c>
      <c r="G8" s="20">
        <v>0</v>
      </c>
      <c r="H8" s="21">
        <v>4.0682000000000003E-2</v>
      </c>
      <c r="I8" s="22"/>
      <c r="J8" s="2"/>
    </row>
    <row r="9" spans="1:10" ht="12.95" customHeight="1">
      <c r="A9" s="16" t="s">
        <v>2362</v>
      </c>
      <c r="B9" s="17" t="s">
        <v>4141</v>
      </c>
      <c r="C9" s="13"/>
      <c r="D9" s="13"/>
      <c r="E9" s="18"/>
      <c r="F9" s="19">
        <v>-13.840000000000146</v>
      </c>
      <c r="G9" s="20">
        <v>-1E-4</v>
      </c>
      <c r="H9" s="21">
        <v>4.8887E-2</v>
      </c>
      <c r="I9" s="22"/>
      <c r="J9" s="2"/>
    </row>
    <row r="10" spans="1:10" ht="12.95" customHeight="1">
      <c r="A10" s="16" t="s">
        <v>2363</v>
      </c>
      <c r="B10" s="17" t="s">
        <v>4143</v>
      </c>
      <c r="C10" s="13"/>
      <c r="D10" s="13"/>
      <c r="E10" s="18"/>
      <c r="F10" s="19">
        <v>0.81999999999970896</v>
      </c>
      <c r="G10" s="20">
        <v>0</v>
      </c>
      <c r="H10" s="21">
        <v>3.7836000000000002E-2</v>
      </c>
      <c r="I10" s="22"/>
      <c r="J10" s="2"/>
    </row>
    <row r="11" spans="1:10" ht="12.95" customHeight="1">
      <c r="A11" s="16" t="s">
        <v>2364</v>
      </c>
      <c r="B11" s="17" t="s">
        <v>4144</v>
      </c>
      <c r="C11" s="13"/>
      <c r="D11" s="13"/>
      <c r="E11" s="18"/>
      <c r="F11" s="19">
        <v>0.8000000000001819</v>
      </c>
      <c r="G11" s="20">
        <v>0</v>
      </c>
      <c r="H11" s="21">
        <v>3.7837000000000003E-2</v>
      </c>
      <c r="I11" s="22"/>
      <c r="J11" s="2"/>
    </row>
    <row r="12" spans="1:10" ht="12.95" customHeight="1">
      <c r="A12" s="16" t="s">
        <v>2365</v>
      </c>
      <c r="B12" s="17" t="s">
        <v>4145</v>
      </c>
      <c r="C12" s="13"/>
      <c r="D12" s="13"/>
      <c r="E12" s="18"/>
      <c r="F12" s="19">
        <v>4.3299999999999272</v>
      </c>
      <c r="G12" s="20">
        <v>0</v>
      </c>
      <c r="H12" s="21">
        <v>3.9359999999999999E-2</v>
      </c>
      <c r="I12" s="22"/>
      <c r="J12" s="2"/>
    </row>
    <row r="13" spans="1:10" ht="12.95" customHeight="1">
      <c r="A13" s="2"/>
      <c r="B13" s="12" t="s">
        <v>110</v>
      </c>
      <c r="C13" s="13"/>
      <c r="D13" s="13"/>
      <c r="E13" s="13"/>
      <c r="F13" s="23">
        <v>-5.93</v>
      </c>
      <c r="G13" s="24">
        <v>-1E-4</v>
      </c>
      <c r="H13" s="25"/>
      <c r="I13" s="26"/>
      <c r="J13" s="2"/>
    </row>
    <row r="14" spans="1:10" ht="12.95" customHeight="1">
      <c r="A14" s="2"/>
      <c r="B14" s="27" t="s">
        <v>115</v>
      </c>
      <c r="C14" s="28"/>
      <c r="D14" s="1"/>
      <c r="E14" s="28"/>
      <c r="F14" s="23">
        <v>-5.93</v>
      </c>
      <c r="G14" s="24">
        <v>-1E-4</v>
      </c>
      <c r="H14" s="25"/>
      <c r="I14" s="26"/>
      <c r="J14" s="2"/>
    </row>
    <row r="15" spans="1:10" ht="12.95" customHeight="1">
      <c r="A15" s="2"/>
      <c r="B15" s="12" t="s">
        <v>85</v>
      </c>
      <c r="C15" s="13"/>
      <c r="D15" s="13"/>
      <c r="E15" s="13"/>
      <c r="F15" s="13"/>
      <c r="G15" s="13"/>
      <c r="H15" s="14"/>
      <c r="I15" s="15"/>
      <c r="J15" s="2"/>
    </row>
    <row r="16" spans="1:10" ht="12.95" customHeight="1">
      <c r="A16" s="2"/>
      <c r="B16" s="12" t="s">
        <v>86</v>
      </c>
      <c r="C16" s="13"/>
      <c r="D16" s="13"/>
      <c r="E16" s="13"/>
      <c r="F16" s="2"/>
      <c r="G16" s="14"/>
      <c r="H16" s="14"/>
      <c r="I16" s="15"/>
      <c r="J16" s="2"/>
    </row>
    <row r="17" spans="1:10" ht="12.95" customHeight="1">
      <c r="A17" s="16" t="s">
        <v>1026</v>
      </c>
      <c r="B17" s="17" t="s">
        <v>1027</v>
      </c>
      <c r="C17" s="13" t="s">
        <v>1028</v>
      </c>
      <c r="D17" s="13" t="s">
        <v>185</v>
      </c>
      <c r="E17" s="18">
        <v>31000000</v>
      </c>
      <c r="F17" s="19">
        <v>30767.31</v>
      </c>
      <c r="G17" s="20">
        <v>0.23400000000000001</v>
      </c>
      <c r="H17" s="21"/>
      <c r="I17" s="22"/>
      <c r="J17" s="2"/>
    </row>
    <row r="18" spans="1:10" ht="12.95" customHeight="1">
      <c r="A18" s="16" t="s">
        <v>2366</v>
      </c>
      <c r="B18" s="17" t="s">
        <v>2367</v>
      </c>
      <c r="C18" s="13" t="s">
        <v>2368</v>
      </c>
      <c r="D18" s="13" t="s">
        <v>2116</v>
      </c>
      <c r="E18" s="18">
        <v>580000</v>
      </c>
      <c r="F18" s="19">
        <v>5888.17</v>
      </c>
      <c r="G18" s="20">
        <v>4.48E-2</v>
      </c>
      <c r="H18" s="21">
        <v>6.3700000000000007E-2</v>
      </c>
      <c r="I18" s="22"/>
      <c r="J18" s="2"/>
    </row>
    <row r="19" spans="1:10" ht="12.95" customHeight="1">
      <c r="A19" s="16" t="s">
        <v>2369</v>
      </c>
      <c r="B19" s="17" t="s">
        <v>2370</v>
      </c>
      <c r="C19" s="13" t="s">
        <v>2371</v>
      </c>
      <c r="D19" s="13" t="s">
        <v>90</v>
      </c>
      <c r="E19" s="18">
        <v>500</v>
      </c>
      <c r="F19" s="19">
        <v>5103.63</v>
      </c>
      <c r="G19" s="20">
        <v>3.8800000000000001E-2</v>
      </c>
      <c r="H19" s="21">
        <v>5.04E-2</v>
      </c>
      <c r="I19" s="22"/>
      <c r="J19" s="2"/>
    </row>
    <row r="20" spans="1:10" ht="12.95" customHeight="1">
      <c r="A20" s="16" t="s">
        <v>361</v>
      </c>
      <c r="B20" s="17" t="s">
        <v>362</v>
      </c>
      <c r="C20" s="13" t="s">
        <v>363</v>
      </c>
      <c r="D20" s="13" t="s">
        <v>90</v>
      </c>
      <c r="E20" s="18">
        <v>500</v>
      </c>
      <c r="F20" s="19">
        <v>5097.6899999999996</v>
      </c>
      <c r="G20" s="20">
        <v>3.8800000000000001E-2</v>
      </c>
      <c r="H20" s="21">
        <v>5.04E-2</v>
      </c>
      <c r="I20" s="22"/>
      <c r="J20" s="2"/>
    </row>
    <row r="21" spans="1:10" ht="12.95" customHeight="1">
      <c r="A21" s="16" t="s">
        <v>2372</v>
      </c>
      <c r="B21" s="17" t="s">
        <v>2373</v>
      </c>
      <c r="C21" s="13" t="s">
        <v>2374</v>
      </c>
      <c r="D21" s="13" t="s">
        <v>239</v>
      </c>
      <c r="E21" s="18">
        <v>500</v>
      </c>
      <c r="F21" s="19">
        <v>4992.66</v>
      </c>
      <c r="G21" s="20">
        <v>3.7999999999999999E-2</v>
      </c>
      <c r="H21" s="21">
        <v>6.5537999999999999E-2</v>
      </c>
      <c r="I21" s="22"/>
      <c r="J21" s="2"/>
    </row>
    <row r="22" spans="1:10" ht="12.95" customHeight="1">
      <c r="A22" s="16" t="s">
        <v>2375</v>
      </c>
      <c r="B22" s="17" t="s">
        <v>2376</v>
      </c>
      <c r="C22" s="13" t="s">
        <v>2377</v>
      </c>
      <c r="D22" s="13" t="s">
        <v>90</v>
      </c>
      <c r="E22" s="18">
        <v>500</v>
      </c>
      <c r="F22" s="19">
        <v>4982.43</v>
      </c>
      <c r="G22" s="20">
        <v>3.7900000000000003E-2</v>
      </c>
      <c r="H22" s="21">
        <v>6.2602000000000005E-2</v>
      </c>
      <c r="I22" s="22"/>
      <c r="J22" s="2"/>
    </row>
    <row r="23" spans="1:10" ht="12.95" customHeight="1">
      <c r="A23" s="16" t="s">
        <v>1143</v>
      </c>
      <c r="B23" s="17" t="s">
        <v>1144</v>
      </c>
      <c r="C23" s="13" t="s">
        <v>1145</v>
      </c>
      <c r="D23" s="13" t="s">
        <v>134</v>
      </c>
      <c r="E23" s="18">
        <v>500</v>
      </c>
      <c r="F23" s="19">
        <v>4875.59</v>
      </c>
      <c r="G23" s="20">
        <v>3.7100000000000001E-2</v>
      </c>
      <c r="H23" s="21">
        <v>6.8099999999999994E-2</v>
      </c>
      <c r="I23" s="22"/>
      <c r="J23" s="2"/>
    </row>
    <row r="24" spans="1:10" ht="12.95" customHeight="1">
      <c r="A24" s="16" t="s">
        <v>2378</v>
      </c>
      <c r="B24" s="17" t="s">
        <v>2379</v>
      </c>
      <c r="C24" s="13" t="s">
        <v>2380</v>
      </c>
      <c r="D24" s="13" t="s">
        <v>90</v>
      </c>
      <c r="E24" s="18">
        <v>450</v>
      </c>
      <c r="F24" s="19">
        <v>4475.13</v>
      </c>
      <c r="G24" s="20">
        <v>3.4000000000000002E-2</v>
      </c>
      <c r="H24" s="21">
        <v>6.5093999999999999E-2</v>
      </c>
      <c r="I24" s="22"/>
      <c r="J24" s="2"/>
    </row>
    <row r="25" spans="1:10" ht="12.95" customHeight="1">
      <c r="A25" s="16" t="s">
        <v>2381</v>
      </c>
      <c r="B25" s="17" t="s">
        <v>2382</v>
      </c>
      <c r="C25" s="13" t="s">
        <v>2383</v>
      </c>
      <c r="D25" s="13" t="s">
        <v>1853</v>
      </c>
      <c r="E25" s="18">
        <v>400</v>
      </c>
      <c r="F25" s="19">
        <v>4033.08</v>
      </c>
      <c r="G25" s="20">
        <v>3.0700000000000002E-2</v>
      </c>
      <c r="H25" s="21">
        <v>7.5550000000000006E-2</v>
      </c>
      <c r="I25" s="22"/>
      <c r="J25" s="2"/>
    </row>
    <row r="26" spans="1:10" ht="12.95" customHeight="1">
      <c r="A26" s="16" t="s">
        <v>2384</v>
      </c>
      <c r="B26" s="17" t="s">
        <v>2385</v>
      </c>
      <c r="C26" s="13" t="s">
        <v>2386</v>
      </c>
      <c r="D26" s="13" t="s">
        <v>2120</v>
      </c>
      <c r="E26" s="18">
        <v>400</v>
      </c>
      <c r="F26" s="19">
        <v>3992.71</v>
      </c>
      <c r="G26" s="20">
        <v>3.04E-2</v>
      </c>
      <c r="H26" s="21">
        <v>7.3421E-2</v>
      </c>
      <c r="I26" s="22"/>
      <c r="J26" s="2"/>
    </row>
    <row r="27" spans="1:10" ht="12.95" customHeight="1">
      <c r="A27" s="16" t="s">
        <v>2387</v>
      </c>
      <c r="B27" s="17" t="s">
        <v>2388</v>
      </c>
      <c r="C27" s="13" t="s">
        <v>2389</v>
      </c>
      <c r="D27" s="13" t="s">
        <v>2116</v>
      </c>
      <c r="E27" s="18">
        <v>400</v>
      </c>
      <c r="F27" s="19">
        <v>3991.07</v>
      </c>
      <c r="G27" s="20">
        <v>3.04E-2</v>
      </c>
      <c r="H27" s="21">
        <v>6.0100000000000001E-2</v>
      </c>
      <c r="I27" s="22"/>
      <c r="J27" s="2"/>
    </row>
    <row r="28" spans="1:10" ht="12.95" customHeight="1">
      <c r="A28" s="16" t="s">
        <v>2390</v>
      </c>
      <c r="B28" s="17" t="s">
        <v>2391</v>
      </c>
      <c r="C28" s="13" t="s">
        <v>2392</v>
      </c>
      <c r="D28" s="13" t="s">
        <v>1853</v>
      </c>
      <c r="E28" s="18">
        <v>400</v>
      </c>
      <c r="F28" s="19">
        <v>3989.08</v>
      </c>
      <c r="G28" s="20">
        <v>3.0300000000000001E-2</v>
      </c>
      <c r="H28" s="21">
        <v>7.9485500000000001E-2</v>
      </c>
      <c r="I28" s="22"/>
      <c r="J28" s="2"/>
    </row>
    <row r="29" spans="1:10" ht="12.95" customHeight="1">
      <c r="A29" s="16" t="s">
        <v>1110</v>
      </c>
      <c r="B29" s="17" t="s">
        <v>1111</v>
      </c>
      <c r="C29" s="13" t="s">
        <v>1112</v>
      </c>
      <c r="D29" s="13" t="s">
        <v>90</v>
      </c>
      <c r="E29" s="18">
        <v>250</v>
      </c>
      <c r="F29" s="19">
        <v>2579.31</v>
      </c>
      <c r="G29" s="20">
        <v>1.9599999999999999E-2</v>
      </c>
      <c r="H29" s="21">
        <v>5.262E-2</v>
      </c>
      <c r="I29" s="22"/>
      <c r="J29" s="2"/>
    </row>
    <row r="30" spans="1:10" ht="12.95" customHeight="1">
      <c r="A30" s="16" t="s">
        <v>2393</v>
      </c>
      <c r="B30" s="17" t="s">
        <v>2394</v>
      </c>
      <c r="C30" s="13" t="s">
        <v>2395</v>
      </c>
      <c r="D30" s="13" t="s">
        <v>2396</v>
      </c>
      <c r="E30" s="18">
        <v>250</v>
      </c>
      <c r="F30" s="19">
        <v>2484.84</v>
      </c>
      <c r="G30" s="20">
        <v>1.89E-2</v>
      </c>
      <c r="H30" s="21">
        <v>8.1439999999999999E-2</v>
      </c>
      <c r="I30" s="22"/>
      <c r="J30" s="2"/>
    </row>
    <row r="31" spans="1:10" ht="12.95" customHeight="1">
      <c r="A31" s="16" t="s">
        <v>2397</v>
      </c>
      <c r="B31" s="17" t="s">
        <v>2398</v>
      </c>
      <c r="C31" s="13" t="s">
        <v>2399</v>
      </c>
      <c r="D31" s="13" t="s">
        <v>90</v>
      </c>
      <c r="E31" s="18">
        <v>150</v>
      </c>
      <c r="F31" s="19">
        <v>1528.92</v>
      </c>
      <c r="G31" s="20">
        <v>1.1599999999999999E-2</v>
      </c>
      <c r="H31" s="21">
        <v>5.04E-2</v>
      </c>
      <c r="I31" s="22"/>
      <c r="J31" s="2"/>
    </row>
    <row r="32" spans="1:10" ht="12.95" customHeight="1">
      <c r="A32" s="16" t="s">
        <v>508</v>
      </c>
      <c r="B32" s="17" t="s">
        <v>509</v>
      </c>
      <c r="C32" s="13" t="s">
        <v>510</v>
      </c>
      <c r="D32" s="13" t="s">
        <v>90</v>
      </c>
      <c r="E32" s="18">
        <v>20</v>
      </c>
      <c r="F32" s="19">
        <v>203.87</v>
      </c>
      <c r="G32" s="20">
        <v>1.6000000000000001E-3</v>
      </c>
      <c r="H32" s="21">
        <v>5.11E-2</v>
      </c>
      <c r="I32" s="22"/>
      <c r="J32" s="2"/>
    </row>
    <row r="33" spans="1:10" ht="12.95" customHeight="1">
      <c r="A33" s="2"/>
      <c r="B33" s="12" t="s">
        <v>110</v>
      </c>
      <c r="C33" s="13"/>
      <c r="D33" s="13"/>
      <c r="E33" s="13"/>
      <c r="F33" s="23">
        <v>88985.49</v>
      </c>
      <c r="G33" s="24">
        <v>0.67689999999999995</v>
      </c>
      <c r="H33" s="25"/>
      <c r="I33" s="26"/>
      <c r="J33" s="2"/>
    </row>
    <row r="34" spans="1:10" ht="12.95" customHeight="1">
      <c r="A34" s="2"/>
      <c r="B34" s="27" t="s">
        <v>111</v>
      </c>
      <c r="C34" s="1"/>
      <c r="D34" s="1"/>
      <c r="E34" s="1"/>
      <c r="F34" s="25" t="s">
        <v>135</v>
      </c>
      <c r="G34" s="25" t="s">
        <v>135</v>
      </c>
      <c r="H34" s="25"/>
      <c r="I34" s="26"/>
      <c r="J34" s="2"/>
    </row>
    <row r="35" spans="1:10" ht="12.95" customHeight="1">
      <c r="A35" s="2"/>
      <c r="B35" s="27" t="s">
        <v>110</v>
      </c>
      <c r="C35" s="1"/>
      <c r="D35" s="1"/>
      <c r="E35" s="1"/>
      <c r="F35" s="25" t="s">
        <v>135</v>
      </c>
      <c r="G35" s="25" t="s">
        <v>135</v>
      </c>
      <c r="H35" s="25"/>
      <c r="I35" s="26"/>
      <c r="J35" s="2"/>
    </row>
    <row r="36" spans="1:10" ht="12.95" customHeight="1">
      <c r="A36" s="2"/>
      <c r="B36" s="12" t="s">
        <v>1257</v>
      </c>
      <c r="C36" s="13"/>
      <c r="D36" s="13"/>
      <c r="E36" s="13"/>
      <c r="F36" s="2"/>
      <c r="G36" s="14"/>
      <c r="H36" s="14"/>
      <c r="I36" s="15"/>
      <c r="J36" s="2"/>
    </row>
    <row r="37" spans="1:10" ht="12.95" customHeight="1">
      <c r="A37" s="16" t="s">
        <v>2400</v>
      </c>
      <c r="B37" s="17" t="s">
        <v>2401</v>
      </c>
      <c r="C37" s="13" t="s">
        <v>2402</v>
      </c>
      <c r="D37" s="13" t="s">
        <v>1261</v>
      </c>
      <c r="E37" s="18">
        <v>32</v>
      </c>
      <c r="F37" s="19">
        <v>3187.94</v>
      </c>
      <c r="G37" s="20">
        <v>2.4199999999999999E-2</v>
      </c>
      <c r="H37" s="21">
        <v>4.4549999999999999E-2</v>
      </c>
      <c r="I37" s="22"/>
      <c r="J37" s="2"/>
    </row>
    <row r="38" spans="1:10" ht="12.95" customHeight="1">
      <c r="A38" s="16" t="s">
        <v>2403</v>
      </c>
      <c r="B38" s="17" t="s">
        <v>2404</v>
      </c>
      <c r="C38" s="13" t="s">
        <v>2405</v>
      </c>
      <c r="D38" s="13" t="s">
        <v>1261</v>
      </c>
      <c r="E38" s="18">
        <v>32</v>
      </c>
      <c r="F38" s="19">
        <v>3104.53</v>
      </c>
      <c r="G38" s="20">
        <v>2.3599999999999999E-2</v>
      </c>
      <c r="H38" s="21">
        <v>5.2449999999999997E-2</v>
      </c>
      <c r="I38" s="22"/>
      <c r="J38" s="2"/>
    </row>
    <row r="39" spans="1:10" ht="12.95" customHeight="1">
      <c r="A39" s="2"/>
      <c r="B39" s="12" t="s">
        <v>110</v>
      </c>
      <c r="C39" s="13"/>
      <c r="D39" s="13"/>
      <c r="E39" s="13"/>
      <c r="F39" s="23">
        <v>6292.47</v>
      </c>
      <c r="G39" s="24">
        <v>4.7800000000000002E-2</v>
      </c>
      <c r="H39" s="25"/>
      <c r="I39" s="26"/>
      <c r="J39" s="2"/>
    </row>
    <row r="40" spans="1:10" ht="12.95" customHeight="1">
      <c r="A40" s="2"/>
      <c r="B40" s="27" t="s">
        <v>111</v>
      </c>
      <c r="C40" s="1"/>
      <c r="D40" s="1"/>
      <c r="E40" s="1"/>
      <c r="F40" s="25" t="s">
        <v>135</v>
      </c>
      <c r="G40" s="25" t="s">
        <v>135</v>
      </c>
      <c r="H40" s="25"/>
      <c r="I40" s="26"/>
      <c r="J40" s="2"/>
    </row>
    <row r="41" spans="1:10" ht="12.95" customHeight="1">
      <c r="A41" s="2"/>
      <c r="B41" s="27" t="s">
        <v>110</v>
      </c>
      <c r="C41" s="1"/>
      <c r="D41" s="1"/>
      <c r="E41" s="1"/>
      <c r="F41" s="25" t="s">
        <v>135</v>
      </c>
      <c r="G41" s="25" t="s">
        <v>135</v>
      </c>
      <c r="H41" s="25"/>
      <c r="I41" s="26"/>
      <c r="J41" s="2"/>
    </row>
    <row r="42" spans="1:10" ht="12.95" customHeight="1">
      <c r="A42" s="2"/>
      <c r="B42" s="27" t="s">
        <v>115</v>
      </c>
      <c r="C42" s="28"/>
      <c r="D42" s="1"/>
      <c r="E42" s="28"/>
      <c r="F42" s="23">
        <v>95277.96</v>
      </c>
      <c r="G42" s="24">
        <v>0.72470000000000001</v>
      </c>
      <c r="H42" s="25"/>
      <c r="I42" s="26"/>
      <c r="J42" s="2"/>
    </row>
    <row r="43" spans="1:10" ht="12.95" customHeight="1">
      <c r="A43" s="2"/>
      <c r="B43" s="12" t="s">
        <v>146</v>
      </c>
      <c r="C43" s="13"/>
      <c r="D43" s="13"/>
      <c r="E43" s="13"/>
      <c r="F43" s="13"/>
      <c r="G43" s="13"/>
      <c r="H43" s="14"/>
      <c r="I43" s="15"/>
      <c r="J43" s="2"/>
    </row>
    <row r="44" spans="1:10" ht="12.95" customHeight="1">
      <c r="A44" s="2"/>
      <c r="B44" s="12" t="s">
        <v>147</v>
      </c>
      <c r="C44" s="13"/>
      <c r="D44" s="13"/>
      <c r="E44" s="13"/>
      <c r="F44" s="2"/>
      <c r="G44" s="14"/>
      <c r="H44" s="14"/>
      <c r="I44" s="15"/>
      <c r="J44" s="2"/>
    </row>
    <row r="45" spans="1:10" ht="12.95" customHeight="1">
      <c r="A45" s="16" t="s">
        <v>2406</v>
      </c>
      <c r="B45" s="17" t="s">
        <v>2407</v>
      </c>
      <c r="C45" s="13" t="s">
        <v>2408</v>
      </c>
      <c r="D45" s="13" t="s">
        <v>620</v>
      </c>
      <c r="E45" s="18">
        <v>5000</v>
      </c>
      <c r="F45" s="19">
        <v>4778.3</v>
      </c>
      <c r="G45" s="20">
        <v>3.6299999999999999E-2</v>
      </c>
      <c r="H45" s="21">
        <v>4.8250000000000001E-2</v>
      </c>
      <c r="I45" s="22"/>
      <c r="J45" s="2"/>
    </row>
    <row r="46" spans="1:10" ht="12.95" customHeight="1">
      <c r="A46" s="2"/>
      <c r="B46" s="12" t="s">
        <v>110</v>
      </c>
      <c r="C46" s="13"/>
      <c r="D46" s="13"/>
      <c r="E46" s="13"/>
      <c r="F46" s="23">
        <v>4778.3</v>
      </c>
      <c r="G46" s="24">
        <v>3.6299999999999999E-2</v>
      </c>
      <c r="H46" s="25"/>
      <c r="I46" s="26"/>
      <c r="J46" s="2"/>
    </row>
    <row r="47" spans="1:10" ht="12.95" customHeight="1">
      <c r="A47" s="2"/>
      <c r="B47" s="12" t="s">
        <v>156</v>
      </c>
      <c r="C47" s="13"/>
      <c r="D47" s="13"/>
      <c r="E47" s="13"/>
      <c r="F47" s="2"/>
      <c r="G47" s="14"/>
      <c r="H47" s="14"/>
      <c r="I47" s="15"/>
      <c r="J47" s="2"/>
    </row>
    <row r="48" spans="1:10" ht="12.95" customHeight="1">
      <c r="A48" s="16" t="s">
        <v>2409</v>
      </c>
      <c r="B48" s="17" t="s">
        <v>2410</v>
      </c>
      <c r="C48" s="13" t="s">
        <v>2411</v>
      </c>
      <c r="D48" s="13" t="s">
        <v>155</v>
      </c>
      <c r="E48" s="18">
        <v>1600</v>
      </c>
      <c r="F48" s="19">
        <v>7807.68</v>
      </c>
      <c r="G48" s="20">
        <v>5.9400000000000001E-2</v>
      </c>
      <c r="H48" s="21">
        <v>4.8599999999999997E-2</v>
      </c>
      <c r="I48" s="22"/>
      <c r="J48" s="2"/>
    </row>
    <row r="49" spans="1:10" ht="12.95" customHeight="1">
      <c r="A49" s="16" t="s">
        <v>2412</v>
      </c>
      <c r="B49" s="17" t="s">
        <v>2413</v>
      </c>
      <c r="C49" s="13" t="s">
        <v>2414</v>
      </c>
      <c r="D49" s="13" t="s">
        <v>155</v>
      </c>
      <c r="E49" s="18">
        <v>1500</v>
      </c>
      <c r="F49" s="19">
        <v>7483.22</v>
      </c>
      <c r="G49" s="20">
        <v>5.6899999999999999E-2</v>
      </c>
      <c r="H49" s="21">
        <v>5.4579999999999997E-2</v>
      </c>
      <c r="I49" s="22"/>
      <c r="J49" s="2"/>
    </row>
    <row r="50" spans="1:10" ht="12.95" customHeight="1">
      <c r="A50" s="16" t="s">
        <v>2415</v>
      </c>
      <c r="B50" s="17" t="s">
        <v>2416</v>
      </c>
      <c r="C50" s="13" t="s">
        <v>2417</v>
      </c>
      <c r="D50" s="13" t="s">
        <v>155</v>
      </c>
      <c r="E50" s="18">
        <v>1000</v>
      </c>
      <c r="F50" s="19">
        <v>4934.8900000000003</v>
      </c>
      <c r="G50" s="20">
        <v>3.7499999999999999E-2</v>
      </c>
      <c r="H50" s="21">
        <v>4.3000999999999998E-2</v>
      </c>
      <c r="I50" s="22"/>
      <c r="J50" s="2"/>
    </row>
    <row r="51" spans="1:10" ht="12.95" customHeight="1">
      <c r="A51" s="16" t="s">
        <v>2418</v>
      </c>
      <c r="B51" s="17" t="s">
        <v>2419</v>
      </c>
      <c r="C51" s="13" t="s">
        <v>2420</v>
      </c>
      <c r="D51" s="13" t="s">
        <v>155</v>
      </c>
      <c r="E51" s="18">
        <v>500</v>
      </c>
      <c r="F51" s="19">
        <v>2479.42</v>
      </c>
      <c r="G51" s="20">
        <v>1.89E-2</v>
      </c>
      <c r="H51" s="21">
        <v>5.5100999999999997E-2</v>
      </c>
      <c r="I51" s="22"/>
      <c r="J51" s="2"/>
    </row>
    <row r="52" spans="1:10" ht="12.95" customHeight="1">
      <c r="A52" s="16" t="s">
        <v>2421</v>
      </c>
      <c r="B52" s="17" t="s">
        <v>2422</v>
      </c>
      <c r="C52" s="13" t="s">
        <v>2423</v>
      </c>
      <c r="D52" s="13" t="s">
        <v>155</v>
      </c>
      <c r="E52" s="18">
        <v>500</v>
      </c>
      <c r="F52" s="19">
        <v>2442.19</v>
      </c>
      <c r="G52" s="20">
        <v>1.8599999999999998E-2</v>
      </c>
      <c r="H52" s="21">
        <v>6.0849E-2</v>
      </c>
      <c r="I52" s="22"/>
      <c r="J52" s="2"/>
    </row>
    <row r="53" spans="1:10" ht="12.95" customHeight="1">
      <c r="A53" s="2"/>
      <c r="B53" s="12" t="s">
        <v>110</v>
      </c>
      <c r="C53" s="13"/>
      <c r="D53" s="13"/>
      <c r="E53" s="13"/>
      <c r="F53" s="23">
        <v>25147.4</v>
      </c>
      <c r="G53" s="24">
        <v>0.1913</v>
      </c>
      <c r="H53" s="25"/>
      <c r="I53" s="26"/>
      <c r="J53" s="2"/>
    </row>
    <row r="54" spans="1:10" ht="12.95" customHeight="1">
      <c r="A54" s="2"/>
      <c r="B54" s="27" t="s">
        <v>115</v>
      </c>
      <c r="C54" s="28"/>
      <c r="D54" s="1"/>
      <c r="E54" s="28"/>
      <c r="F54" s="23">
        <v>29925.7</v>
      </c>
      <c r="G54" s="24">
        <v>0.2276</v>
      </c>
      <c r="H54" s="25"/>
      <c r="I54" s="26"/>
      <c r="J54" s="2"/>
    </row>
    <row r="55" spans="1:10" ht="12.95" customHeight="1">
      <c r="A55" s="2"/>
      <c r="B55" s="12" t="s">
        <v>116</v>
      </c>
      <c r="C55" s="13"/>
      <c r="D55" s="13"/>
      <c r="E55" s="13"/>
      <c r="F55" s="13"/>
      <c r="G55" s="13"/>
      <c r="H55" s="14"/>
      <c r="I55" s="15"/>
      <c r="J55" s="2"/>
    </row>
    <row r="56" spans="1:10" ht="12.95" customHeight="1">
      <c r="A56" s="16" t="s">
        <v>117</v>
      </c>
      <c r="B56" s="17" t="s">
        <v>118</v>
      </c>
      <c r="C56" s="13"/>
      <c r="D56" s="13"/>
      <c r="E56" s="18"/>
      <c r="F56" s="19">
        <v>1092.2</v>
      </c>
      <c r="G56" s="20">
        <v>8.3000000000000001E-3</v>
      </c>
      <c r="H56" s="21">
        <v>3.1779820064482336E-2</v>
      </c>
      <c r="I56" s="22"/>
      <c r="J56" s="2"/>
    </row>
    <row r="57" spans="1:10" ht="12.95" customHeight="1">
      <c r="A57" s="2"/>
      <c r="B57" s="12" t="s">
        <v>110</v>
      </c>
      <c r="C57" s="13"/>
      <c r="D57" s="13"/>
      <c r="E57" s="13"/>
      <c r="F57" s="23">
        <v>1092.2</v>
      </c>
      <c r="G57" s="24">
        <v>8.3000000000000001E-3</v>
      </c>
      <c r="H57" s="25"/>
      <c r="I57" s="26"/>
      <c r="J57" s="2"/>
    </row>
    <row r="58" spans="1:10" ht="12.95" customHeight="1">
      <c r="A58" s="2"/>
      <c r="B58" s="27" t="s">
        <v>111</v>
      </c>
      <c r="C58" s="1"/>
      <c r="D58" s="1"/>
      <c r="E58" s="1"/>
      <c r="F58" s="25" t="s">
        <v>135</v>
      </c>
      <c r="G58" s="25" t="s">
        <v>135</v>
      </c>
      <c r="H58" s="25"/>
      <c r="I58" s="26"/>
      <c r="J58" s="2"/>
    </row>
    <row r="59" spans="1:10" ht="12.95" customHeight="1">
      <c r="A59" s="2"/>
      <c r="B59" s="27" t="s">
        <v>110</v>
      </c>
      <c r="C59" s="1"/>
      <c r="D59" s="1"/>
      <c r="E59" s="1"/>
      <c r="F59" s="25" t="s">
        <v>135</v>
      </c>
      <c r="G59" s="25" t="s">
        <v>135</v>
      </c>
      <c r="H59" s="25"/>
      <c r="I59" s="26"/>
      <c r="J59" s="2"/>
    </row>
    <row r="60" spans="1:10" ht="12.95" customHeight="1">
      <c r="A60" s="2"/>
      <c r="B60" s="27" t="s">
        <v>115</v>
      </c>
      <c r="C60" s="28"/>
      <c r="D60" s="1"/>
      <c r="E60" s="28"/>
      <c r="F60" s="23">
        <v>1092.2</v>
      </c>
      <c r="G60" s="24">
        <v>8.3000000000000001E-3</v>
      </c>
      <c r="H60" s="25"/>
      <c r="I60" s="26"/>
      <c r="J60" s="2"/>
    </row>
    <row r="61" spans="1:10" ht="12.95" customHeight="1">
      <c r="A61" s="2"/>
      <c r="B61" s="27" t="s">
        <v>119</v>
      </c>
      <c r="C61" s="13"/>
      <c r="D61" s="1"/>
      <c r="E61" s="13"/>
      <c r="F61" s="29">
        <v>5203.08</v>
      </c>
      <c r="G61" s="24">
        <v>3.95E-2</v>
      </c>
      <c r="H61" s="25"/>
      <c r="I61" s="26"/>
      <c r="J61" s="2"/>
    </row>
    <row r="62" spans="1:10" ht="12.95" customHeight="1">
      <c r="A62" s="2"/>
      <c r="B62" s="30" t="s">
        <v>120</v>
      </c>
      <c r="C62" s="31"/>
      <c r="D62" s="31"/>
      <c r="E62" s="31"/>
      <c r="F62" s="32">
        <v>131493.01</v>
      </c>
      <c r="G62" s="33">
        <v>1</v>
      </c>
      <c r="H62" s="34"/>
      <c r="I62" s="35"/>
      <c r="J62" s="2"/>
    </row>
    <row r="63" spans="1:10" ht="12.95" customHeight="1">
      <c r="A63" s="2"/>
      <c r="B63" s="5"/>
      <c r="C63" s="2"/>
      <c r="D63" s="2"/>
      <c r="E63" s="2"/>
      <c r="F63" s="2"/>
      <c r="G63" s="2"/>
      <c r="H63" s="2"/>
      <c r="I63" s="2"/>
      <c r="J63" s="2"/>
    </row>
    <row r="64" spans="1:10" ht="12.95" customHeight="1">
      <c r="A64" s="2"/>
      <c r="B64" s="3" t="s">
        <v>1290</v>
      </c>
      <c r="C64" s="2"/>
      <c r="D64" s="2"/>
      <c r="E64" s="2"/>
      <c r="F64" s="2"/>
      <c r="G64" s="2"/>
      <c r="H64" s="2"/>
      <c r="I64" s="2"/>
      <c r="J64" s="2"/>
    </row>
    <row r="65" spans="1:10" ht="12.95" customHeight="1">
      <c r="A65" s="2"/>
      <c r="B65" s="3" t="s">
        <v>122</v>
      </c>
      <c r="C65" s="2"/>
      <c r="D65" s="2"/>
      <c r="E65" s="2"/>
      <c r="F65" s="2"/>
      <c r="G65" s="2"/>
      <c r="H65" s="2"/>
      <c r="I65" s="2"/>
      <c r="J65" s="2"/>
    </row>
    <row r="66" spans="1:10" ht="12.95" customHeight="1">
      <c r="A66" s="2"/>
      <c r="B66" s="3" t="s">
        <v>123</v>
      </c>
      <c r="C66" s="2"/>
      <c r="D66" s="2"/>
      <c r="E66" s="2"/>
      <c r="F66" s="2"/>
      <c r="G66" s="2"/>
      <c r="H66" s="2"/>
      <c r="I66" s="2"/>
      <c r="J66" s="2"/>
    </row>
    <row r="67" spans="1:10" ht="12.95" customHeight="1">
      <c r="A67" s="2"/>
      <c r="B67" s="3" t="s">
        <v>124</v>
      </c>
      <c r="C67" s="2"/>
      <c r="D67" s="2"/>
      <c r="E67" s="2"/>
      <c r="F67" s="2"/>
      <c r="G67" s="2"/>
      <c r="H67" s="2"/>
      <c r="I67" s="2"/>
      <c r="J67" s="2"/>
    </row>
    <row r="68" spans="1:10" ht="26.25" customHeight="1">
      <c r="A68" s="85"/>
      <c r="B68" s="226" t="s">
        <v>3826</v>
      </c>
      <c r="C68" s="226"/>
      <c r="D68" s="226"/>
      <c r="E68" s="226"/>
      <c r="F68" s="226"/>
      <c r="G68" s="226"/>
      <c r="H68" s="226"/>
      <c r="I68" s="226"/>
      <c r="J68" s="85"/>
    </row>
    <row r="69" spans="1:10" ht="12.95" customHeight="1">
      <c r="A69" s="2"/>
      <c r="B69" s="3"/>
      <c r="C69" s="2"/>
      <c r="D69" s="2"/>
      <c r="E69" s="2"/>
      <c r="F69" s="2"/>
      <c r="G69" s="2"/>
      <c r="H69" s="2"/>
      <c r="I69" s="2"/>
      <c r="J69" s="2"/>
    </row>
    <row r="70" spans="1:10" ht="12.95" customHeight="1">
      <c r="A70" s="2"/>
      <c r="B70" s="5" t="s">
        <v>2424</v>
      </c>
      <c r="C70" s="2"/>
      <c r="D70" s="2"/>
      <c r="E70" s="2"/>
      <c r="F70" s="2"/>
      <c r="G70" s="2"/>
      <c r="H70" s="2"/>
      <c r="I70" s="2"/>
      <c r="J70" s="2"/>
    </row>
    <row r="71" spans="1:10">
      <c r="C71" s="224" t="s">
        <v>4185</v>
      </c>
    </row>
    <row r="72" spans="1:10">
      <c r="B72" s="224" t="s">
        <v>4165</v>
      </c>
      <c r="C72" s="224" t="s">
        <v>4166</v>
      </c>
    </row>
  </sheetData>
  <mergeCells count="1">
    <mergeCell ref="B68:I6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/>
  </sheetPr>
  <dimension ref="A1:J22"/>
  <sheetViews>
    <sheetView topLeftCell="A7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55</v>
      </c>
      <c r="B1" s="3" t="s">
        <v>56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2425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2426</v>
      </c>
      <c r="B7" s="17" t="s">
        <v>2427</v>
      </c>
      <c r="C7" s="13" t="s">
        <v>2428</v>
      </c>
      <c r="D7" s="13"/>
      <c r="E7" s="18">
        <v>228559.2</v>
      </c>
      <c r="F7" s="19">
        <v>12731.37</v>
      </c>
      <c r="G7" s="20">
        <v>0.92520000000000002</v>
      </c>
      <c r="H7" s="36"/>
      <c r="I7" s="22"/>
      <c r="J7" s="2"/>
    </row>
    <row r="8" spans="1:10" ht="12.95" customHeight="1">
      <c r="A8" s="2"/>
      <c r="B8" s="12" t="s">
        <v>110</v>
      </c>
      <c r="C8" s="13"/>
      <c r="D8" s="13"/>
      <c r="E8" s="13"/>
      <c r="F8" s="23">
        <v>12731.37</v>
      </c>
      <c r="G8" s="24">
        <v>0.92520000000000002</v>
      </c>
      <c r="H8" s="25"/>
      <c r="I8" s="26"/>
      <c r="J8" s="2"/>
    </row>
    <row r="9" spans="1:10" ht="12.95" customHeight="1">
      <c r="A9" s="2"/>
      <c r="B9" s="27" t="s">
        <v>115</v>
      </c>
      <c r="C9" s="28"/>
      <c r="D9" s="1"/>
      <c r="E9" s="28"/>
      <c r="F9" s="23">
        <v>12731.37</v>
      </c>
      <c r="G9" s="24">
        <v>0.92520000000000002</v>
      </c>
      <c r="H9" s="25"/>
      <c r="I9" s="26"/>
      <c r="J9" s="2"/>
    </row>
    <row r="10" spans="1:10" ht="12.95" customHeight="1">
      <c r="A10" s="2"/>
      <c r="B10" s="12" t="s">
        <v>116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117</v>
      </c>
      <c r="B11" s="17" t="s">
        <v>118</v>
      </c>
      <c r="C11" s="13"/>
      <c r="D11" s="13"/>
      <c r="E11" s="18"/>
      <c r="F11" s="19">
        <v>1071.21</v>
      </c>
      <c r="G11" s="20">
        <v>7.7799999999999994E-2</v>
      </c>
      <c r="H11" s="21">
        <v>3.1779538965539499E-2</v>
      </c>
      <c r="I11" s="22"/>
      <c r="J11" s="2"/>
    </row>
    <row r="12" spans="1:10" ht="12.95" customHeight="1">
      <c r="A12" s="2"/>
      <c r="B12" s="12" t="s">
        <v>110</v>
      </c>
      <c r="C12" s="13"/>
      <c r="D12" s="13"/>
      <c r="E12" s="13"/>
      <c r="F12" s="23">
        <v>1071.21</v>
      </c>
      <c r="G12" s="24">
        <v>7.7799999999999994E-2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1071.21</v>
      </c>
      <c r="G13" s="24">
        <v>7.7799999999999994E-2</v>
      </c>
      <c r="H13" s="25"/>
      <c r="I13" s="26"/>
      <c r="J13" s="2"/>
    </row>
    <row r="14" spans="1:10" ht="12.95" customHeight="1">
      <c r="A14" s="2"/>
      <c r="B14" s="27" t="s">
        <v>119</v>
      </c>
      <c r="C14" s="13"/>
      <c r="D14" s="1"/>
      <c r="E14" s="13"/>
      <c r="F14" s="29">
        <v>-42.5</v>
      </c>
      <c r="G14" s="24">
        <v>-3.0000000000000001E-3</v>
      </c>
      <c r="H14" s="25"/>
      <c r="I14" s="26"/>
      <c r="J14" s="2"/>
    </row>
    <row r="15" spans="1:10" ht="12.95" customHeight="1">
      <c r="A15" s="2"/>
      <c r="B15" s="30" t="s">
        <v>120</v>
      </c>
      <c r="C15" s="31"/>
      <c r="D15" s="31"/>
      <c r="E15" s="31"/>
      <c r="F15" s="32">
        <v>13760.08</v>
      </c>
      <c r="G15" s="33">
        <v>1</v>
      </c>
      <c r="H15" s="34"/>
      <c r="I15" s="35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186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124</v>
      </c>
      <c r="C18" s="2"/>
      <c r="D18" s="2"/>
      <c r="E18" s="2"/>
      <c r="F18" s="2"/>
      <c r="G18" s="2"/>
      <c r="H18" s="2"/>
      <c r="I18" s="2"/>
      <c r="J18" s="2"/>
    </row>
    <row r="19" spans="1:10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4186</v>
      </c>
    </row>
    <row r="22" spans="1:10">
      <c r="B22" s="224" t="s">
        <v>4165</v>
      </c>
      <c r="C22" s="224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/>
  </sheetPr>
  <dimension ref="A1:J22"/>
  <sheetViews>
    <sheetView topLeftCell="A6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57</v>
      </c>
      <c r="B1" s="3" t="s">
        <v>58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2425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2429</v>
      </c>
      <c r="B7" s="17" t="s">
        <v>2430</v>
      </c>
      <c r="C7" s="13" t="s">
        <v>2431</v>
      </c>
      <c r="D7" s="13"/>
      <c r="E7" s="18">
        <v>1344353.96</v>
      </c>
      <c r="F7" s="19">
        <v>127320.4</v>
      </c>
      <c r="G7" s="20">
        <v>0.97729999999999995</v>
      </c>
      <c r="H7" s="36"/>
      <c r="I7" s="22"/>
      <c r="J7" s="2"/>
    </row>
    <row r="8" spans="1:10" ht="12.95" customHeight="1">
      <c r="A8" s="2"/>
      <c r="B8" s="12" t="s">
        <v>110</v>
      </c>
      <c r="C8" s="13"/>
      <c r="D8" s="13"/>
      <c r="E8" s="13"/>
      <c r="F8" s="23">
        <v>127320.4</v>
      </c>
      <c r="G8" s="24">
        <v>0.97729999999999995</v>
      </c>
      <c r="H8" s="25"/>
      <c r="I8" s="26"/>
      <c r="J8" s="2"/>
    </row>
    <row r="9" spans="1:10" ht="12.95" customHeight="1">
      <c r="A9" s="2"/>
      <c r="B9" s="27" t="s">
        <v>115</v>
      </c>
      <c r="C9" s="28"/>
      <c r="D9" s="1"/>
      <c r="E9" s="28"/>
      <c r="F9" s="23">
        <v>127320.4</v>
      </c>
      <c r="G9" s="24">
        <v>0.97729999999999995</v>
      </c>
      <c r="H9" s="25"/>
      <c r="I9" s="26"/>
      <c r="J9" s="2"/>
    </row>
    <row r="10" spans="1:10" ht="12.95" customHeight="1">
      <c r="A10" s="2"/>
      <c r="B10" s="12" t="s">
        <v>116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117</v>
      </c>
      <c r="B11" s="17" t="s">
        <v>118</v>
      </c>
      <c r="C11" s="13"/>
      <c r="D11" s="13"/>
      <c r="E11" s="18"/>
      <c r="F11" s="19">
        <v>4097.6499999999996</v>
      </c>
      <c r="G11" s="20">
        <v>3.15E-2</v>
      </c>
      <c r="H11" s="21">
        <v>3.1780287345842817E-2</v>
      </c>
      <c r="I11" s="22"/>
      <c r="J11" s="2"/>
    </row>
    <row r="12" spans="1:10" ht="12.95" customHeight="1">
      <c r="A12" s="2"/>
      <c r="B12" s="12" t="s">
        <v>110</v>
      </c>
      <c r="C12" s="13"/>
      <c r="D12" s="13"/>
      <c r="E12" s="13"/>
      <c r="F12" s="23">
        <v>4097.6499999999996</v>
      </c>
      <c r="G12" s="24">
        <v>3.15E-2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4097.6499999999996</v>
      </c>
      <c r="G13" s="24">
        <v>3.15E-2</v>
      </c>
      <c r="H13" s="25"/>
      <c r="I13" s="26"/>
      <c r="J13" s="2"/>
    </row>
    <row r="14" spans="1:10" ht="12.95" customHeight="1">
      <c r="A14" s="2"/>
      <c r="B14" s="27" t="s">
        <v>119</v>
      </c>
      <c r="C14" s="13"/>
      <c r="D14" s="1"/>
      <c r="E14" s="13"/>
      <c r="F14" s="29">
        <v>-1140.25</v>
      </c>
      <c r="G14" s="24">
        <v>-8.8000000000000005E-3</v>
      </c>
      <c r="H14" s="25"/>
      <c r="I14" s="26"/>
      <c r="J14" s="2"/>
    </row>
    <row r="15" spans="1:10" ht="12.95" customHeight="1">
      <c r="A15" s="2"/>
      <c r="B15" s="30" t="s">
        <v>120</v>
      </c>
      <c r="C15" s="31"/>
      <c r="D15" s="31"/>
      <c r="E15" s="31"/>
      <c r="F15" s="32">
        <v>130277.8</v>
      </c>
      <c r="G15" s="33">
        <v>1</v>
      </c>
      <c r="H15" s="34"/>
      <c r="I15" s="35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186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124</v>
      </c>
      <c r="C18" s="2"/>
      <c r="D18" s="2"/>
      <c r="E18" s="2"/>
      <c r="F18" s="2"/>
      <c r="G18" s="2"/>
      <c r="H18" s="2"/>
      <c r="I18" s="2"/>
      <c r="J18" s="2"/>
    </row>
    <row r="19" spans="1:10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4187</v>
      </c>
    </row>
    <row r="22" spans="1:10">
      <c r="B22" s="224" t="s">
        <v>4165</v>
      </c>
      <c r="C22" s="224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/>
  </sheetPr>
  <dimension ref="A1:J22"/>
  <sheetViews>
    <sheetView topLeftCell="A9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59</v>
      </c>
      <c r="B1" s="3" t="s">
        <v>60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20</v>
      </c>
    </row>
    <row r="5" spans="1:10" ht="12.95" customHeight="1">
      <c r="A5" s="2"/>
      <c r="B5" s="12" t="s">
        <v>2432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16" t="s">
        <v>2433</v>
      </c>
      <c r="B6" s="17" t="s">
        <v>2434</v>
      </c>
      <c r="C6" s="13"/>
      <c r="D6" s="13"/>
      <c r="E6" s="18">
        <v>1237</v>
      </c>
      <c r="F6" s="19">
        <v>62977.89</v>
      </c>
      <c r="G6" s="20">
        <v>0.9758</v>
      </c>
      <c r="H6" s="36"/>
      <c r="I6" s="22"/>
      <c r="J6" s="2"/>
    </row>
    <row r="7" spans="1:10" ht="12.95" customHeight="1">
      <c r="A7" s="2"/>
      <c r="B7" s="12" t="s">
        <v>110</v>
      </c>
      <c r="C7" s="13"/>
      <c r="D7" s="13"/>
      <c r="E7" s="13"/>
      <c r="F7" s="23">
        <v>62977.89</v>
      </c>
      <c r="G7" s="24">
        <v>0.9758</v>
      </c>
      <c r="H7" s="25"/>
      <c r="I7" s="26"/>
      <c r="J7" s="2"/>
    </row>
    <row r="8" spans="1:10" ht="12.95" customHeight="1">
      <c r="A8" s="2"/>
      <c r="B8" s="27" t="s">
        <v>115</v>
      </c>
      <c r="C8" s="28"/>
      <c r="D8" s="1"/>
      <c r="E8" s="28"/>
      <c r="F8" s="23">
        <v>62977.89</v>
      </c>
      <c r="G8" s="24">
        <v>0.9758</v>
      </c>
      <c r="H8" s="25"/>
      <c r="I8" s="26"/>
      <c r="J8" s="2"/>
    </row>
    <row r="9" spans="1:10" ht="12.95" customHeight="1">
      <c r="A9" s="2"/>
      <c r="B9" s="12" t="s">
        <v>116</v>
      </c>
      <c r="C9" s="13"/>
      <c r="D9" s="13"/>
      <c r="E9" s="13"/>
      <c r="F9" s="13"/>
      <c r="G9" s="13"/>
      <c r="H9" s="14"/>
      <c r="I9" s="15"/>
      <c r="J9" s="2"/>
    </row>
    <row r="10" spans="1:10" ht="12.95" customHeight="1">
      <c r="A10" s="16" t="s">
        <v>117</v>
      </c>
      <c r="B10" s="17" t="s">
        <v>118</v>
      </c>
      <c r="C10" s="13"/>
      <c r="D10" s="13"/>
      <c r="E10" s="18"/>
      <c r="F10" s="19">
        <v>272.75</v>
      </c>
      <c r="G10" s="20">
        <v>4.1999999999999997E-3</v>
      </c>
      <c r="H10" s="21">
        <v>3.1779590074438167E-2</v>
      </c>
      <c r="I10" s="22"/>
      <c r="J10" s="2"/>
    </row>
    <row r="11" spans="1:10" ht="12.95" customHeight="1">
      <c r="A11" s="2"/>
      <c r="B11" s="12" t="s">
        <v>110</v>
      </c>
      <c r="C11" s="13"/>
      <c r="D11" s="13"/>
      <c r="E11" s="13"/>
      <c r="F11" s="23">
        <v>272.75</v>
      </c>
      <c r="G11" s="24">
        <v>4.1999999999999997E-3</v>
      </c>
      <c r="H11" s="25"/>
      <c r="I11" s="26"/>
      <c r="J11" s="2"/>
    </row>
    <row r="12" spans="1:10" ht="12.95" customHeight="1">
      <c r="A12" s="2"/>
      <c r="B12" s="27" t="s">
        <v>115</v>
      </c>
      <c r="C12" s="28"/>
      <c r="D12" s="1"/>
      <c r="E12" s="28"/>
      <c r="F12" s="23">
        <v>272.75</v>
      </c>
      <c r="G12" s="24">
        <v>4.1999999999999997E-3</v>
      </c>
      <c r="H12" s="25"/>
      <c r="I12" s="26"/>
      <c r="J12" s="2"/>
    </row>
    <row r="13" spans="1:10" ht="12.95" customHeight="1">
      <c r="A13" s="2"/>
      <c r="B13" s="27" t="s">
        <v>119</v>
      </c>
      <c r="C13" s="13"/>
      <c r="D13" s="1"/>
      <c r="E13" s="13"/>
      <c r="F13" s="29">
        <v>1287.19</v>
      </c>
      <c r="G13" s="24">
        <v>0.02</v>
      </c>
      <c r="H13" s="25"/>
      <c r="I13" s="26"/>
      <c r="J13" s="2"/>
    </row>
    <row r="14" spans="1:10" ht="12.95" customHeight="1">
      <c r="A14" s="2"/>
      <c r="B14" s="30" t="s">
        <v>120</v>
      </c>
      <c r="C14" s="31"/>
      <c r="D14" s="31"/>
      <c r="E14" s="31"/>
      <c r="F14" s="32">
        <v>64537.83</v>
      </c>
      <c r="G14" s="33">
        <v>1</v>
      </c>
      <c r="H14" s="34"/>
      <c r="I14" s="35"/>
      <c r="J14" s="2"/>
    </row>
    <row r="15" spans="1:10" ht="12.95" customHeight="1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ht="12.95" customHeight="1">
      <c r="A16" s="2"/>
      <c r="B16" s="3" t="s">
        <v>186</v>
      </c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124</v>
      </c>
      <c r="C17" s="2"/>
      <c r="D17" s="2"/>
      <c r="E17" s="2"/>
      <c r="F17" s="2"/>
      <c r="G17" s="2"/>
      <c r="H17" s="2"/>
      <c r="I17" s="2"/>
      <c r="J17" s="2"/>
    </row>
    <row r="18" spans="1:10" ht="26.25" customHeight="1">
      <c r="A18" s="85"/>
      <c r="B18" s="226" t="s">
        <v>3826</v>
      </c>
      <c r="C18" s="226"/>
      <c r="D18" s="226"/>
      <c r="E18" s="226"/>
      <c r="F18" s="226"/>
      <c r="G18" s="226"/>
      <c r="H18" s="226"/>
      <c r="I18" s="226"/>
      <c r="J18" s="85"/>
    </row>
    <row r="19" spans="1:10" ht="12.95" customHeight="1">
      <c r="A19" s="2"/>
      <c r="B19" s="3"/>
      <c r="C19" s="2"/>
      <c r="D19" s="2"/>
      <c r="E19" s="2"/>
      <c r="F19" s="2"/>
      <c r="G19" s="2"/>
      <c r="H19" s="2"/>
      <c r="I19" s="2"/>
      <c r="J19" s="2"/>
    </row>
    <row r="20" spans="1:10" ht="12.95" customHeight="1">
      <c r="A20" s="2"/>
      <c r="B20" s="5" t="s">
        <v>2435</v>
      </c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4188</v>
      </c>
    </row>
    <row r="22" spans="1:10">
      <c r="B22" s="224" t="s">
        <v>4165</v>
      </c>
      <c r="C22" s="224" t="s">
        <v>4166</v>
      </c>
    </row>
  </sheetData>
  <mergeCells count="1">
    <mergeCell ref="B18:I1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J34"/>
  <sheetViews>
    <sheetView topLeftCell="A3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</v>
      </c>
      <c r="B1" s="3" t="s">
        <v>7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91</v>
      </c>
      <c r="B7" s="17" t="s">
        <v>92</v>
      </c>
      <c r="C7" s="13" t="s">
        <v>93</v>
      </c>
      <c r="D7" s="13" t="s">
        <v>90</v>
      </c>
      <c r="E7" s="18">
        <v>25</v>
      </c>
      <c r="F7" s="19">
        <v>339.6</v>
      </c>
      <c r="G7" s="20">
        <v>0.1004</v>
      </c>
      <c r="H7" s="21">
        <v>4.2000000000000003E-2</v>
      </c>
      <c r="I7" s="22"/>
      <c r="J7" s="2"/>
    </row>
    <row r="8" spans="1:10" ht="12.95" customHeight="1">
      <c r="A8" s="16" t="s">
        <v>125</v>
      </c>
      <c r="B8" s="17" t="s">
        <v>126</v>
      </c>
      <c r="C8" s="13" t="s">
        <v>127</v>
      </c>
      <c r="D8" s="13" t="s">
        <v>90</v>
      </c>
      <c r="E8" s="18">
        <v>25</v>
      </c>
      <c r="F8" s="19">
        <v>334.34</v>
      </c>
      <c r="G8" s="20">
        <v>9.8900000000000002E-2</v>
      </c>
      <c r="H8" s="21">
        <v>4.1500000000000002E-2</v>
      </c>
      <c r="I8" s="22"/>
      <c r="J8" s="2"/>
    </row>
    <row r="9" spans="1:10" ht="12.95" customHeight="1">
      <c r="A9" s="16" t="s">
        <v>100</v>
      </c>
      <c r="B9" s="17" t="s">
        <v>101</v>
      </c>
      <c r="C9" s="13" t="s">
        <v>102</v>
      </c>
      <c r="D9" s="13" t="s">
        <v>90</v>
      </c>
      <c r="E9" s="18">
        <v>28</v>
      </c>
      <c r="F9" s="19">
        <v>280.23</v>
      </c>
      <c r="G9" s="20">
        <v>8.2900000000000001E-2</v>
      </c>
      <c r="H9" s="21">
        <v>3.6703E-2</v>
      </c>
      <c r="I9" s="22"/>
      <c r="J9" s="2"/>
    </row>
    <row r="10" spans="1:10" ht="12.95" customHeight="1">
      <c r="A10" s="16" t="s">
        <v>94</v>
      </c>
      <c r="B10" s="17" t="s">
        <v>95</v>
      </c>
      <c r="C10" s="13" t="s">
        <v>96</v>
      </c>
      <c r="D10" s="13" t="s">
        <v>90</v>
      </c>
      <c r="E10" s="18">
        <v>27</v>
      </c>
      <c r="F10" s="19">
        <v>270.75</v>
      </c>
      <c r="G10" s="20">
        <v>8.0100000000000005E-2</v>
      </c>
      <c r="H10" s="21">
        <v>4.8100999999999998E-2</v>
      </c>
      <c r="I10" s="22"/>
      <c r="J10" s="2"/>
    </row>
    <row r="11" spans="1:10" ht="12.95" customHeight="1">
      <c r="A11" s="16" t="s">
        <v>87</v>
      </c>
      <c r="B11" s="17" t="s">
        <v>88</v>
      </c>
      <c r="C11" s="13" t="s">
        <v>89</v>
      </c>
      <c r="D11" s="13" t="s">
        <v>90</v>
      </c>
      <c r="E11" s="18">
        <v>20</v>
      </c>
      <c r="F11" s="19">
        <v>267.35000000000002</v>
      </c>
      <c r="G11" s="20">
        <v>7.9000000000000001E-2</v>
      </c>
      <c r="H11" s="21">
        <v>4.1749000000000001E-2</v>
      </c>
      <c r="I11" s="22"/>
      <c r="J11" s="2"/>
    </row>
    <row r="12" spans="1:10" ht="12.95" customHeight="1">
      <c r="A12" s="16" t="s">
        <v>128</v>
      </c>
      <c r="B12" s="17" t="s">
        <v>129</v>
      </c>
      <c r="C12" s="13" t="s">
        <v>130</v>
      </c>
      <c r="D12" s="13" t="s">
        <v>90</v>
      </c>
      <c r="E12" s="18">
        <v>26</v>
      </c>
      <c r="F12" s="19">
        <v>260.69</v>
      </c>
      <c r="G12" s="20">
        <v>7.7100000000000002E-2</v>
      </c>
      <c r="H12" s="21">
        <v>3.6998999999999997E-2</v>
      </c>
      <c r="I12" s="22"/>
      <c r="J12" s="2"/>
    </row>
    <row r="13" spans="1:10" ht="12.95" customHeight="1">
      <c r="A13" s="16" t="s">
        <v>131</v>
      </c>
      <c r="B13" s="17" t="s">
        <v>132</v>
      </c>
      <c r="C13" s="13" t="s">
        <v>133</v>
      </c>
      <c r="D13" s="13" t="s">
        <v>134</v>
      </c>
      <c r="E13" s="18">
        <v>19</v>
      </c>
      <c r="F13" s="19">
        <v>254.31</v>
      </c>
      <c r="G13" s="20">
        <v>7.5200000000000003E-2</v>
      </c>
      <c r="H13" s="21">
        <v>4.0247999999999999E-2</v>
      </c>
      <c r="I13" s="22"/>
      <c r="J13" s="2"/>
    </row>
    <row r="14" spans="1:10" ht="12.95" customHeight="1">
      <c r="A14" s="16" t="s">
        <v>103</v>
      </c>
      <c r="B14" s="17" t="s">
        <v>104</v>
      </c>
      <c r="C14" s="13" t="s">
        <v>105</v>
      </c>
      <c r="D14" s="13" t="s">
        <v>106</v>
      </c>
      <c r="E14" s="18">
        <v>22</v>
      </c>
      <c r="F14" s="19">
        <v>220.22</v>
      </c>
      <c r="G14" s="20">
        <v>6.5100000000000005E-2</v>
      </c>
      <c r="H14" s="21">
        <v>3.5825000000000003E-2</v>
      </c>
      <c r="I14" s="22"/>
      <c r="J14" s="2"/>
    </row>
    <row r="15" spans="1:10" ht="12.95" customHeight="1">
      <c r="A15" s="2"/>
      <c r="B15" s="12" t="s">
        <v>110</v>
      </c>
      <c r="C15" s="13"/>
      <c r="D15" s="13"/>
      <c r="E15" s="13"/>
      <c r="F15" s="23">
        <v>2227.4899999999998</v>
      </c>
      <c r="G15" s="24">
        <v>0.65869999999999995</v>
      </c>
      <c r="H15" s="25"/>
      <c r="I15" s="26"/>
      <c r="J15" s="2"/>
    </row>
    <row r="16" spans="1:10" ht="12.95" customHeight="1">
      <c r="A16" s="2"/>
      <c r="B16" s="27" t="s">
        <v>111</v>
      </c>
      <c r="C16" s="1"/>
      <c r="D16" s="1"/>
      <c r="E16" s="1"/>
      <c r="F16" s="25" t="s">
        <v>135</v>
      </c>
      <c r="G16" s="25" t="s">
        <v>135</v>
      </c>
      <c r="H16" s="25"/>
      <c r="I16" s="26"/>
      <c r="J16" s="2"/>
    </row>
    <row r="17" spans="1:10" ht="12.95" customHeight="1">
      <c r="A17" s="2"/>
      <c r="B17" s="27" t="s">
        <v>110</v>
      </c>
      <c r="C17" s="1"/>
      <c r="D17" s="1"/>
      <c r="E17" s="1"/>
      <c r="F17" s="25" t="s">
        <v>135</v>
      </c>
      <c r="G17" s="25" t="s">
        <v>135</v>
      </c>
      <c r="H17" s="25"/>
      <c r="I17" s="26"/>
      <c r="J17" s="2"/>
    </row>
    <row r="18" spans="1:10" ht="12.95" customHeight="1">
      <c r="A18" s="2"/>
      <c r="B18" s="27" t="s">
        <v>115</v>
      </c>
      <c r="C18" s="28"/>
      <c r="D18" s="1"/>
      <c r="E18" s="28"/>
      <c r="F18" s="23">
        <v>2227.4899999999998</v>
      </c>
      <c r="G18" s="24">
        <v>0.65869999999999995</v>
      </c>
      <c r="H18" s="25"/>
      <c r="I18" s="26"/>
      <c r="J18" s="2"/>
    </row>
    <row r="19" spans="1:10" ht="12.95" customHeight="1">
      <c r="A19" s="2"/>
      <c r="B19" s="12" t="s">
        <v>116</v>
      </c>
      <c r="C19" s="13"/>
      <c r="D19" s="13"/>
      <c r="E19" s="13"/>
      <c r="F19" s="13"/>
      <c r="G19" s="13"/>
      <c r="H19" s="14"/>
      <c r="I19" s="15"/>
      <c r="J19" s="2"/>
    </row>
    <row r="20" spans="1:10" ht="12.95" customHeight="1">
      <c r="A20" s="16" t="s">
        <v>117</v>
      </c>
      <c r="B20" s="17" t="s">
        <v>118</v>
      </c>
      <c r="C20" s="13"/>
      <c r="D20" s="13"/>
      <c r="E20" s="18"/>
      <c r="F20" s="19">
        <v>1092.43</v>
      </c>
      <c r="G20" s="20">
        <v>0.32300000000000001</v>
      </c>
      <c r="H20" s="21">
        <v>3.1779812763211089E-2</v>
      </c>
      <c r="I20" s="22"/>
      <c r="J20" s="2"/>
    </row>
    <row r="21" spans="1:10" ht="12.95" customHeight="1">
      <c r="A21" s="2"/>
      <c r="B21" s="12" t="s">
        <v>110</v>
      </c>
      <c r="C21" s="13"/>
      <c r="D21" s="13"/>
      <c r="E21" s="13"/>
      <c r="F21" s="23">
        <v>1092.43</v>
      </c>
      <c r="G21" s="24">
        <v>0.32300000000000001</v>
      </c>
      <c r="H21" s="25"/>
      <c r="I21" s="26"/>
      <c r="J21" s="2"/>
    </row>
    <row r="22" spans="1:10" ht="12.95" customHeight="1">
      <c r="A22" s="2"/>
      <c r="B22" s="27" t="s">
        <v>111</v>
      </c>
      <c r="C22" s="1"/>
      <c r="D22" s="1"/>
      <c r="E22" s="1"/>
      <c r="F22" s="25" t="s">
        <v>135</v>
      </c>
      <c r="G22" s="25" t="s">
        <v>135</v>
      </c>
      <c r="H22" s="25"/>
      <c r="I22" s="26"/>
      <c r="J22" s="2"/>
    </row>
    <row r="23" spans="1:10" ht="12.95" customHeight="1">
      <c r="A23" s="2"/>
      <c r="B23" s="27" t="s">
        <v>110</v>
      </c>
      <c r="C23" s="1"/>
      <c r="D23" s="1"/>
      <c r="E23" s="1"/>
      <c r="F23" s="25" t="s">
        <v>135</v>
      </c>
      <c r="G23" s="25" t="s">
        <v>135</v>
      </c>
      <c r="H23" s="25"/>
      <c r="I23" s="26"/>
      <c r="J23" s="2"/>
    </row>
    <row r="24" spans="1:10" ht="12.95" customHeight="1">
      <c r="A24" s="2"/>
      <c r="B24" s="27" t="s">
        <v>115</v>
      </c>
      <c r="C24" s="28"/>
      <c r="D24" s="1"/>
      <c r="E24" s="28"/>
      <c r="F24" s="23">
        <v>1092.43</v>
      </c>
      <c r="G24" s="24">
        <v>0.32300000000000001</v>
      </c>
      <c r="H24" s="25"/>
      <c r="I24" s="26"/>
      <c r="J24" s="2"/>
    </row>
    <row r="25" spans="1:10" ht="12.95" customHeight="1">
      <c r="A25" s="2"/>
      <c r="B25" s="27" t="s">
        <v>119</v>
      </c>
      <c r="C25" s="13"/>
      <c r="D25" s="1"/>
      <c r="E25" s="13"/>
      <c r="F25" s="29">
        <v>62.12</v>
      </c>
      <c r="G25" s="24">
        <v>1.83E-2</v>
      </c>
      <c r="H25" s="25"/>
      <c r="I25" s="26"/>
      <c r="J25" s="2"/>
    </row>
    <row r="26" spans="1:10" ht="12.95" customHeight="1">
      <c r="A26" s="2"/>
      <c r="B26" s="30" t="s">
        <v>120</v>
      </c>
      <c r="C26" s="31"/>
      <c r="D26" s="31"/>
      <c r="E26" s="31"/>
      <c r="F26" s="32">
        <v>3382.04</v>
      </c>
      <c r="G26" s="33">
        <v>1</v>
      </c>
      <c r="H26" s="34"/>
      <c r="I26" s="35"/>
      <c r="J26" s="2"/>
    </row>
    <row r="27" spans="1:10" ht="12.95" customHeight="1">
      <c r="A27" s="2"/>
      <c r="B27" s="5"/>
      <c r="C27" s="2"/>
      <c r="D27" s="2"/>
      <c r="E27" s="2"/>
      <c r="F27" s="2"/>
      <c r="G27" s="2"/>
      <c r="H27" s="2"/>
      <c r="I27" s="2"/>
      <c r="J27" s="2"/>
    </row>
    <row r="28" spans="1:10" ht="12.95" customHeight="1">
      <c r="A28" s="2"/>
      <c r="B28" s="3" t="s">
        <v>121</v>
      </c>
      <c r="C28" s="2"/>
      <c r="D28" s="2"/>
      <c r="E28" s="2"/>
      <c r="F28" s="2"/>
      <c r="G28" s="2"/>
      <c r="H28" s="2"/>
      <c r="I28" s="2"/>
      <c r="J28" s="2"/>
    </row>
    <row r="29" spans="1:10" ht="12.95" customHeight="1">
      <c r="A29" s="2"/>
      <c r="B29" s="3" t="s">
        <v>122</v>
      </c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124</v>
      </c>
      <c r="C30" s="2"/>
      <c r="D30" s="2"/>
      <c r="E30" s="2"/>
      <c r="F30" s="2"/>
      <c r="G30" s="2"/>
      <c r="H30" s="2"/>
      <c r="I30" s="2"/>
      <c r="J30" s="2"/>
    </row>
    <row r="31" spans="1:10" ht="26.25" customHeight="1">
      <c r="A31" s="85"/>
      <c r="B31" s="226" t="s">
        <v>3826</v>
      </c>
      <c r="C31" s="226"/>
      <c r="D31" s="226"/>
      <c r="E31" s="226"/>
      <c r="F31" s="226"/>
      <c r="G31" s="226"/>
      <c r="H31" s="226"/>
      <c r="I31" s="226"/>
      <c r="J31" s="85"/>
    </row>
    <row r="32" spans="1:10" ht="12.95" customHeight="1">
      <c r="A32" s="2"/>
      <c r="B32" s="3"/>
      <c r="C32" s="2"/>
      <c r="D32" s="2"/>
      <c r="E32" s="2"/>
      <c r="F32" s="2"/>
      <c r="G32" s="2"/>
      <c r="H32" s="2"/>
      <c r="I32" s="2"/>
      <c r="J32" s="2"/>
    </row>
    <row r="33" spans="2:3">
      <c r="C33" s="224" t="s">
        <v>4167</v>
      </c>
    </row>
    <row r="34" spans="2:3">
      <c r="B34" s="224" t="s">
        <v>4165</v>
      </c>
      <c r="C34" s="224" t="s">
        <v>4166</v>
      </c>
    </row>
  </sheetData>
  <mergeCells count="1">
    <mergeCell ref="B31:I31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/>
  </sheetPr>
  <dimension ref="A1:J22"/>
  <sheetViews>
    <sheetView topLeftCell="A5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61</v>
      </c>
      <c r="B1" s="3" t="s">
        <v>62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2425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2436</v>
      </c>
      <c r="B7" s="17" t="s">
        <v>2437</v>
      </c>
      <c r="C7" s="13" t="s">
        <v>2438</v>
      </c>
      <c r="D7" s="13"/>
      <c r="E7" s="18">
        <v>2028737.98</v>
      </c>
      <c r="F7" s="19">
        <v>144416.47</v>
      </c>
      <c r="G7" s="20">
        <v>0.97619999999999996</v>
      </c>
      <c r="H7" s="36"/>
      <c r="I7" s="22"/>
      <c r="J7" s="2"/>
    </row>
    <row r="8" spans="1:10" ht="12.95" customHeight="1">
      <c r="A8" s="2"/>
      <c r="B8" s="12" t="s">
        <v>110</v>
      </c>
      <c r="C8" s="13"/>
      <c r="D8" s="13"/>
      <c r="E8" s="13"/>
      <c r="F8" s="23">
        <v>144416.47</v>
      </c>
      <c r="G8" s="24">
        <v>0.97619999999999996</v>
      </c>
      <c r="H8" s="25"/>
      <c r="I8" s="26"/>
      <c r="J8" s="2"/>
    </row>
    <row r="9" spans="1:10" ht="12.95" customHeight="1">
      <c r="A9" s="2"/>
      <c r="B9" s="27" t="s">
        <v>115</v>
      </c>
      <c r="C9" s="28"/>
      <c r="D9" s="1"/>
      <c r="E9" s="28"/>
      <c r="F9" s="23">
        <v>144416.47</v>
      </c>
      <c r="G9" s="24">
        <v>0.97619999999999996</v>
      </c>
      <c r="H9" s="25"/>
      <c r="I9" s="26"/>
      <c r="J9" s="2"/>
    </row>
    <row r="10" spans="1:10" ht="12.95" customHeight="1">
      <c r="A10" s="2"/>
      <c r="B10" s="12" t="s">
        <v>116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117</v>
      </c>
      <c r="B11" s="17" t="s">
        <v>118</v>
      </c>
      <c r="C11" s="13"/>
      <c r="D11" s="13"/>
      <c r="E11" s="18"/>
      <c r="F11" s="19">
        <v>4309.22</v>
      </c>
      <c r="G11" s="20">
        <v>2.9100000000000001E-2</v>
      </c>
      <c r="H11" s="21">
        <v>3.1780101163425611E-2</v>
      </c>
      <c r="I11" s="22"/>
      <c r="J11" s="2"/>
    </row>
    <row r="12" spans="1:10" ht="12.95" customHeight="1">
      <c r="A12" s="2"/>
      <c r="B12" s="12" t="s">
        <v>110</v>
      </c>
      <c r="C12" s="13"/>
      <c r="D12" s="13"/>
      <c r="E12" s="13"/>
      <c r="F12" s="23">
        <v>4309.22</v>
      </c>
      <c r="G12" s="24">
        <v>2.9100000000000001E-2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4309.22</v>
      </c>
      <c r="G13" s="24">
        <v>2.9100000000000001E-2</v>
      </c>
      <c r="H13" s="25"/>
      <c r="I13" s="26"/>
      <c r="J13" s="2"/>
    </row>
    <row r="14" spans="1:10" ht="12.95" customHeight="1">
      <c r="A14" s="2"/>
      <c r="B14" s="27" t="s">
        <v>119</v>
      </c>
      <c r="C14" s="13"/>
      <c r="D14" s="1"/>
      <c r="E14" s="13"/>
      <c r="F14" s="29">
        <v>-794.35</v>
      </c>
      <c r="G14" s="24">
        <v>-5.3E-3</v>
      </c>
      <c r="H14" s="25"/>
      <c r="I14" s="26"/>
      <c r="J14" s="2"/>
    </row>
    <row r="15" spans="1:10" ht="12.95" customHeight="1">
      <c r="A15" s="2"/>
      <c r="B15" s="30" t="s">
        <v>120</v>
      </c>
      <c r="C15" s="31"/>
      <c r="D15" s="31"/>
      <c r="E15" s="31"/>
      <c r="F15" s="32">
        <v>147931.34</v>
      </c>
      <c r="G15" s="33">
        <v>1</v>
      </c>
      <c r="H15" s="34"/>
      <c r="I15" s="35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186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124</v>
      </c>
      <c r="C18" s="2"/>
      <c r="D18" s="2"/>
      <c r="E18" s="2"/>
      <c r="F18" s="2"/>
      <c r="G18" s="2"/>
      <c r="H18" s="2"/>
      <c r="I18" s="2"/>
      <c r="J18" s="2"/>
    </row>
    <row r="19" spans="1:10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4189</v>
      </c>
    </row>
    <row r="22" spans="1:10">
      <c r="B22" s="224" t="s">
        <v>4165</v>
      </c>
      <c r="C22" s="224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/>
  </sheetPr>
  <dimension ref="A1:J22"/>
  <sheetViews>
    <sheetView topLeftCell="A6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63</v>
      </c>
      <c r="B1" s="3" t="s">
        <v>64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2090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2439</v>
      </c>
      <c r="B7" s="17" t="s">
        <v>60</v>
      </c>
      <c r="C7" s="13" t="s">
        <v>2440</v>
      </c>
      <c r="D7" s="13"/>
      <c r="E7" s="18">
        <v>59100000</v>
      </c>
      <c r="F7" s="19">
        <v>25738.05</v>
      </c>
      <c r="G7" s="20">
        <v>0.99629999999999996</v>
      </c>
      <c r="H7" s="36"/>
      <c r="I7" s="22"/>
      <c r="J7" s="2"/>
    </row>
    <row r="8" spans="1:10" ht="12.95" customHeight="1">
      <c r="A8" s="2"/>
      <c r="B8" s="12" t="s">
        <v>110</v>
      </c>
      <c r="C8" s="13"/>
      <c r="D8" s="13"/>
      <c r="E8" s="13"/>
      <c r="F8" s="23">
        <v>25738.05</v>
      </c>
      <c r="G8" s="24">
        <v>0.99629999999999996</v>
      </c>
      <c r="H8" s="25"/>
      <c r="I8" s="26"/>
      <c r="J8" s="2"/>
    </row>
    <row r="9" spans="1:10" ht="12.95" customHeight="1">
      <c r="A9" s="2"/>
      <c r="B9" s="27" t="s">
        <v>115</v>
      </c>
      <c r="C9" s="28"/>
      <c r="D9" s="1"/>
      <c r="E9" s="28"/>
      <c r="F9" s="23">
        <v>25738.05</v>
      </c>
      <c r="G9" s="24">
        <v>0.99629999999999996</v>
      </c>
      <c r="H9" s="25"/>
      <c r="I9" s="26"/>
      <c r="J9" s="2"/>
    </row>
    <row r="10" spans="1:10" ht="12.95" customHeight="1">
      <c r="A10" s="2"/>
      <c r="B10" s="12" t="s">
        <v>116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117</v>
      </c>
      <c r="B11" s="17" t="s">
        <v>118</v>
      </c>
      <c r="C11" s="13"/>
      <c r="D11" s="13"/>
      <c r="E11" s="18"/>
      <c r="F11" s="19">
        <v>424.86</v>
      </c>
      <c r="G11" s="20">
        <v>1.6400000000000001E-2</v>
      </c>
      <c r="H11" s="21">
        <v>3.1781218257931711E-2</v>
      </c>
      <c r="I11" s="22"/>
      <c r="J11" s="2"/>
    </row>
    <row r="12" spans="1:10" ht="12.95" customHeight="1">
      <c r="A12" s="2"/>
      <c r="B12" s="12" t="s">
        <v>110</v>
      </c>
      <c r="C12" s="13"/>
      <c r="D12" s="13"/>
      <c r="E12" s="13"/>
      <c r="F12" s="23">
        <v>424.86</v>
      </c>
      <c r="G12" s="24">
        <v>1.6400000000000001E-2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424.86</v>
      </c>
      <c r="G13" s="24">
        <v>1.6400000000000001E-2</v>
      </c>
      <c r="H13" s="25"/>
      <c r="I13" s="26"/>
      <c r="J13" s="2"/>
    </row>
    <row r="14" spans="1:10" ht="12.95" customHeight="1">
      <c r="A14" s="2"/>
      <c r="B14" s="27" t="s">
        <v>119</v>
      </c>
      <c r="C14" s="13"/>
      <c r="D14" s="1"/>
      <c r="E14" s="13"/>
      <c r="F14" s="29">
        <v>-329.21</v>
      </c>
      <c r="G14" s="24">
        <v>-1.2699999999999999E-2</v>
      </c>
      <c r="H14" s="25"/>
      <c r="I14" s="26"/>
      <c r="J14" s="2"/>
    </row>
    <row r="15" spans="1:10" ht="12.95" customHeight="1">
      <c r="A15" s="2"/>
      <c r="B15" s="30" t="s">
        <v>120</v>
      </c>
      <c r="C15" s="31"/>
      <c r="D15" s="31"/>
      <c r="E15" s="31"/>
      <c r="F15" s="32">
        <v>25833.7</v>
      </c>
      <c r="G15" s="33">
        <v>1</v>
      </c>
      <c r="H15" s="34"/>
      <c r="I15" s="35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186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124</v>
      </c>
      <c r="C18" s="2"/>
      <c r="D18" s="2"/>
      <c r="E18" s="2"/>
      <c r="F18" s="2"/>
      <c r="G18" s="2"/>
      <c r="H18" s="2"/>
      <c r="I18" s="2"/>
      <c r="J18" s="2"/>
    </row>
    <row r="19" spans="1:10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C21" s="224" t="s">
        <v>4188</v>
      </c>
    </row>
    <row r="22" spans="1:10">
      <c r="B22" s="224" t="s">
        <v>4165</v>
      </c>
      <c r="C22" s="224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/>
  </sheetPr>
  <dimension ref="A1:J105"/>
  <sheetViews>
    <sheetView topLeftCell="A87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65</v>
      </c>
      <c r="B1" s="3" t="s">
        <v>66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689</v>
      </c>
      <c r="B7" s="17" t="s">
        <v>690</v>
      </c>
      <c r="C7" s="13" t="s">
        <v>691</v>
      </c>
      <c r="D7" s="13" t="s">
        <v>692</v>
      </c>
      <c r="E7" s="18">
        <v>715557</v>
      </c>
      <c r="F7" s="19">
        <v>50105.45</v>
      </c>
      <c r="G7" s="20">
        <v>8.6900000000000005E-2</v>
      </c>
      <c r="H7" s="36"/>
      <c r="I7" s="22"/>
      <c r="J7" s="2"/>
    </row>
    <row r="8" spans="1:10" ht="12.95" customHeight="1">
      <c r="A8" s="16" t="s">
        <v>719</v>
      </c>
      <c r="B8" s="17" t="s">
        <v>720</v>
      </c>
      <c r="C8" s="13" t="s">
        <v>721</v>
      </c>
      <c r="D8" s="13" t="s">
        <v>722</v>
      </c>
      <c r="E8" s="18">
        <v>1329974</v>
      </c>
      <c r="F8" s="19">
        <v>32828.410000000003</v>
      </c>
      <c r="G8" s="20">
        <v>5.6899999999999999E-2</v>
      </c>
      <c r="H8" s="36"/>
      <c r="I8" s="22"/>
      <c r="J8" s="2"/>
    </row>
    <row r="9" spans="1:10" ht="12.95" customHeight="1">
      <c r="A9" s="16" t="s">
        <v>2441</v>
      </c>
      <c r="B9" s="17" t="s">
        <v>2442</v>
      </c>
      <c r="C9" s="13" t="s">
        <v>2443</v>
      </c>
      <c r="D9" s="13" t="s">
        <v>696</v>
      </c>
      <c r="E9" s="18">
        <v>508877</v>
      </c>
      <c r="F9" s="19">
        <v>32730.21</v>
      </c>
      <c r="G9" s="20">
        <v>5.67E-2</v>
      </c>
      <c r="H9" s="36"/>
      <c r="I9" s="22"/>
      <c r="J9" s="2"/>
    </row>
    <row r="10" spans="1:10" ht="12.95" customHeight="1">
      <c r="A10" s="16" t="s">
        <v>887</v>
      </c>
      <c r="B10" s="17" t="s">
        <v>888</v>
      </c>
      <c r="C10" s="13" t="s">
        <v>889</v>
      </c>
      <c r="D10" s="13" t="s">
        <v>692</v>
      </c>
      <c r="E10" s="18">
        <v>4031858</v>
      </c>
      <c r="F10" s="19">
        <v>27858.12</v>
      </c>
      <c r="G10" s="20">
        <v>4.8300000000000003E-2</v>
      </c>
      <c r="H10" s="36"/>
      <c r="I10" s="22"/>
      <c r="J10" s="2"/>
    </row>
    <row r="11" spans="1:10" ht="12.95" customHeight="1">
      <c r="A11" s="16" t="s">
        <v>1897</v>
      </c>
      <c r="B11" s="17" t="s">
        <v>1898</v>
      </c>
      <c r="C11" s="13" t="s">
        <v>1899</v>
      </c>
      <c r="D11" s="13" t="s">
        <v>1583</v>
      </c>
      <c r="E11" s="18">
        <v>5374163</v>
      </c>
      <c r="F11" s="19">
        <v>25538.02</v>
      </c>
      <c r="G11" s="20">
        <v>4.4299999999999999E-2</v>
      </c>
      <c r="H11" s="36"/>
      <c r="I11" s="22"/>
      <c r="J11" s="2"/>
    </row>
    <row r="12" spans="1:10" ht="12.95" customHeight="1">
      <c r="A12" s="16" t="s">
        <v>857</v>
      </c>
      <c r="B12" s="17" t="s">
        <v>858</v>
      </c>
      <c r="C12" s="13" t="s">
        <v>859</v>
      </c>
      <c r="D12" s="13" t="s">
        <v>696</v>
      </c>
      <c r="E12" s="18">
        <v>542592</v>
      </c>
      <c r="F12" s="19">
        <v>24609.26</v>
      </c>
      <c r="G12" s="20">
        <v>4.2700000000000002E-2</v>
      </c>
      <c r="H12" s="36"/>
      <c r="I12" s="22"/>
      <c r="J12" s="2"/>
    </row>
    <row r="13" spans="1:10" ht="12.95" customHeight="1">
      <c r="A13" s="16" t="s">
        <v>955</v>
      </c>
      <c r="B13" s="17" t="s">
        <v>956</v>
      </c>
      <c r="C13" s="13" t="s">
        <v>957</v>
      </c>
      <c r="D13" s="13" t="s">
        <v>700</v>
      </c>
      <c r="E13" s="18">
        <v>546844</v>
      </c>
      <c r="F13" s="19">
        <v>24358.07</v>
      </c>
      <c r="G13" s="20">
        <v>4.2200000000000001E-2</v>
      </c>
      <c r="H13" s="36"/>
      <c r="I13" s="22"/>
      <c r="J13" s="2"/>
    </row>
    <row r="14" spans="1:10" ht="12.95" customHeight="1">
      <c r="A14" s="16" t="s">
        <v>701</v>
      </c>
      <c r="B14" s="17" t="s">
        <v>702</v>
      </c>
      <c r="C14" s="13" t="s">
        <v>703</v>
      </c>
      <c r="D14" s="13" t="s">
        <v>704</v>
      </c>
      <c r="E14" s="18">
        <v>1129135</v>
      </c>
      <c r="F14" s="19">
        <v>21924.98</v>
      </c>
      <c r="G14" s="20">
        <v>3.7999999999999999E-2</v>
      </c>
      <c r="H14" s="36"/>
      <c r="I14" s="22"/>
      <c r="J14" s="2"/>
    </row>
    <row r="15" spans="1:10" ht="12.95" customHeight="1">
      <c r="A15" s="16" t="s">
        <v>838</v>
      </c>
      <c r="B15" s="17" t="s">
        <v>839</v>
      </c>
      <c r="C15" s="13" t="s">
        <v>840</v>
      </c>
      <c r="D15" s="13" t="s">
        <v>692</v>
      </c>
      <c r="E15" s="18">
        <v>1145779</v>
      </c>
      <c r="F15" s="19">
        <v>21745.74</v>
      </c>
      <c r="G15" s="20">
        <v>3.7699999999999997E-2</v>
      </c>
      <c r="H15" s="36"/>
      <c r="I15" s="22"/>
      <c r="J15" s="2"/>
    </row>
    <row r="16" spans="1:10" ht="12.95" customHeight="1">
      <c r="A16" s="16" t="s">
        <v>729</v>
      </c>
      <c r="B16" s="17" t="s">
        <v>730</v>
      </c>
      <c r="C16" s="13" t="s">
        <v>731</v>
      </c>
      <c r="D16" s="13" t="s">
        <v>732</v>
      </c>
      <c r="E16" s="18">
        <v>1657900</v>
      </c>
      <c r="F16" s="19">
        <v>13118.13</v>
      </c>
      <c r="G16" s="20">
        <v>2.2700000000000001E-2</v>
      </c>
      <c r="H16" s="36"/>
      <c r="I16" s="22"/>
      <c r="J16" s="2"/>
    </row>
    <row r="17" spans="1:10" ht="12.95" customHeight="1">
      <c r="A17" s="16" t="s">
        <v>697</v>
      </c>
      <c r="B17" s="17" t="s">
        <v>698</v>
      </c>
      <c r="C17" s="13" t="s">
        <v>699</v>
      </c>
      <c r="D17" s="13" t="s">
        <v>700</v>
      </c>
      <c r="E17" s="18">
        <v>220240</v>
      </c>
      <c r="F17" s="19">
        <v>9559.19</v>
      </c>
      <c r="G17" s="20">
        <v>1.66E-2</v>
      </c>
      <c r="H17" s="36"/>
      <c r="I17" s="22"/>
      <c r="J17" s="2"/>
    </row>
    <row r="18" spans="1:10" ht="12.95" customHeight="1">
      <c r="A18" s="16" t="s">
        <v>1013</v>
      </c>
      <c r="B18" s="17" t="s">
        <v>1014</v>
      </c>
      <c r="C18" s="13" t="s">
        <v>1015</v>
      </c>
      <c r="D18" s="13" t="s">
        <v>747</v>
      </c>
      <c r="E18" s="18">
        <v>492071</v>
      </c>
      <c r="F18" s="19">
        <v>8978.33</v>
      </c>
      <c r="G18" s="20">
        <v>1.5599999999999999E-2</v>
      </c>
      <c r="H18" s="36"/>
      <c r="I18" s="22"/>
      <c r="J18" s="2"/>
    </row>
    <row r="19" spans="1:10" ht="12.95" customHeight="1">
      <c r="A19" s="16" t="s">
        <v>723</v>
      </c>
      <c r="B19" s="17" t="s">
        <v>724</v>
      </c>
      <c r="C19" s="13" t="s">
        <v>725</v>
      </c>
      <c r="D19" s="13" t="s">
        <v>704</v>
      </c>
      <c r="E19" s="18">
        <v>411127</v>
      </c>
      <c r="F19" s="19">
        <v>8396.86</v>
      </c>
      <c r="G19" s="20">
        <v>1.46E-2</v>
      </c>
      <c r="H19" s="36"/>
      <c r="I19" s="22"/>
      <c r="J19" s="2"/>
    </row>
    <row r="20" spans="1:10" ht="12.95" customHeight="1">
      <c r="A20" s="16" t="s">
        <v>871</v>
      </c>
      <c r="B20" s="17" t="s">
        <v>872</v>
      </c>
      <c r="C20" s="13" t="s">
        <v>873</v>
      </c>
      <c r="D20" s="13" t="s">
        <v>743</v>
      </c>
      <c r="E20" s="18">
        <v>1313264</v>
      </c>
      <c r="F20" s="19">
        <v>8353.67</v>
      </c>
      <c r="G20" s="20">
        <v>1.4500000000000001E-2</v>
      </c>
      <c r="H20" s="36"/>
      <c r="I20" s="22"/>
      <c r="J20" s="2"/>
    </row>
    <row r="21" spans="1:10" ht="12.95" customHeight="1">
      <c r="A21" s="16" t="s">
        <v>1650</v>
      </c>
      <c r="B21" s="17" t="s">
        <v>1651</v>
      </c>
      <c r="C21" s="13" t="s">
        <v>1652</v>
      </c>
      <c r="D21" s="13" t="s">
        <v>988</v>
      </c>
      <c r="E21" s="18">
        <v>4052698</v>
      </c>
      <c r="F21" s="19">
        <v>8083.11</v>
      </c>
      <c r="G21" s="20">
        <v>1.4E-2</v>
      </c>
      <c r="H21" s="36"/>
      <c r="I21" s="22"/>
      <c r="J21" s="2"/>
    </row>
    <row r="22" spans="1:10" ht="12.95" customHeight="1">
      <c r="A22" s="16" t="s">
        <v>726</v>
      </c>
      <c r="B22" s="17" t="s">
        <v>727</v>
      </c>
      <c r="C22" s="13" t="s">
        <v>728</v>
      </c>
      <c r="D22" s="13" t="s">
        <v>715</v>
      </c>
      <c r="E22" s="18">
        <v>245045</v>
      </c>
      <c r="F22" s="19">
        <v>7996.31</v>
      </c>
      <c r="G22" s="20">
        <v>1.3899999999999999E-2</v>
      </c>
      <c r="H22" s="36"/>
      <c r="I22" s="22"/>
      <c r="J22" s="2"/>
    </row>
    <row r="23" spans="1:10" ht="12.95" customHeight="1">
      <c r="A23" s="16" t="s">
        <v>792</v>
      </c>
      <c r="B23" s="17" t="s">
        <v>793</v>
      </c>
      <c r="C23" s="13" t="s">
        <v>794</v>
      </c>
      <c r="D23" s="13" t="s">
        <v>747</v>
      </c>
      <c r="E23" s="18">
        <v>355728</v>
      </c>
      <c r="F23" s="19">
        <v>6661.54</v>
      </c>
      <c r="G23" s="20">
        <v>1.15E-2</v>
      </c>
      <c r="H23" s="36"/>
      <c r="I23" s="22"/>
      <c r="J23" s="2"/>
    </row>
    <row r="24" spans="1:10" ht="12.95" customHeight="1">
      <c r="A24" s="16" t="s">
        <v>786</v>
      </c>
      <c r="B24" s="17" t="s">
        <v>787</v>
      </c>
      <c r="C24" s="13" t="s">
        <v>788</v>
      </c>
      <c r="D24" s="13" t="s">
        <v>722</v>
      </c>
      <c r="E24" s="18">
        <v>1586156</v>
      </c>
      <c r="F24" s="19">
        <v>5974.26</v>
      </c>
      <c r="G24" s="20">
        <v>1.04E-2</v>
      </c>
      <c r="H24" s="36"/>
      <c r="I24" s="22"/>
      <c r="J24" s="2"/>
    </row>
    <row r="25" spans="1:10" ht="12.95" customHeight="1">
      <c r="A25" s="16" t="s">
        <v>847</v>
      </c>
      <c r="B25" s="17" t="s">
        <v>848</v>
      </c>
      <c r="C25" s="13" t="s">
        <v>849</v>
      </c>
      <c r="D25" s="13" t="s">
        <v>696</v>
      </c>
      <c r="E25" s="18">
        <v>149083</v>
      </c>
      <c r="F25" s="19">
        <v>5870.59</v>
      </c>
      <c r="G25" s="20">
        <v>1.0200000000000001E-2</v>
      </c>
      <c r="H25" s="36"/>
      <c r="I25" s="22"/>
      <c r="J25" s="2"/>
    </row>
    <row r="26" spans="1:10" ht="12.95" customHeight="1">
      <c r="A26" s="16" t="s">
        <v>1662</v>
      </c>
      <c r="B26" s="17" t="s">
        <v>1663</v>
      </c>
      <c r="C26" s="13" t="s">
        <v>1664</v>
      </c>
      <c r="D26" s="13" t="s">
        <v>747</v>
      </c>
      <c r="E26" s="18">
        <v>244252</v>
      </c>
      <c r="F26" s="19">
        <v>5869.25</v>
      </c>
      <c r="G26" s="20">
        <v>1.0200000000000001E-2</v>
      </c>
      <c r="H26" s="36"/>
      <c r="I26" s="22"/>
      <c r="J26" s="2"/>
    </row>
    <row r="27" spans="1:10" ht="12.95" customHeight="1">
      <c r="A27" s="16" t="s">
        <v>2444</v>
      </c>
      <c r="B27" s="17" t="s">
        <v>2445</v>
      </c>
      <c r="C27" s="13" t="s">
        <v>2446</v>
      </c>
      <c r="D27" s="13" t="s">
        <v>801</v>
      </c>
      <c r="E27" s="18">
        <v>3388992</v>
      </c>
      <c r="F27" s="19">
        <v>5803.65</v>
      </c>
      <c r="G27" s="20">
        <v>1.01E-2</v>
      </c>
      <c r="H27" s="36"/>
      <c r="I27" s="22"/>
      <c r="J27" s="2"/>
    </row>
    <row r="28" spans="1:10" ht="12.95" customHeight="1">
      <c r="A28" s="16" t="s">
        <v>934</v>
      </c>
      <c r="B28" s="17" t="s">
        <v>935</v>
      </c>
      <c r="C28" s="13" t="s">
        <v>936</v>
      </c>
      <c r="D28" s="13" t="s">
        <v>870</v>
      </c>
      <c r="E28" s="18">
        <v>1348443</v>
      </c>
      <c r="F28" s="19">
        <v>5686.38</v>
      </c>
      <c r="G28" s="20">
        <v>9.9000000000000008E-3</v>
      </c>
      <c r="H28" s="36"/>
      <c r="I28" s="22"/>
      <c r="J28" s="2"/>
    </row>
    <row r="29" spans="1:10" ht="12.95" customHeight="1">
      <c r="A29" s="16" t="s">
        <v>693</v>
      </c>
      <c r="B29" s="17" t="s">
        <v>694</v>
      </c>
      <c r="C29" s="13" t="s">
        <v>695</v>
      </c>
      <c r="D29" s="13" t="s">
        <v>696</v>
      </c>
      <c r="E29" s="18">
        <v>154549</v>
      </c>
      <c r="F29" s="19">
        <v>5492.98</v>
      </c>
      <c r="G29" s="20">
        <v>9.4999999999999998E-3</v>
      </c>
      <c r="H29" s="36"/>
      <c r="I29" s="22"/>
      <c r="J29" s="2"/>
    </row>
    <row r="30" spans="1:10" ht="12.95" customHeight="1">
      <c r="A30" s="16" t="s">
        <v>740</v>
      </c>
      <c r="B30" s="17" t="s">
        <v>741</v>
      </c>
      <c r="C30" s="13" t="s">
        <v>742</v>
      </c>
      <c r="D30" s="13" t="s">
        <v>743</v>
      </c>
      <c r="E30" s="18">
        <v>391460</v>
      </c>
      <c r="F30" s="19">
        <v>5160.42</v>
      </c>
      <c r="G30" s="20">
        <v>8.8999999999999999E-3</v>
      </c>
      <c r="H30" s="36"/>
      <c r="I30" s="22"/>
      <c r="J30" s="2"/>
    </row>
    <row r="31" spans="1:10" ht="12.95" customHeight="1">
      <c r="A31" s="16" t="s">
        <v>2447</v>
      </c>
      <c r="B31" s="17" t="s">
        <v>2448</v>
      </c>
      <c r="C31" s="13" t="s">
        <v>2449</v>
      </c>
      <c r="D31" s="13" t="s">
        <v>692</v>
      </c>
      <c r="E31" s="18">
        <v>1301770</v>
      </c>
      <c r="F31" s="19">
        <v>4474.83</v>
      </c>
      <c r="G31" s="20">
        <v>7.7999999999999996E-3</v>
      </c>
      <c r="H31" s="36"/>
      <c r="I31" s="22"/>
      <c r="J31" s="2"/>
    </row>
    <row r="32" spans="1:10" ht="12.95" customHeight="1">
      <c r="A32" s="16" t="s">
        <v>2450</v>
      </c>
      <c r="B32" s="17" t="s">
        <v>2451</v>
      </c>
      <c r="C32" s="13" t="s">
        <v>2452</v>
      </c>
      <c r="D32" s="13" t="s">
        <v>2453</v>
      </c>
      <c r="E32" s="18">
        <v>156564</v>
      </c>
      <c r="F32" s="19">
        <v>3994.1</v>
      </c>
      <c r="G32" s="20">
        <v>6.8999999999999999E-3</v>
      </c>
      <c r="H32" s="36"/>
      <c r="I32" s="22"/>
      <c r="J32" s="2"/>
    </row>
    <row r="33" spans="1:10" ht="12.95" customHeight="1">
      <c r="A33" s="16" t="s">
        <v>802</v>
      </c>
      <c r="B33" s="17" t="s">
        <v>803</v>
      </c>
      <c r="C33" s="13" t="s">
        <v>804</v>
      </c>
      <c r="D33" s="13" t="s">
        <v>743</v>
      </c>
      <c r="E33" s="18">
        <v>507582</v>
      </c>
      <c r="F33" s="19">
        <v>3344.71</v>
      </c>
      <c r="G33" s="20">
        <v>5.7999999999999996E-3</v>
      </c>
      <c r="H33" s="36"/>
      <c r="I33" s="22"/>
      <c r="J33" s="2"/>
    </row>
    <row r="34" spans="1:10" ht="12.95" customHeight="1">
      <c r="A34" s="16" t="s">
        <v>712</v>
      </c>
      <c r="B34" s="17" t="s">
        <v>713</v>
      </c>
      <c r="C34" s="13" t="s">
        <v>714</v>
      </c>
      <c r="D34" s="13" t="s">
        <v>715</v>
      </c>
      <c r="E34" s="18">
        <v>75000</v>
      </c>
      <c r="F34" s="19">
        <v>3198.75</v>
      </c>
      <c r="G34" s="20">
        <v>5.4999999999999997E-3</v>
      </c>
      <c r="H34" s="36"/>
      <c r="I34" s="22"/>
      <c r="J34" s="2"/>
    </row>
    <row r="35" spans="1:10" ht="12.95" customHeight="1">
      <c r="A35" s="16" t="s">
        <v>2097</v>
      </c>
      <c r="B35" s="17" t="s">
        <v>2098</v>
      </c>
      <c r="C35" s="13" t="s">
        <v>2099</v>
      </c>
      <c r="D35" s="13" t="s">
        <v>700</v>
      </c>
      <c r="E35" s="18">
        <v>326373</v>
      </c>
      <c r="F35" s="19">
        <v>2911.9</v>
      </c>
      <c r="G35" s="20">
        <v>5.0000000000000001E-3</v>
      </c>
      <c r="H35" s="36"/>
      <c r="I35" s="22"/>
      <c r="J35" s="2"/>
    </row>
    <row r="36" spans="1:10" ht="12.95" customHeight="1">
      <c r="A36" s="16" t="s">
        <v>2454</v>
      </c>
      <c r="B36" s="17" t="s">
        <v>2455</v>
      </c>
      <c r="C36" s="13" t="s">
        <v>2456</v>
      </c>
      <c r="D36" s="13" t="s">
        <v>1689</v>
      </c>
      <c r="E36" s="18">
        <v>168582</v>
      </c>
      <c r="F36" s="19">
        <v>2281.59</v>
      </c>
      <c r="G36" s="20">
        <v>4.0000000000000001E-3</v>
      </c>
      <c r="H36" s="36"/>
      <c r="I36" s="22"/>
      <c r="J36" s="2"/>
    </row>
    <row r="37" spans="1:10" ht="12.95" customHeight="1">
      <c r="A37" s="16" t="s">
        <v>973</v>
      </c>
      <c r="B37" s="17" t="s">
        <v>974</v>
      </c>
      <c r="C37" s="13" t="s">
        <v>975</v>
      </c>
      <c r="D37" s="13" t="s">
        <v>760</v>
      </c>
      <c r="E37" s="18">
        <v>250000</v>
      </c>
      <c r="F37" s="19">
        <v>2212.88</v>
      </c>
      <c r="G37" s="20">
        <v>3.8E-3</v>
      </c>
      <c r="H37" s="36"/>
      <c r="I37" s="22"/>
      <c r="J37" s="2"/>
    </row>
    <row r="38" spans="1:10" ht="12.95" customHeight="1">
      <c r="A38" s="16" t="s">
        <v>1016</v>
      </c>
      <c r="B38" s="17" t="s">
        <v>1017</v>
      </c>
      <c r="C38" s="13" t="s">
        <v>1018</v>
      </c>
      <c r="D38" s="13" t="s">
        <v>700</v>
      </c>
      <c r="E38" s="18">
        <v>159369</v>
      </c>
      <c r="F38" s="19">
        <v>2057.85</v>
      </c>
      <c r="G38" s="20">
        <v>3.5999999999999999E-3</v>
      </c>
      <c r="H38" s="36"/>
      <c r="I38" s="22"/>
      <c r="J38" s="2"/>
    </row>
    <row r="39" spans="1:10" ht="12.95" customHeight="1">
      <c r="A39" s="16" t="s">
        <v>2457</v>
      </c>
      <c r="B39" s="17" t="s">
        <v>2458</v>
      </c>
      <c r="C39" s="13" t="s">
        <v>2459</v>
      </c>
      <c r="D39" s="13" t="s">
        <v>747</v>
      </c>
      <c r="E39" s="18">
        <v>72075</v>
      </c>
      <c r="F39" s="19">
        <v>1982.1</v>
      </c>
      <c r="G39" s="20">
        <v>3.3999999999999998E-3</v>
      </c>
      <c r="H39" s="36"/>
      <c r="I39" s="22"/>
      <c r="J39" s="2"/>
    </row>
    <row r="40" spans="1:10" ht="12.95" customHeight="1">
      <c r="A40" s="16" t="s">
        <v>771</v>
      </c>
      <c r="B40" s="17" t="s">
        <v>772</v>
      </c>
      <c r="C40" s="13" t="s">
        <v>773</v>
      </c>
      <c r="D40" s="13" t="s">
        <v>743</v>
      </c>
      <c r="E40" s="18">
        <v>915000</v>
      </c>
      <c r="F40" s="19">
        <v>1376.62</v>
      </c>
      <c r="G40" s="20">
        <v>2.3999999999999998E-3</v>
      </c>
      <c r="H40" s="36"/>
      <c r="I40" s="22"/>
      <c r="J40" s="2"/>
    </row>
    <row r="41" spans="1:10" ht="12.95" customHeight="1">
      <c r="A41" s="16" t="s">
        <v>798</v>
      </c>
      <c r="B41" s="17" t="s">
        <v>799</v>
      </c>
      <c r="C41" s="13" t="s">
        <v>800</v>
      </c>
      <c r="D41" s="13" t="s">
        <v>801</v>
      </c>
      <c r="E41" s="18">
        <v>2495</v>
      </c>
      <c r="F41" s="19">
        <v>1021.73</v>
      </c>
      <c r="G41" s="20">
        <v>1.8E-3</v>
      </c>
      <c r="H41" s="36"/>
      <c r="I41" s="22"/>
      <c r="J41" s="2"/>
    </row>
    <row r="42" spans="1:10" ht="12.95" customHeight="1">
      <c r="A42" s="16" t="s">
        <v>2460</v>
      </c>
      <c r="B42" s="17" t="s">
        <v>2461</v>
      </c>
      <c r="C42" s="13" t="s">
        <v>2462</v>
      </c>
      <c r="D42" s="13" t="s">
        <v>696</v>
      </c>
      <c r="E42" s="18">
        <v>228380</v>
      </c>
      <c r="F42" s="19">
        <v>935.56</v>
      </c>
      <c r="G42" s="20">
        <v>1.6000000000000001E-3</v>
      </c>
      <c r="H42" s="36"/>
      <c r="I42" s="22"/>
      <c r="J42" s="2"/>
    </row>
    <row r="43" spans="1:10" ht="12.95" customHeight="1">
      <c r="A43" s="16" t="s">
        <v>2463</v>
      </c>
      <c r="B43" s="17" t="s">
        <v>2464</v>
      </c>
      <c r="C43" s="13" t="s">
        <v>2465</v>
      </c>
      <c r="D43" s="13" t="s">
        <v>1689</v>
      </c>
      <c r="E43" s="18">
        <v>168675</v>
      </c>
      <c r="F43" s="19">
        <v>854.25</v>
      </c>
      <c r="G43" s="20">
        <v>1.5E-3</v>
      </c>
      <c r="H43" s="36"/>
      <c r="I43" s="22"/>
      <c r="J43" s="2"/>
    </row>
    <row r="44" spans="1:10" ht="12.95" customHeight="1">
      <c r="A44" s="16" t="s">
        <v>1580</v>
      </c>
      <c r="B44" s="17" t="s">
        <v>1581</v>
      </c>
      <c r="C44" s="13" t="s">
        <v>1582</v>
      </c>
      <c r="D44" s="13" t="s">
        <v>1583</v>
      </c>
      <c r="E44" s="18">
        <v>279127</v>
      </c>
      <c r="F44" s="19">
        <v>622.59</v>
      </c>
      <c r="G44" s="20">
        <v>1.1000000000000001E-3</v>
      </c>
      <c r="H44" s="36"/>
      <c r="I44" s="22"/>
      <c r="J44" s="2"/>
    </row>
    <row r="45" spans="1:10" ht="12.95" customHeight="1">
      <c r="A45" s="16" t="s">
        <v>2466</v>
      </c>
      <c r="B45" s="17" t="s">
        <v>2467</v>
      </c>
      <c r="C45" s="13" t="s">
        <v>2468</v>
      </c>
      <c r="D45" s="13" t="s">
        <v>912</v>
      </c>
      <c r="E45" s="18">
        <v>8396</v>
      </c>
      <c r="F45" s="19">
        <v>503.91</v>
      </c>
      <c r="G45" s="20">
        <v>8.9999999999999998E-4</v>
      </c>
      <c r="H45" s="36"/>
      <c r="I45" s="22"/>
      <c r="J45" s="2"/>
    </row>
    <row r="46" spans="1:10" ht="12.95" customHeight="1">
      <c r="A46" s="16" t="s">
        <v>2469</v>
      </c>
      <c r="B46" s="17" t="s">
        <v>2470</v>
      </c>
      <c r="C46" s="13" t="s">
        <v>2471</v>
      </c>
      <c r="D46" s="13" t="s">
        <v>1012</v>
      </c>
      <c r="E46" s="18">
        <v>15934</v>
      </c>
      <c r="F46" s="19">
        <v>152.82</v>
      </c>
      <c r="G46" s="20">
        <v>2.9999999999999997E-4</v>
      </c>
      <c r="H46" s="36"/>
      <c r="I46" s="22"/>
      <c r="J46" s="2"/>
    </row>
    <row r="47" spans="1:10" ht="12.95" customHeight="1">
      <c r="A47" s="16" t="s">
        <v>808</v>
      </c>
      <c r="B47" s="17" t="s">
        <v>809</v>
      </c>
      <c r="C47" s="13" t="s">
        <v>810</v>
      </c>
      <c r="D47" s="13" t="s">
        <v>811</v>
      </c>
      <c r="E47" s="18">
        <v>13401</v>
      </c>
      <c r="F47" s="19">
        <v>88.72</v>
      </c>
      <c r="G47" s="20">
        <v>2.0000000000000001E-4</v>
      </c>
      <c r="H47" s="36"/>
      <c r="I47" s="22"/>
      <c r="J47" s="2"/>
    </row>
    <row r="48" spans="1:10" ht="12.95" customHeight="1">
      <c r="A48" s="16" t="s">
        <v>2472</v>
      </c>
      <c r="B48" s="17" t="s">
        <v>2473</v>
      </c>
      <c r="C48" s="13" t="s">
        <v>2474</v>
      </c>
      <c r="D48" s="13" t="s">
        <v>1689</v>
      </c>
      <c r="E48" s="18">
        <v>12671</v>
      </c>
      <c r="F48" s="19">
        <v>84.38</v>
      </c>
      <c r="G48" s="20">
        <v>1E-4</v>
      </c>
      <c r="H48" s="36"/>
      <c r="I48" s="22"/>
      <c r="J48" s="2"/>
    </row>
    <row r="49" spans="1:10" ht="12.95" customHeight="1">
      <c r="A49" s="16" t="s">
        <v>922</v>
      </c>
      <c r="B49" s="17" t="s">
        <v>923</v>
      </c>
      <c r="C49" s="13" t="s">
        <v>924</v>
      </c>
      <c r="D49" s="13" t="s">
        <v>700</v>
      </c>
      <c r="E49" s="18">
        <v>8110</v>
      </c>
      <c r="F49" s="19">
        <v>73.319999999999993</v>
      </c>
      <c r="G49" s="20">
        <v>1E-4</v>
      </c>
      <c r="H49" s="36"/>
      <c r="I49" s="22"/>
      <c r="J49" s="2"/>
    </row>
    <row r="50" spans="1:10" ht="12.95" customHeight="1">
      <c r="A50" s="16" t="s">
        <v>2475</v>
      </c>
      <c r="B50" s="17" t="s">
        <v>2476</v>
      </c>
      <c r="C50" s="13" t="s">
        <v>2477</v>
      </c>
      <c r="D50" s="13" t="s">
        <v>654</v>
      </c>
      <c r="E50" s="18">
        <v>23974</v>
      </c>
      <c r="F50" s="19">
        <v>52.35</v>
      </c>
      <c r="G50" s="20">
        <v>1E-4</v>
      </c>
      <c r="H50" s="36"/>
      <c r="I50" s="22"/>
      <c r="J50" s="2"/>
    </row>
    <row r="51" spans="1:10" ht="12.95" customHeight="1">
      <c r="A51" s="2"/>
      <c r="B51" s="12" t="s">
        <v>110</v>
      </c>
      <c r="C51" s="13"/>
      <c r="D51" s="13"/>
      <c r="E51" s="13"/>
      <c r="F51" s="23">
        <v>404927.89</v>
      </c>
      <c r="G51" s="24">
        <v>0.70220000000000005</v>
      </c>
      <c r="H51" s="25"/>
      <c r="I51" s="26"/>
      <c r="J51" s="2"/>
    </row>
    <row r="52" spans="1:10" ht="12.95" customHeight="1">
      <c r="A52" s="2"/>
      <c r="B52" s="12" t="s">
        <v>688</v>
      </c>
      <c r="C52" s="13"/>
      <c r="D52" s="13"/>
      <c r="E52" s="13"/>
      <c r="F52" s="2"/>
      <c r="G52" s="14"/>
      <c r="H52" s="14"/>
      <c r="I52" s="15"/>
      <c r="J52" s="2"/>
    </row>
    <row r="53" spans="1:10" ht="12.95" customHeight="1">
      <c r="A53" s="16" t="s">
        <v>818</v>
      </c>
      <c r="B53" s="17" t="s">
        <v>819</v>
      </c>
      <c r="C53" s="13" t="s">
        <v>820</v>
      </c>
      <c r="D53" s="13" t="s">
        <v>743</v>
      </c>
      <c r="E53" s="18">
        <v>915000</v>
      </c>
      <c r="F53" s="19">
        <v>450.64</v>
      </c>
      <c r="G53" s="20">
        <v>8.0000000000000004E-4</v>
      </c>
      <c r="H53" s="36"/>
      <c r="I53" s="22"/>
      <c r="J53" s="2"/>
    </row>
    <row r="54" spans="1:10" ht="12.95" customHeight="1">
      <c r="A54" s="2"/>
      <c r="B54" s="12" t="s">
        <v>110</v>
      </c>
      <c r="C54" s="13"/>
      <c r="D54" s="13"/>
      <c r="E54" s="13"/>
      <c r="F54" s="23">
        <v>450.64</v>
      </c>
      <c r="G54" s="24">
        <v>8.0000000000000004E-4</v>
      </c>
      <c r="H54" s="25"/>
      <c r="I54" s="26"/>
      <c r="J54" s="2"/>
    </row>
    <row r="55" spans="1:10" ht="12.95" customHeight="1">
      <c r="A55" s="2"/>
      <c r="B55" s="27" t="s">
        <v>115</v>
      </c>
      <c r="C55" s="28"/>
      <c r="D55" s="1"/>
      <c r="E55" s="28"/>
      <c r="F55" s="23">
        <v>405378.53</v>
      </c>
      <c r="G55" s="24">
        <v>0.70299999999999996</v>
      </c>
      <c r="H55" s="25"/>
      <c r="I55" s="26"/>
      <c r="J55" s="2"/>
    </row>
    <row r="56" spans="1:10" ht="12.95" customHeight="1">
      <c r="A56" s="2"/>
      <c r="B56" s="12" t="s">
        <v>2211</v>
      </c>
      <c r="C56" s="13"/>
      <c r="D56" s="13"/>
      <c r="E56" s="13"/>
      <c r="F56" s="13"/>
      <c r="G56" s="13"/>
      <c r="H56" s="14"/>
      <c r="I56" s="15"/>
      <c r="J56" s="2"/>
    </row>
    <row r="57" spans="1:10" ht="12.95" customHeight="1">
      <c r="A57" s="2"/>
      <c r="B57" s="12" t="s">
        <v>650</v>
      </c>
      <c r="C57" s="13"/>
      <c r="D57" s="13"/>
      <c r="E57" s="13"/>
      <c r="F57" s="2"/>
      <c r="G57" s="14"/>
      <c r="H57" s="14"/>
      <c r="I57" s="15"/>
      <c r="J57" s="2"/>
    </row>
    <row r="58" spans="1:10" ht="12.95" customHeight="1">
      <c r="A58" s="16" t="s">
        <v>2212</v>
      </c>
      <c r="B58" s="17" t="s">
        <v>2213</v>
      </c>
      <c r="C58" s="13" t="s">
        <v>2214</v>
      </c>
      <c r="D58" s="13" t="s">
        <v>2215</v>
      </c>
      <c r="E58" s="18">
        <v>42255</v>
      </c>
      <c r="F58" s="19">
        <v>9483.4599999999991</v>
      </c>
      <c r="G58" s="20">
        <v>1.6400000000000001E-2</v>
      </c>
      <c r="H58" s="36"/>
      <c r="I58" s="22"/>
      <c r="J58" s="2"/>
    </row>
    <row r="59" spans="1:10" ht="12.95" customHeight="1">
      <c r="A59" s="16" t="s">
        <v>2216</v>
      </c>
      <c r="B59" s="17" t="s">
        <v>2217</v>
      </c>
      <c r="C59" s="13" t="s">
        <v>2218</v>
      </c>
      <c r="D59" s="13" t="s">
        <v>2219</v>
      </c>
      <c r="E59" s="18">
        <v>4118</v>
      </c>
      <c r="F59" s="19">
        <v>8359.6299999999992</v>
      </c>
      <c r="G59" s="20">
        <v>1.4500000000000001E-2</v>
      </c>
      <c r="H59" s="36"/>
      <c r="I59" s="22"/>
      <c r="J59" s="2"/>
    </row>
    <row r="60" spans="1:10" ht="12.95" customHeight="1">
      <c r="A60" s="16" t="s">
        <v>2478</v>
      </c>
      <c r="B60" s="17" t="s">
        <v>2479</v>
      </c>
      <c r="C60" s="13" t="s">
        <v>2480</v>
      </c>
      <c r="D60" s="13" t="s">
        <v>2481</v>
      </c>
      <c r="E60" s="18">
        <v>3274</v>
      </c>
      <c r="F60" s="19">
        <v>7601.72</v>
      </c>
      <c r="G60" s="20">
        <v>1.32E-2</v>
      </c>
      <c r="H60" s="36"/>
      <c r="I60" s="22"/>
      <c r="J60" s="2"/>
    </row>
    <row r="61" spans="1:10" ht="12.95" customHeight="1">
      <c r="A61" s="16" t="s">
        <v>2283</v>
      </c>
      <c r="B61" s="17" t="s">
        <v>2284</v>
      </c>
      <c r="C61" s="13" t="s">
        <v>2285</v>
      </c>
      <c r="D61" s="13" t="s">
        <v>2286</v>
      </c>
      <c r="E61" s="18">
        <v>35418</v>
      </c>
      <c r="F61" s="19">
        <v>5862.49</v>
      </c>
      <c r="G61" s="20">
        <v>1.0200000000000001E-2</v>
      </c>
      <c r="H61" s="36"/>
      <c r="I61" s="22"/>
      <c r="J61" s="2"/>
    </row>
    <row r="62" spans="1:10" ht="12.95" customHeight="1">
      <c r="A62" s="16" t="s">
        <v>2482</v>
      </c>
      <c r="B62" s="17" t="s">
        <v>2483</v>
      </c>
      <c r="C62" s="13" t="s">
        <v>2484</v>
      </c>
      <c r="D62" s="13" t="s">
        <v>2485</v>
      </c>
      <c r="E62" s="18">
        <v>39902</v>
      </c>
      <c r="F62" s="19">
        <v>5834.8</v>
      </c>
      <c r="G62" s="20">
        <v>1.01E-2</v>
      </c>
      <c r="H62" s="36"/>
      <c r="I62" s="22"/>
      <c r="J62" s="2"/>
    </row>
    <row r="63" spans="1:10" ht="12.95" customHeight="1">
      <c r="A63" s="16" t="s">
        <v>2265</v>
      </c>
      <c r="B63" s="17" t="s">
        <v>2266</v>
      </c>
      <c r="C63" s="13" t="s">
        <v>2267</v>
      </c>
      <c r="D63" s="13" t="s">
        <v>2231</v>
      </c>
      <c r="E63" s="18">
        <v>16229</v>
      </c>
      <c r="F63" s="19">
        <v>5828.4</v>
      </c>
      <c r="G63" s="20">
        <v>1.01E-2</v>
      </c>
      <c r="H63" s="36"/>
      <c r="I63" s="22"/>
      <c r="J63" s="2"/>
    </row>
    <row r="64" spans="1:10" ht="12.95" customHeight="1">
      <c r="A64" s="16" t="s">
        <v>2486</v>
      </c>
      <c r="B64" s="17" t="s">
        <v>2487</v>
      </c>
      <c r="C64" s="13" t="s">
        <v>2488</v>
      </c>
      <c r="D64" s="13" t="s">
        <v>2227</v>
      </c>
      <c r="E64" s="18">
        <v>48161</v>
      </c>
      <c r="F64" s="19">
        <v>5752.95</v>
      </c>
      <c r="G64" s="20">
        <v>0.01</v>
      </c>
      <c r="H64" s="36"/>
      <c r="I64" s="22"/>
      <c r="J64" s="2"/>
    </row>
    <row r="65" spans="1:10" ht="12.95" customHeight="1">
      <c r="A65" s="16" t="s">
        <v>2243</v>
      </c>
      <c r="B65" s="17" t="s">
        <v>2244</v>
      </c>
      <c r="C65" s="13" t="s">
        <v>2245</v>
      </c>
      <c r="D65" s="13" t="s">
        <v>715</v>
      </c>
      <c r="E65" s="18">
        <v>62329</v>
      </c>
      <c r="F65" s="19">
        <v>5658.11</v>
      </c>
      <c r="G65" s="20">
        <v>9.7999999999999997E-3</v>
      </c>
      <c r="H65" s="36"/>
      <c r="I65" s="22"/>
      <c r="J65" s="2"/>
    </row>
    <row r="66" spans="1:10" ht="12.95" customHeight="1">
      <c r="A66" s="16" t="s">
        <v>2232</v>
      </c>
      <c r="B66" s="17" t="s">
        <v>2233</v>
      </c>
      <c r="C66" s="13" t="s">
        <v>2234</v>
      </c>
      <c r="D66" s="13" t="s">
        <v>2235</v>
      </c>
      <c r="E66" s="18">
        <v>56882</v>
      </c>
      <c r="F66" s="19">
        <v>5512.1</v>
      </c>
      <c r="G66" s="20">
        <v>9.5999999999999992E-3</v>
      </c>
      <c r="H66" s="36"/>
      <c r="I66" s="22"/>
      <c r="J66" s="2"/>
    </row>
    <row r="67" spans="1:10" ht="12.95" customHeight="1">
      <c r="A67" s="16" t="s">
        <v>2489</v>
      </c>
      <c r="B67" s="17" t="s">
        <v>2490</v>
      </c>
      <c r="C67" s="13" t="s">
        <v>2491</v>
      </c>
      <c r="D67" s="13" t="s">
        <v>2223</v>
      </c>
      <c r="E67" s="18">
        <v>48881</v>
      </c>
      <c r="F67" s="19">
        <v>5460</v>
      </c>
      <c r="G67" s="20">
        <v>9.4999999999999998E-3</v>
      </c>
      <c r="H67" s="36"/>
      <c r="I67" s="22"/>
      <c r="J67" s="2"/>
    </row>
    <row r="68" spans="1:10" ht="12.95" customHeight="1">
      <c r="A68" s="16" t="s">
        <v>2228</v>
      </c>
      <c r="B68" s="17" t="s">
        <v>2229</v>
      </c>
      <c r="C68" s="13" t="s">
        <v>2230</v>
      </c>
      <c r="D68" s="13" t="s">
        <v>2231</v>
      </c>
      <c r="E68" s="18">
        <v>15690</v>
      </c>
      <c r="F68" s="19">
        <v>5373.55</v>
      </c>
      <c r="G68" s="20">
        <v>9.2999999999999992E-3</v>
      </c>
      <c r="H68" s="36"/>
      <c r="I68" s="22"/>
      <c r="J68" s="2"/>
    </row>
    <row r="69" spans="1:10" ht="12.95" customHeight="1">
      <c r="A69" s="16" t="s">
        <v>2492</v>
      </c>
      <c r="B69" s="17" t="s">
        <v>2493</v>
      </c>
      <c r="C69" s="13" t="s">
        <v>2494</v>
      </c>
      <c r="D69" s="13" t="s">
        <v>715</v>
      </c>
      <c r="E69" s="18">
        <v>90653</v>
      </c>
      <c r="F69" s="19">
        <v>5222.75</v>
      </c>
      <c r="G69" s="20">
        <v>9.1000000000000004E-3</v>
      </c>
      <c r="H69" s="36"/>
      <c r="I69" s="22"/>
      <c r="J69" s="2"/>
    </row>
    <row r="70" spans="1:10" ht="12.95" customHeight="1">
      <c r="A70" s="16" t="s">
        <v>2298</v>
      </c>
      <c r="B70" s="17" t="s">
        <v>2299</v>
      </c>
      <c r="C70" s="13" t="s">
        <v>2300</v>
      </c>
      <c r="D70" s="13" t="s">
        <v>715</v>
      </c>
      <c r="E70" s="18">
        <v>141626</v>
      </c>
      <c r="F70" s="19">
        <v>5092.17</v>
      </c>
      <c r="G70" s="20">
        <v>8.8000000000000005E-3</v>
      </c>
      <c r="H70" s="36"/>
      <c r="I70" s="22"/>
      <c r="J70" s="2"/>
    </row>
    <row r="71" spans="1:10" ht="12.95" customHeight="1">
      <c r="A71" s="16" t="s">
        <v>2495</v>
      </c>
      <c r="B71" s="17" t="s">
        <v>2496</v>
      </c>
      <c r="C71" s="13" t="s">
        <v>2497</v>
      </c>
      <c r="D71" s="13" t="s">
        <v>2498</v>
      </c>
      <c r="E71" s="18">
        <v>26934</v>
      </c>
      <c r="F71" s="19">
        <v>5010.01</v>
      </c>
      <c r="G71" s="20">
        <v>8.6999999999999994E-3</v>
      </c>
      <c r="H71" s="36"/>
      <c r="I71" s="22"/>
      <c r="J71" s="2"/>
    </row>
    <row r="72" spans="1:10" ht="12.95" customHeight="1">
      <c r="A72" s="16" t="s">
        <v>2246</v>
      </c>
      <c r="B72" s="17" t="s">
        <v>2247</v>
      </c>
      <c r="C72" s="13" t="s">
        <v>2248</v>
      </c>
      <c r="D72" s="13" t="s">
        <v>2249</v>
      </c>
      <c r="E72" s="18">
        <v>2883</v>
      </c>
      <c r="F72" s="19">
        <v>4965.2</v>
      </c>
      <c r="G72" s="20">
        <v>8.6E-3</v>
      </c>
      <c r="H72" s="36"/>
      <c r="I72" s="22"/>
      <c r="J72" s="2"/>
    </row>
    <row r="73" spans="1:10" ht="12.95" customHeight="1">
      <c r="A73" s="16" t="s">
        <v>2499</v>
      </c>
      <c r="B73" s="17" t="s">
        <v>2500</v>
      </c>
      <c r="C73" s="13" t="s">
        <v>2501</v>
      </c>
      <c r="D73" s="13" t="s">
        <v>2502</v>
      </c>
      <c r="E73" s="18">
        <v>128427</v>
      </c>
      <c r="F73" s="19">
        <v>4822.7700000000004</v>
      </c>
      <c r="G73" s="20">
        <v>8.3999999999999995E-3</v>
      </c>
      <c r="H73" s="36"/>
      <c r="I73" s="22"/>
      <c r="J73" s="2"/>
    </row>
    <row r="74" spans="1:10" ht="12.95" customHeight="1">
      <c r="A74" s="16" t="s">
        <v>2503</v>
      </c>
      <c r="B74" s="17" t="s">
        <v>2504</v>
      </c>
      <c r="C74" s="13" t="s">
        <v>2505</v>
      </c>
      <c r="D74" s="13" t="s">
        <v>2324</v>
      </c>
      <c r="E74" s="18">
        <v>55666</v>
      </c>
      <c r="F74" s="19">
        <v>4749.66</v>
      </c>
      <c r="G74" s="20">
        <v>8.2000000000000007E-3</v>
      </c>
      <c r="H74" s="36"/>
      <c r="I74" s="22"/>
      <c r="J74" s="2"/>
    </row>
    <row r="75" spans="1:10" ht="12.95" customHeight="1">
      <c r="A75" s="16" t="s">
        <v>2506</v>
      </c>
      <c r="B75" s="17" t="s">
        <v>2507</v>
      </c>
      <c r="C75" s="13" t="s">
        <v>2508</v>
      </c>
      <c r="D75" s="13" t="s">
        <v>2509</v>
      </c>
      <c r="E75" s="18">
        <v>3267</v>
      </c>
      <c r="F75" s="19">
        <v>4598.55</v>
      </c>
      <c r="G75" s="20">
        <v>8.0000000000000002E-3</v>
      </c>
      <c r="H75" s="36"/>
      <c r="I75" s="22"/>
      <c r="J75" s="2"/>
    </row>
    <row r="76" spans="1:10" ht="12.95" customHeight="1">
      <c r="A76" s="16" t="s">
        <v>2236</v>
      </c>
      <c r="B76" s="17" t="s">
        <v>2237</v>
      </c>
      <c r="C76" s="13" t="s">
        <v>2238</v>
      </c>
      <c r="D76" s="13" t="s">
        <v>2239</v>
      </c>
      <c r="E76" s="18">
        <v>35427</v>
      </c>
      <c r="F76" s="19">
        <v>4568.2700000000004</v>
      </c>
      <c r="G76" s="20">
        <v>7.9000000000000008E-3</v>
      </c>
      <c r="H76" s="36"/>
      <c r="I76" s="22"/>
      <c r="J76" s="2"/>
    </row>
    <row r="77" spans="1:10" ht="12.95" customHeight="1">
      <c r="A77" s="16" t="s">
        <v>2254</v>
      </c>
      <c r="B77" s="17" t="s">
        <v>2255</v>
      </c>
      <c r="C77" s="13" t="s">
        <v>2256</v>
      </c>
      <c r="D77" s="13" t="s">
        <v>2239</v>
      </c>
      <c r="E77" s="18">
        <v>53678</v>
      </c>
      <c r="F77" s="19">
        <v>4507.1000000000004</v>
      </c>
      <c r="G77" s="20">
        <v>7.7999999999999996E-3</v>
      </c>
      <c r="H77" s="36"/>
      <c r="I77" s="22"/>
      <c r="J77" s="2"/>
    </row>
    <row r="78" spans="1:10" ht="12.95" customHeight="1">
      <c r="A78" s="16" t="s">
        <v>2510</v>
      </c>
      <c r="B78" s="17" t="s">
        <v>2511</v>
      </c>
      <c r="C78" s="13" t="s">
        <v>2512</v>
      </c>
      <c r="D78" s="13" t="s">
        <v>2316</v>
      </c>
      <c r="E78" s="18">
        <v>26925</v>
      </c>
      <c r="F78" s="19">
        <v>4454.88</v>
      </c>
      <c r="G78" s="20">
        <v>7.7000000000000002E-3</v>
      </c>
      <c r="H78" s="36"/>
      <c r="I78" s="22"/>
      <c r="J78" s="2"/>
    </row>
    <row r="79" spans="1:10" ht="12.95" customHeight="1">
      <c r="A79" s="16" t="s">
        <v>2309</v>
      </c>
      <c r="B79" s="17" t="s">
        <v>2310</v>
      </c>
      <c r="C79" s="13" t="s">
        <v>2311</v>
      </c>
      <c r="D79" s="13" t="s">
        <v>2312</v>
      </c>
      <c r="E79" s="18">
        <v>12594</v>
      </c>
      <c r="F79" s="19">
        <v>4425.88</v>
      </c>
      <c r="G79" s="20">
        <v>7.7000000000000002E-3</v>
      </c>
      <c r="H79" s="36"/>
      <c r="I79" s="22"/>
      <c r="J79" s="2"/>
    </row>
    <row r="80" spans="1:10" ht="12.95" customHeight="1">
      <c r="A80" s="16" t="s">
        <v>2513</v>
      </c>
      <c r="B80" s="17" t="s">
        <v>2514</v>
      </c>
      <c r="C80" s="13" t="s">
        <v>2515</v>
      </c>
      <c r="D80" s="13" t="s">
        <v>2219</v>
      </c>
      <c r="E80" s="18">
        <v>27213</v>
      </c>
      <c r="F80" s="19">
        <v>4323.8100000000004</v>
      </c>
      <c r="G80" s="20">
        <v>7.4999999999999997E-3</v>
      </c>
      <c r="H80" s="36"/>
      <c r="I80" s="22"/>
      <c r="J80" s="2"/>
    </row>
    <row r="81" spans="1:10" ht="12.95" customHeight="1">
      <c r="A81" s="16" t="s">
        <v>2516</v>
      </c>
      <c r="B81" s="17" t="s">
        <v>2517</v>
      </c>
      <c r="C81" s="13" t="s">
        <v>2518</v>
      </c>
      <c r="D81" s="13" t="s">
        <v>2339</v>
      </c>
      <c r="E81" s="18">
        <v>85185</v>
      </c>
      <c r="F81" s="19">
        <v>4211.3100000000004</v>
      </c>
      <c r="G81" s="20">
        <v>7.3000000000000001E-3</v>
      </c>
      <c r="H81" s="36"/>
      <c r="I81" s="22"/>
      <c r="J81" s="2"/>
    </row>
    <row r="82" spans="1:10" ht="12.95" customHeight="1">
      <c r="A82" s="16" t="s">
        <v>2257</v>
      </c>
      <c r="B82" s="17" t="s">
        <v>2258</v>
      </c>
      <c r="C82" s="13" t="s">
        <v>2259</v>
      </c>
      <c r="D82" s="13" t="s">
        <v>2260</v>
      </c>
      <c r="E82" s="18">
        <v>480000</v>
      </c>
      <c r="F82" s="19">
        <v>3761.51</v>
      </c>
      <c r="G82" s="20">
        <v>6.4999999999999997E-3</v>
      </c>
      <c r="H82" s="36"/>
      <c r="I82" s="22"/>
      <c r="J82" s="2"/>
    </row>
    <row r="83" spans="1:10" ht="12.95" customHeight="1">
      <c r="A83" s="16" t="s">
        <v>2519</v>
      </c>
      <c r="B83" s="17" t="s">
        <v>2520</v>
      </c>
      <c r="C83" s="13" t="s">
        <v>2521</v>
      </c>
      <c r="D83" s="13" t="s">
        <v>2481</v>
      </c>
      <c r="E83" s="18">
        <v>1956</v>
      </c>
      <c r="F83" s="19">
        <v>159.38</v>
      </c>
      <c r="G83" s="20">
        <v>2.9999999999999997E-4</v>
      </c>
      <c r="H83" s="36"/>
      <c r="I83" s="22"/>
      <c r="J83" s="2"/>
    </row>
    <row r="84" spans="1:10" ht="12.95" customHeight="1">
      <c r="A84" s="2"/>
      <c r="B84" s="12" t="s">
        <v>110</v>
      </c>
      <c r="C84" s="13"/>
      <c r="D84" s="13"/>
      <c r="E84" s="13"/>
      <c r="F84" s="23">
        <v>135600.46</v>
      </c>
      <c r="G84" s="24">
        <v>0.23519999999999999</v>
      </c>
      <c r="H84" s="25"/>
      <c r="I84" s="26"/>
      <c r="J84" s="2"/>
    </row>
    <row r="85" spans="1:10" ht="12.95" customHeight="1">
      <c r="A85" s="2"/>
      <c r="B85" s="27" t="s">
        <v>115</v>
      </c>
      <c r="C85" s="28"/>
      <c r="D85" s="1"/>
      <c r="E85" s="28"/>
      <c r="F85" s="23">
        <v>135600.46</v>
      </c>
      <c r="G85" s="24">
        <v>0.23519999999999999</v>
      </c>
      <c r="H85" s="25"/>
      <c r="I85" s="26"/>
      <c r="J85" s="2"/>
    </row>
    <row r="86" spans="1:10" ht="12.95" customHeight="1">
      <c r="A86" s="2"/>
      <c r="B86" s="12" t="s">
        <v>188</v>
      </c>
      <c r="C86" s="13"/>
      <c r="D86" s="13"/>
      <c r="E86" s="13"/>
      <c r="F86" s="13"/>
      <c r="G86" s="13"/>
      <c r="H86" s="14"/>
      <c r="I86" s="15"/>
      <c r="J86" s="2"/>
    </row>
    <row r="87" spans="1:10" ht="12.95" customHeight="1">
      <c r="A87" s="2"/>
      <c r="B87" s="12" t="s">
        <v>2090</v>
      </c>
      <c r="C87" s="13"/>
      <c r="D87" s="13"/>
      <c r="E87" s="13"/>
      <c r="F87" s="2"/>
      <c r="G87" s="14"/>
      <c r="H87" s="14"/>
      <c r="I87" s="15"/>
      <c r="J87" s="2"/>
    </row>
    <row r="88" spans="1:10" ht="12.95" customHeight="1">
      <c r="A88" s="16" t="s">
        <v>2091</v>
      </c>
      <c r="B88" s="17" t="s">
        <v>2092</v>
      </c>
      <c r="C88" s="13" t="s">
        <v>2093</v>
      </c>
      <c r="D88" s="13"/>
      <c r="E88" s="18">
        <v>550000</v>
      </c>
      <c r="F88" s="19">
        <v>976.42</v>
      </c>
      <c r="G88" s="20">
        <v>1.6999999999999999E-3</v>
      </c>
      <c r="H88" s="36"/>
      <c r="I88" s="22"/>
      <c r="J88" s="2"/>
    </row>
    <row r="89" spans="1:10" ht="12.95" customHeight="1">
      <c r="A89" s="2"/>
      <c r="B89" s="12" t="s">
        <v>110</v>
      </c>
      <c r="C89" s="13"/>
      <c r="D89" s="13"/>
      <c r="E89" s="13"/>
      <c r="F89" s="23">
        <v>976.42</v>
      </c>
      <c r="G89" s="24">
        <v>1.6999999999999999E-3</v>
      </c>
      <c r="H89" s="25"/>
      <c r="I89" s="26"/>
      <c r="J89" s="2"/>
    </row>
    <row r="90" spans="1:10" ht="12.95" customHeight="1">
      <c r="A90" s="2"/>
      <c r="B90" s="27" t="s">
        <v>115</v>
      </c>
      <c r="C90" s="28"/>
      <c r="D90" s="1"/>
      <c r="E90" s="28"/>
      <c r="F90" s="23">
        <v>976.42</v>
      </c>
      <c r="G90" s="24">
        <v>1.6999999999999999E-3</v>
      </c>
      <c r="H90" s="25"/>
      <c r="I90" s="26"/>
      <c r="J90" s="2"/>
    </row>
    <row r="91" spans="1:10" ht="12.95" customHeight="1">
      <c r="A91" s="2"/>
      <c r="B91" s="12" t="s">
        <v>116</v>
      </c>
      <c r="C91" s="13"/>
      <c r="D91" s="13"/>
      <c r="E91" s="13"/>
      <c r="F91" s="13"/>
      <c r="G91" s="13"/>
      <c r="H91" s="14"/>
      <c r="I91" s="15"/>
      <c r="J91" s="2"/>
    </row>
    <row r="92" spans="1:10" ht="12.95" customHeight="1">
      <c r="A92" s="16" t="s">
        <v>117</v>
      </c>
      <c r="B92" s="17" t="s">
        <v>118</v>
      </c>
      <c r="C92" s="13"/>
      <c r="D92" s="13"/>
      <c r="E92" s="18"/>
      <c r="F92" s="19">
        <v>38744.06</v>
      </c>
      <c r="G92" s="20">
        <v>6.7199999999999996E-2</v>
      </c>
      <c r="H92" s="21">
        <v>3.1780097512789977E-2</v>
      </c>
      <c r="I92" s="22"/>
      <c r="J92" s="2"/>
    </row>
    <row r="93" spans="1:10" ht="12.95" customHeight="1">
      <c r="A93" s="2"/>
      <c r="B93" s="12" t="s">
        <v>110</v>
      </c>
      <c r="C93" s="13"/>
      <c r="D93" s="13"/>
      <c r="E93" s="13"/>
      <c r="F93" s="23">
        <v>38744.06</v>
      </c>
      <c r="G93" s="24">
        <v>6.7199999999999996E-2</v>
      </c>
      <c r="H93" s="25"/>
      <c r="I93" s="26"/>
      <c r="J93" s="2"/>
    </row>
    <row r="94" spans="1:10" ht="12.95" customHeight="1">
      <c r="A94" s="2"/>
      <c r="B94" s="27" t="s">
        <v>115</v>
      </c>
      <c r="C94" s="28"/>
      <c r="D94" s="1"/>
      <c r="E94" s="28"/>
      <c r="F94" s="23">
        <v>38744.06</v>
      </c>
      <c r="G94" s="24">
        <v>6.7199999999999996E-2</v>
      </c>
      <c r="H94" s="25"/>
      <c r="I94" s="26"/>
      <c r="J94" s="2"/>
    </row>
    <row r="95" spans="1:10" ht="12.95" customHeight="1">
      <c r="A95" s="2"/>
      <c r="B95" s="27" t="s">
        <v>119</v>
      </c>
      <c r="C95" s="13"/>
      <c r="D95" s="1"/>
      <c r="E95" s="13"/>
      <c r="F95" s="29">
        <v>-3929.32</v>
      </c>
      <c r="G95" s="24">
        <v>-7.1000000000000004E-3</v>
      </c>
      <c r="H95" s="25"/>
      <c r="I95" s="26"/>
      <c r="J95" s="2"/>
    </row>
    <row r="96" spans="1:10" ht="12.95" customHeight="1">
      <c r="A96" s="2"/>
      <c r="B96" s="30" t="s">
        <v>120</v>
      </c>
      <c r="C96" s="31"/>
      <c r="D96" s="31"/>
      <c r="E96" s="31"/>
      <c r="F96" s="32">
        <v>576770.15</v>
      </c>
      <c r="G96" s="33">
        <v>1</v>
      </c>
      <c r="H96" s="34"/>
      <c r="I96" s="35"/>
      <c r="J96" s="2"/>
    </row>
    <row r="97" spans="1:10" ht="12.95" customHeight="1">
      <c r="A97" s="2"/>
      <c r="B97" s="5"/>
      <c r="C97" s="2"/>
      <c r="D97" s="2"/>
      <c r="E97" s="2"/>
      <c r="F97" s="2"/>
      <c r="G97" s="2"/>
      <c r="H97" s="2"/>
      <c r="I97" s="2"/>
      <c r="J97" s="2"/>
    </row>
    <row r="98" spans="1:10" ht="12.95" customHeight="1">
      <c r="A98" s="2"/>
      <c r="B98" s="3" t="s">
        <v>186</v>
      </c>
      <c r="C98" s="2"/>
      <c r="D98" s="2"/>
      <c r="E98" s="2"/>
      <c r="F98" s="2"/>
      <c r="G98" s="2"/>
      <c r="H98" s="2"/>
      <c r="I98" s="2"/>
      <c r="J98" s="2"/>
    </row>
    <row r="99" spans="1:10" ht="12.95" customHeight="1">
      <c r="A99" s="2"/>
      <c r="B99" s="3" t="s">
        <v>122</v>
      </c>
      <c r="C99" s="2"/>
      <c r="D99" s="2"/>
      <c r="E99" s="2"/>
      <c r="F99" s="2"/>
      <c r="G99" s="2"/>
      <c r="H99" s="2"/>
      <c r="I99" s="2"/>
      <c r="J99" s="2"/>
    </row>
    <row r="100" spans="1:10" ht="12.95" customHeight="1">
      <c r="A100" s="2"/>
      <c r="B100" s="3" t="s">
        <v>123</v>
      </c>
      <c r="C100" s="2"/>
      <c r="D100" s="2"/>
      <c r="E100" s="2"/>
      <c r="F100" s="2"/>
      <c r="G100" s="2"/>
      <c r="H100" s="2"/>
      <c r="I100" s="2"/>
      <c r="J100" s="2"/>
    </row>
    <row r="101" spans="1:10" ht="12.95" customHeight="1">
      <c r="A101" s="2"/>
      <c r="B101" s="3" t="s">
        <v>124</v>
      </c>
      <c r="C101" s="2"/>
      <c r="D101" s="2"/>
      <c r="E101" s="2"/>
      <c r="F101" s="2"/>
      <c r="G101" s="2"/>
      <c r="H101" s="2"/>
      <c r="I101" s="2"/>
      <c r="J101" s="2"/>
    </row>
    <row r="102" spans="1:10" ht="26.25" customHeight="1">
      <c r="A102" s="85"/>
      <c r="B102" s="226" t="s">
        <v>3826</v>
      </c>
      <c r="C102" s="226"/>
      <c r="D102" s="226"/>
      <c r="E102" s="226"/>
      <c r="F102" s="226"/>
      <c r="G102" s="226"/>
      <c r="H102" s="226"/>
      <c r="I102" s="226"/>
      <c r="J102" s="85"/>
    </row>
    <row r="103" spans="1:10" ht="12.9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</row>
    <row r="104" spans="1:10">
      <c r="C104" s="224" t="s">
        <v>4190</v>
      </c>
    </row>
    <row r="105" spans="1:10">
      <c r="B105" s="224" t="s">
        <v>4165</v>
      </c>
      <c r="C105" s="224" t="s">
        <v>4166</v>
      </c>
    </row>
  </sheetData>
  <mergeCells count="1">
    <mergeCell ref="B102:I10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/>
  </sheetPr>
  <dimension ref="A1:J43"/>
  <sheetViews>
    <sheetView topLeftCell="A3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67</v>
      </c>
      <c r="B1" s="3" t="s">
        <v>68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765</v>
      </c>
      <c r="B7" s="17" t="s">
        <v>766</v>
      </c>
      <c r="C7" s="13" t="s">
        <v>767</v>
      </c>
      <c r="D7" s="13" t="s">
        <v>715</v>
      </c>
      <c r="E7" s="18">
        <v>45680</v>
      </c>
      <c r="F7" s="19">
        <v>385.49</v>
      </c>
      <c r="G7" s="20">
        <v>0.20130000000000001</v>
      </c>
      <c r="H7" s="36"/>
      <c r="I7" s="22"/>
      <c r="J7" s="2"/>
    </row>
    <row r="8" spans="1:10" ht="12.95" customHeight="1">
      <c r="A8" s="16" t="s">
        <v>712</v>
      </c>
      <c r="B8" s="17" t="s">
        <v>713</v>
      </c>
      <c r="C8" s="13" t="s">
        <v>714</v>
      </c>
      <c r="D8" s="13" t="s">
        <v>715</v>
      </c>
      <c r="E8" s="18">
        <v>5391</v>
      </c>
      <c r="F8" s="19">
        <v>229.93</v>
      </c>
      <c r="G8" s="20">
        <v>0.12</v>
      </c>
      <c r="H8" s="36"/>
      <c r="I8" s="22"/>
      <c r="J8" s="2"/>
    </row>
    <row r="9" spans="1:10" ht="12.95" customHeight="1">
      <c r="A9" s="16" t="s">
        <v>1594</v>
      </c>
      <c r="B9" s="17" t="s">
        <v>1595</v>
      </c>
      <c r="C9" s="13" t="s">
        <v>1596</v>
      </c>
      <c r="D9" s="13" t="s">
        <v>715</v>
      </c>
      <c r="E9" s="18">
        <v>5139</v>
      </c>
      <c r="F9" s="19">
        <v>208.82</v>
      </c>
      <c r="G9" s="20">
        <v>0.109</v>
      </c>
      <c r="H9" s="36"/>
      <c r="I9" s="22"/>
      <c r="J9" s="2"/>
    </row>
    <row r="10" spans="1:10" ht="12.95" customHeight="1">
      <c r="A10" s="16" t="s">
        <v>940</v>
      </c>
      <c r="B10" s="17" t="s">
        <v>941</v>
      </c>
      <c r="C10" s="13" t="s">
        <v>942</v>
      </c>
      <c r="D10" s="13" t="s">
        <v>870</v>
      </c>
      <c r="E10" s="18">
        <v>4258</v>
      </c>
      <c r="F10" s="19">
        <v>204.5</v>
      </c>
      <c r="G10" s="20">
        <v>0.10680000000000001</v>
      </c>
      <c r="H10" s="36"/>
      <c r="I10" s="22"/>
      <c r="J10" s="2"/>
    </row>
    <row r="11" spans="1:10" ht="12.95" customHeight="1">
      <c r="A11" s="16" t="s">
        <v>916</v>
      </c>
      <c r="B11" s="17" t="s">
        <v>917</v>
      </c>
      <c r="C11" s="13" t="s">
        <v>918</v>
      </c>
      <c r="D11" s="13" t="s">
        <v>715</v>
      </c>
      <c r="E11" s="18">
        <v>21845</v>
      </c>
      <c r="F11" s="19">
        <v>202.08</v>
      </c>
      <c r="G11" s="20">
        <v>0.1055</v>
      </c>
      <c r="H11" s="36"/>
      <c r="I11" s="22"/>
      <c r="J11" s="2"/>
    </row>
    <row r="12" spans="1:10" ht="12.95" customHeight="1">
      <c r="A12" s="16" t="s">
        <v>2522</v>
      </c>
      <c r="B12" s="17" t="s">
        <v>2523</v>
      </c>
      <c r="C12" s="13" t="s">
        <v>2524</v>
      </c>
      <c r="D12" s="13" t="s">
        <v>715</v>
      </c>
      <c r="E12" s="18">
        <v>16529</v>
      </c>
      <c r="F12" s="19">
        <v>89.51</v>
      </c>
      <c r="G12" s="20">
        <v>4.6699999999999998E-2</v>
      </c>
      <c r="H12" s="36"/>
      <c r="I12" s="22"/>
      <c r="J12" s="2"/>
    </row>
    <row r="13" spans="1:10" ht="12.95" customHeight="1">
      <c r="A13" s="16" t="s">
        <v>1616</v>
      </c>
      <c r="B13" s="17" t="s">
        <v>1617</v>
      </c>
      <c r="C13" s="13" t="s">
        <v>1618</v>
      </c>
      <c r="D13" s="13" t="s">
        <v>715</v>
      </c>
      <c r="E13" s="18">
        <v>10163</v>
      </c>
      <c r="F13" s="19">
        <v>75.8</v>
      </c>
      <c r="G13" s="20">
        <v>3.9600000000000003E-2</v>
      </c>
      <c r="H13" s="36"/>
      <c r="I13" s="22"/>
      <c r="J13" s="2"/>
    </row>
    <row r="14" spans="1:10" ht="12.95" customHeight="1">
      <c r="A14" s="16" t="s">
        <v>1894</v>
      </c>
      <c r="B14" s="17" t="s">
        <v>1895</v>
      </c>
      <c r="C14" s="13" t="s">
        <v>1896</v>
      </c>
      <c r="D14" s="13" t="s">
        <v>715</v>
      </c>
      <c r="E14" s="18">
        <v>11874</v>
      </c>
      <c r="F14" s="19">
        <v>74.239999999999995</v>
      </c>
      <c r="G14" s="20">
        <v>3.8800000000000001E-2</v>
      </c>
      <c r="H14" s="36"/>
      <c r="I14" s="22"/>
      <c r="J14" s="2"/>
    </row>
    <row r="15" spans="1:10" ht="12.95" customHeight="1">
      <c r="A15" s="16" t="s">
        <v>1918</v>
      </c>
      <c r="B15" s="17" t="s">
        <v>1919</v>
      </c>
      <c r="C15" s="13" t="s">
        <v>1920</v>
      </c>
      <c r="D15" s="13" t="s">
        <v>715</v>
      </c>
      <c r="E15" s="18">
        <v>19810</v>
      </c>
      <c r="F15" s="19">
        <v>69.11</v>
      </c>
      <c r="G15" s="20">
        <v>3.61E-2</v>
      </c>
      <c r="H15" s="36"/>
      <c r="I15" s="22"/>
      <c r="J15" s="2"/>
    </row>
    <row r="16" spans="1:10" ht="12.95" customHeight="1">
      <c r="A16" s="16" t="s">
        <v>1945</v>
      </c>
      <c r="B16" s="17" t="s">
        <v>1946</v>
      </c>
      <c r="C16" s="13" t="s">
        <v>1947</v>
      </c>
      <c r="D16" s="13" t="s">
        <v>715</v>
      </c>
      <c r="E16" s="18">
        <v>1969</v>
      </c>
      <c r="F16" s="19">
        <v>64.540000000000006</v>
      </c>
      <c r="G16" s="20">
        <v>3.3700000000000001E-2</v>
      </c>
      <c r="H16" s="36"/>
      <c r="I16" s="22"/>
      <c r="J16" s="2"/>
    </row>
    <row r="17" spans="1:10" ht="12.95" customHeight="1">
      <c r="A17" s="16" t="s">
        <v>2525</v>
      </c>
      <c r="B17" s="17" t="s">
        <v>2526</v>
      </c>
      <c r="C17" s="13" t="s">
        <v>2527</v>
      </c>
      <c r="D17" s="13" t="s">
        <v>715</v>
      </c>
      <c r="E17" s="18">
        <v>2072</v>
      </c>
      <c r="F17" s="19">
        <v>56.98</v>
      </c>
      <c r="G17" s="20">
        <v>2.9700000000000001E-2</v>
      </c>
      <c r="H17" s="36"/>
      <c r="I17" s="22"/>
      <c r="J17" s="2"/>
    </row>
    <row r="18" spans="1:10" ht="12.95" customHeight="1">
      <c r="A18" s="16" t="s">
        <v>748</v>
      </c>
      <c r="B18" s="17" t="s">
        <v>749</v>
      </c>
      <c r="C18" s="13" t="s">
        <v>750</v>
      </c>
      <c r="D18" s="13" t="s">
        <v>715</v>
      </c>
      <c r="E18" s="18">
        <v>5786</v>
      </c>
      <c r="F18" s="19">
        <v>56.78</v>
      </c>
      <c r="G18" s="20">
        <v>2.9600000000000001E-2</v>
      </c>
      <c r="H18" s="36"/>
      <c r="I18" s="22"/>
      <c r="J18" s="2"/>
    </row>
    <row r="19" spans="1:10" ht="12.95" customHeight="1">
      <c r="A19" s="16" t="s">
        <v>1680</v>
      </c>
      <c r="B19" s="17" t="s">
        <v>1681</v>
      </c>
      <c r="C19" s="13" t="s">
        <v>1682</v>
      </c>
      <c r="D19" s="13" t="s">
        <v>715</v>
      </c>
      <c r="E19" s="18">
        <v>10805</v>
      </c>
      <c r="F19" s="19">
        <v>38.94</v>
      </c>
      <c r="G19" s="20">
        <v>2.0299999999999999E-2</v>
      </c>
      <c r="H19" s="36"/>
      <c r="I19" s="22"/>
      <c r="J19" s="2"/>
    </row>
    <row r="20" spans="1:10" ht="12.95" customHeight="1">
      <c r="A20" s="16" t="s">
        <v>2528</v>
      </c>
      <c r="B20" s="17" t="s">
        <v>2529</v>
      </c>
      <c r="C20" s="13" t="s">
        <v>2530</v>
      </c>
      <c r="D20" s="13" t="s">
        <v>870</v>
      </c>
      <c r="E20" s="18">
        <v>1372</v>
      </c>
      <c r="F20" s="19">
        <v>34.520000000000003</v>
      </c>
      <c r="G20" s="20">
        <v>1.7999999999999999E-2</v>
      </c>
      <c r="H20" s="36"/>
      <c r="I20" s="22"/>
      <c r="J20" s="2"/>
    </row>
    <row r="21" spans="1:10" ht="12.95" customHeight="1">
      <c r="A21" s="16" t="s">
        <v>1948</v>
      </c>
      <c r="B21" s="17" t="s">
        <v>1949</v>
      </c>
      <c r="C21" s="13" t="s">
        <v>1950</v>
      </c>
      <c r="D21" s="13" t="s">
        <v>715</v>
      </c>
      <c r="E21" s="18">
        <v>657</v>
      </c>
      <c r="F21" s="19">
        <v>28.92</v>
      </c>
      <c r="G21" s="20">
        <v>1.5100000000000001E-2</v>
      </c>
      <c r="H21" s="36"/>
      <c r="I21" s="22"/>
      <c r="J21" s="2"/>
    </row>
    <row r="22" spans="1:10" ht="12.95" customHeight="1">
      <c r="A22" s="16" t="s">
        <v>1640</v>
      </c>
      <c r="B22" s="17" t="s">
        <v>1641</v>
      </c>
      <c r="C22" s="13" t="s">
        <v>1642</v>
      </c>
      <c r="D22" s="13" t="s">
        <v>715</v>
      </c>
      <c r="E22" s="18">
        <v>6314</v>
      </c>
      <c r="F22" s="19">
        <v>28.32</v>
      </c>
      <c r="G22" s="20">
        <v>1.4800000000000001E-2</v>
      </c>
      <c r="H22" s="36"/>
      <c r="I22" s="22"/>
      <c r="J22" s="2"/>
    </row>
    <row r="23" spans="1:10" ht="12.95" customHeight="1">
      <c r="A23" s="16" t="s">
        <v>2531</v>
      </c>
      <c r="B23" s="17" t="s">
        <v>2532</v>
      </c>
      <c r="C23" s="13" t="s">
        <v>2533</v>
      </c>
      <c r="D23" s="13" t="s">
        <v>870</v>
      </c>
      <c r="E23" s="18">
        <v>1081</v>
      </c>
      <c r="F23" s="19">
        <v>21.15</v>
      </c>
      <c r="G23" s="20">
        <v>1.0999999999999999E-2</v>
      </c>
      <c r="H23" s="36"/>
      <c r="I23" s="22"/>
      <c r="J23" s="2"/>
    </row>
    <row r="24" spans="1:10" ht="12.95" customHeight="1">
      <c r="A24" s="16" t="s">
        <v>2534</v>
      </c>
      <c r="B24" s="17" t="s">
        <v>2535</v>
      </c>
      <c r="C24" s="13" t="s">
        <v>2536</v>
      </c>
      <c r="D24" s="13" t="s">
        <v>715</v>
      </c>
      <c r="E24" s="18">
        <v>2570</v>
      </c>
      <c r="F24" s="19">
        <v>18.64</v>
      </c>
      <c r="G24" s="20">
        <v>9.7000000000000003E-3</v>
      </c>
      <c r="H24" s="36"/>
      <c r="I24" s="22"/>
      <c r="J24" s="2"/>
    </row>
    <row r="25" spans="1:10" ht="12.95" customHeight="1">
      <c r="A25" s="16" t="s">
        <v>1690</v>
      </c>
      <c r="B25" s="17" t="s">
        <v>1691</v>
      </c>
      <c r="C25" s="13" t="s">
        <v>1692</v>
      </c>
      <c r="D25" s="13" t="s">
        <v>715</v>
      </c>
      <c r="E25" s="18">
        <v>5953</v>
      </c>
      <c r="F25" s="19">
        <v>17.309999999999999</v>
      </c>
      <c r="G25" s="20">
        <v>8.9999999999999993E-3</v>
      </c>
      <c r="H25" s="36"/>
      <c r="I25" s="22"/>
      <c r="J25" s="2"/>
    </row>
    <row r="26" spans="1:10" ht="12.95" customHeight="1">
      <c r="A26" s="16" t="s">
        <v>1668</v>
      </c>
      <c r="B26" s="17" t="s">
        <v>1669</v>
      </c>
      <c r="C26" s="13" t="s">
        <v>1670</v>
      </c>
      <c r="D26" s="13" t="s">
        <v>715</v>
      </c>
      <c r="E26" s="18">
        <v>2650</v>
      </c>
      <c r="F26" s="19">
        <v>8.48</v>
      </c>
      <c r="G26" s="20">
        <v>4.4000000000000003E-3</v>
      </c>
      <c r="H26" s="36"/>
      <c r="I26" s="22"/>
      <c r="J26" s="2"/>
    </row>
    <row r="27" spans="1:10" ht="12.95" customHeight="1">
      <c r="A27" s="2"/>
      <c r="B27" s="12" t="s">
        <v>110</v>
      </c>
      <c r="C27" s="13"/>
      <c r="D27" s="13"/>
      <c r="E27" s="13"/>
      <c r="F27" s="23">
        <v>1914.06</v>
      </c>
      <c r="G27" s="24">
        <v>0.99909999999999999</v>
      </c>
      <c r="H27" s="25"/>
      <c r="I27" s="26"/>
      <c r="J27" s="2"/>
    </row>
    <row r="28" spans="1:10" ht="12.95" customHeight="1">
      <c r="A28" s="2"/>
      <c r="B28" s="27" t="s">
        <v>688</v>
      </c>
      <c r="C28" s="1"/>
      <c r="D28" s="1"/>
      <c r="E28" s="1"/>
      <c r="F28" s="25" t="s">
        <v>135</v>
      </c>
      <c r="G28" s="25" t="s">
        <v>135</v>
      </c>
      <c r="H28" s="25"/>
      <c r="I28" s="26"/>
      <c r="J28" s="2"/>
    </row>
    <row r="29" spans="1:10" ht="12.95" customHeight="1">
      <c r="A29" s="2"/>
      <c r="B29" s="27" t="s">
        <v>110</v>
      </c>
      <c r="C29" s="1"/>
      <c r="D29" s="1"/>
      <c r="E29" s="1"/>
      <c r="F29" s="25" t="s">
        <v>135</v>
      </c>
      <c r="G29" s="25" t="s">
        <v>135</v>
      </c>
      <c r="H29" s="25"/>
      <c r="I29" s="26"/>
      <c r="J29" s="2"/>
    </row>
    <row r="30" spans="1:10" ht="12.95" customHeight="1">
      <c r="A30" s="2"/>
      <c r="B30" s="27" t="s">
        <v>115</v>
      </c>
      <c r="C30" s="28"/>
      <c r="D30" s="1"/>
      <c r="E30" s="28"/>
      <c r="F30" s="23">
        <v>1914.06</v>
      </c>
      <c r="G30" s="24">
        <v>0.99909999999999999</v>
      </c>
      <c r="H30" s="25"/>
      <c r="I30" s="26"/>
      <c r="J30" s="2"/>
    </row>
    <row r="31" spans="1:10" ht="12.95" customHeight="1">
      <c r="A31" s="2"/>
      <c r="B31" s="12" t="s">
        <v>116</v>
      </c>
      <c r="C31" s="13"/>
      <c r="D31" s="13"/>
      <c r="E31" s="13"/>
      <c r="F31" s="13"/>
      <c r="G31" s="13"/>
      <c r="H31" s="14"/>
      <c r="I31" s="15"/>
      <c r="J31" s="2"/>
    </row>
    <row r="32" spans="1:10" ht="12.95" customHeight="1">
      <c r="A32" s="16" t="s">
        <v>117</v>
      </c>
      <c r="B32" s="17" t="s">
        <v>118</v>
      </c>
      <c r="C32" s="13"/>
      <c r="D32" s="13"/>
      <c r="E32" s="18"/>
      <c r="F32" s="19">
        <v>0.52</v>
      </c>
      <c r="G32" s="20">
        <v>2.9999999999999997E-4</v>
      </c>
      <c r="H32" s="21">
        <v>3.1870089353881581E-2</v>
      </c>
      <c r="I32" s="22"/>
      <c r="J32" s="2"/>
    </row>
    <row r="33" spans="1:10" ht="12.95" customHeight="1">
      <c r="A33" s="2"/>
      <c r="B33" s="12" t="s">
        <v>110</v>
      </c>
      <c r="C33" s="13"/>
      <c r="D33" s="13"/>
      <c r="E33" s="13"/>
      <c r="F33" s="23">
        <v>0.52</v>
      </c>
      <c r="G33" s="24">
        <v>2.9999999999999997E-4</v>
      </c>
      <c r="H33" s="25"/>
      <c r="I33" s="26"/>
      <c r="J33" s="2"/>
    </row>
    <row r="34" spans="1:10" ht="12.95" customHeight="1">
      <c r="A34" s="2"/>
      <c r="B34" s="27" t="s">
        <v>115</v>
      </c>
      <c r="C34" s="28"/>
      <c r="D34" s="1"/>
      <c r="E34" s="28"/>
      <c r="F34" s="23">
        <v>0.52</v>
      </c>
      <c r="G34" s="24">
        <v>2.9999999999999997E-4</v>
      </c>
      <c r="H34" s="25"/>
      <c r="I34" s="26"/>
      <c r="J34" s="2"/>
    </row>
    <row r="35" spans="1:10" ht="12.95" customHeight="1">
      <c r="A35" s="2"/>
      <c r="B35" s="27" t="s">
        <v>119</v>
      </c>
      <c r="C35" s="13"/>
      <c r="D35" s="1"/>
      <c r="E35" s="13"/>
      <c r="F35" s="29">
        <v>0.69</v>
      </c>
      <c r="G35" s="24">
        <v>5.9999999999999995E-4</v>
      </c>
      <c r="H35" s="25"/>
      <c r="I35" s="26"/>
      <c r="J35" s="2"/>
    </row>
    <row r="36" spans="1:10" ht="12.95" customHeight="1">
      <c r="A36" s="2"/>
      <c r="B36" s="30" t="s">
        <v>120</v>
      </c>
      <c r="C36" s="31"/>
      <c r="D36" s="31"/>
      <c r="E36" s="31"/>
      <c r="F36" s="32">
        <v>1915.27</v>
      </c>
      <c r="G36" s="33">
        <v>1</v>
      </c>
      <c r="H36" s="34"/>
      <c r="I36" s="35"/>
      <c r="J36" s="2"/>
    </row>
    <row r="37" spans="1:10" ht="12.95" customHeight="1">
      <c r="A37" s="2"/>
      <c r="B37" s="5"/>
      <c r="C37" s="2"/>
      <c r="D37" s="2"/>
      <c r="E37" s="2"/>
      <c r="F37" s="2"/>
      <c r="G37" s="2"/>
      <c r="H37" s="2"/>
      <c r="I37" s="2"/>
      <c r="J37" s="2"/>
    </row>
    <row r="38" spans="1:10" ht="12.95" customHeight="1">
      <c r="A38" s="2"/>
      <c r="B38" s="3" t="s">
        <v>186</v>
      </c>
      <c r="C38" s="2"/>
      <c r="D38" s="2"/>
      <c r="E38" s="2"/>
      <c r="F38" s="2"/>
      <c r="G38" s="2"/>
      <c r="H38" s="2"/>
      <c r="I38" s="2"/>
      <c r="J38" s="2"/>
    </row>
    <row r="39" spans="1:10" ht="12.95" customHeight="1">
      <c r="A39" s="2"/>
      <c r="B39" s="3" t="s">
        <v>124</v>
      </c>
      <c r="C39" s="2"/>
      <c r="D39" s="2"/>
      <c r="E39" s="2"/>
      <c r="F39" s="2"/>
      <c r="G39" s="2"/>
      <c r="H39" s="2"/>
      <c r="I39" s="2"/>
      <c r="J39" s="2"/>
    </row>
    <row r="40" spans="1:10" ht="26.25" customHeight="1">
      <c r="A40" s="85"/>
      <c r="B40" s="226" t="s">
        <v>3826</v>
      </c>
      <c r="C40" s="226"/>
      <c r="D40" s="226"/>
      <c r="E40" s="226"/>
      <c r="F40" s="226"/>
      <c r="G40" s="226"/>
      <c r="H40" s="226"/>
      <c r="I40" s="226"/>
      <c r="J40" s="85"/>
    </row>
    <row r="41" spans="1:10" ht="12.95" customHeight="1">
      <c r="A41" s="2"/>
      <c r="B41" s="3"/>
      <c r="C41" s="2"/>
      <c r="D41" s="2"/>
      <c r="E41" s="2"/>
      <c r="F41" s="2"/>
      <c r="G41" s="2"/>
      <c r="H41" s="2"/>
      <c r="I41" s="2"/>
      <c r="J41" s="2"/>
    </row>
    <row r="42" spans="1:10">
      <c r="C42" s="224" t="s">
        <v>4191</v>
      </c>
    </row>
    <row r="43" spans="1:10">
      <c r="B43" s="224" t="s">
        <v>4165</v>
      </c>
      <c r="C43" s="224" t="s">
        <v>4166</v>
      </c>
    </row>
  </sheetData>
  <mergeCells count="1">
    <mergeCell ref="B40:I4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outlinePr summaryBelow="0"/>
  </sheetPr>
  <dimension ref="A1:J118"/>
  <sheetViews>
    <sheetView topLeftCell="A103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69</v>
      </c>
      <c r="B1" s="3" t="s">
        <v>70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1029</v>
      </c>
      <c r="B7" s="17" t="s">
        <v>1030</v>
      </c>
      <c r="C7" s="13" t="s">
        <v>1031</v>
      </c>
      <c r="D7" s="13" t="s">
        <v>185</v>
      </c>
      <c r="E7" s="18">
        <v>14500000</v>
      </c>
      <c r="F7" s="19">
        <v>13830.83</v>
      </c>
      <c r="G7" s="20">
        <v>7.4700000000000003E-2</v>
      </c>
      <c r="H7" s="21">
        <v>6.7721000000000003E-2</v>
      </c>
      <c r="I7" s="22"/>
      <c r="J7" s="2"/>
    </row>
    <row r="8" spans="1:10" ht="12.95" customHeight="1">
      <c r="A8" s="16" t="s">
        <v>1074</v>
      </c>
      <c r="B8" s="17" t="s">
        <v>1075</v>
      </c>
      <c r="C8" s="13" t="s">
        <v>1076</v>
      </c>
      <c r="D8" s="13" t="s">
        <v>185</v>
      </c>
      <c r="E8" s="18">
        <v>9000000</v>
      </c>
      <c r="F8" s="19">
        <v>8891.39</v>
      </c>
      <c r="G8" s="20">
        <v>4.8000000000000001E-2</v>
      </c>
      <c r="H8" s="21">
        <v>5.9631000000000003E-2</v>
      </c>
      <c r="I8" s="22"/>
      <c r="J8" s="2"/>
    </row>
    <row r="9" spans="1:10" ht="12.95" customHeight="1">
      <c r="A9" s="16" t="s">
        <v>1107</v>
      </c>
      <c r="B9" s="17" t="s">
        <v>1108</v>
      </c>
      <c r="C9" s="13" t="s">
        <v>1109</v>
      </c>
      <c r="D9" s="13" t="s">
        <v>185</v>
      </c>
      <c r="E9" s="18">
        <v>8500000</v>
      </c>
      <c r="F9" s="19">
        <v>8363.98</v>
      </c>
      <c r="G9" s="20">
        <v>4.5199999999999997E-2</v>
      </c>
      <c r="H9" s="21">
        <v>6.7632999999999999E-2</v>
      </c>
      <c r="I9" s="22"/>
      <c r="J9" s="2"/>
    </row>
    <row r="10" spans="1:10" ht="12.95" customHeight="1">
      <c r="A10" s="16" t="s">
        <v>1089</v>
      </c>
      <c r="B10" s="17" t="s">
        <v>1090</v>
      </c>
      <c r="C10" s="13" t="s">
        <v>1091</v>
      </c>
      <c r="D10" s="13" t="s">
        <v>185</v>
      </c>
      <c r="E10" s="18">
        <v>7500000</v>
      </c>
      <c r="F10" s="19">
        <v>7657.95</v>
      </c>
      <c r="G10" s="20">
        <v>4.1399999999999999E-2</v>
      </c>
      <c r="H10" s="21">
        <v>6.3062000000000007E-2</v>
      </c>
      <c r="I10" s="22"/>
      <c r="J10" s="2"/>
    </row>
    <row r="11" spans="1:10" ht="12.95" customHeight="1">
      <c r="A11" s="16" t="s">
        <v>1032</v>
      </c>
      <c r="B11" s="17" t="s">
        <v>1033</v>
      </c>
      <c r="C11" s="13" t="s">
        <v>1034</v>
      </c>
      <c r="D11" s="13" t="s">
        <v>185</v>
      </c>
      <c r="E11" s="18">
        <v>5500000</v>
      </c>
      <c r="F11" s="19">
        <v>5681.57</v>
      </c>
      <c r="G11" s="20">
        <v>3.0700000000000002E-2</v>
      </c>
      <c r="H11" s="21">
        <v>6.4808000000000004E-2</v>
      </c>
      <c r="I11" s="22"/>
      <c r="J11" s="2"/>
    </row>
    <row r="12" spans="1:10" ht="12.95" customHeight="1">
      <c r="A12" s="16" t="s">
        <v>1026</v>
      </c>
      <c r="B12" s="17" t="s">
        <v>1027</v>
      </c>
      <c r="C12" s="13" t="s">
        <v>1028</v>
      </c>
      <c r="D12" s="13" t="s">
        <v>185</v>
      </c>
      <c r="E12" s="18">
        <v>5000000</v>
      </c>
      <c r="F12" s="19">
        <v>4962.47</v>
      </c>
      <c r="G12" s="20">
        <v>2.6800000000000001E-2</v>
      </c>
      <c r="H12" s="21"/>
      <c r="I12" s="22"/>
      <c r="J12" s="2"/>
    </row>
    <row r="13" spans="1:10" ht="12.95" customHeight="1">
      <c r="A13" s="16" t="s">
        <v>2537</v>
      </c>
      <c r="B13" s="17" t="s">
        <v>2538</v>
      </c>
      <c r="C13" s="13" t="s">
        <v>2539</v>
      </c>
      <c r="D13" s="13" t="s">
        <v>2540</v>
      </c>
      <c r="E13" s="18">
        <v>450</v>
      </c>
      <c r="F13" s="19">
        <v>4604.7299999999996</v>
      </c>
      <c r="G13" s="20">
        <v>2.4899999999999999E-2</v>
      </c>
      <c r="H13" s="21">
        <v>5.7049999999999997E-2</v>
      </c>
      <c r="I13" s="22"/>
      <c r="J13" s="2"/>
    </row>
    <row r="14" spans="1:10" ht="12.95" customHeight="1">
      <c r="A14" s="16" t="s">
        <v>2541</v>
      </c>
      <c r="B14" s="17" t="s">
        <v>2542</v>
      </c>
      <c r="C14" s="13" t="s">
        <v>2543</v>
      </c>
      <c r="D14" s="13" t="s">
        <v>2544</v>
      </c>
      <c r="E14" s="18">
        <v>400</v>
      </c>
      <c r="F14" s="19">
        <v>4045.14</v>
      </c>
      <c r="G14" s="20">
        <v>2.18E-2</v>
      </c>
      <c r="H14" s="21">
        <v>6.59E-2</v>
      </c>
      <c r="I14" s="22"/>
      <c r="J14" s="2"/>
    </row>
    <row r="15" spans="1:10" ht="12.95" customHeight="1">
      <c r="A15" s="16" t="s">
        <v>2545</v>
      </c>
      <c r="B15" s="17" t="s">
        <v>2546</v>
      </c>
      <c r="C15" s="13" t="s">
        <v>2547</v>
      </c>
      <c r="D15" s="13" t="s">
        <v>2116</v>
      </c>
      <c r="E15" s="18">
        <v>300</v>
      </c>
      <c r="F15" s="19">
        <v>3000.94</v>
      </c>
      <c r="G15" s="20">
        <v>1.6199999999999999E-2</v>
      </c>
      <c r="H15" s="21">
        <v>5.3150000000000003E-2</v>
      </c>
      <c r="I15" s="22"/>
      <c r="J15" s="2"/>
    </row>
    <row r="16" spans="1:10" ht="12.95" customHeight="1">
      <c r="A16" s="16" t="s">
        <v>2548</v>
      </c>
      <c r="B16" s="17" t="s">
        <v>2549</v>
      </c>
      <c r="C16" s="13" t="s">
        <v>2550</v>
      </c>
      <c r="D16" s="13" t="s">
        <v>2551</v>
      </c>
      <c r="E16" s="18">
        <v>300</v>
      </c>
      <c r="F16" s="19">
        <v>2998.52</v>
      </c>
      <c r="G16" s="20">
        <v>1.6199999999999999E-2</v>
      </c>
      <c r="H16" s="21">
        <v>9.2424000000000006E-2</v>
      </c>
      <c r="I16" s="22"/>
      <c r="J16" s="2"/>
    </row>
    <row r="17" spans="1:10" ht="12.95" customHeight="1">
      <c r="A17" s="16" t="s">
        <v>2552</v>
      </c>
      <c r="B17" s="17" t="s">
        <v>2553</v>
      </c>
      <c r="C17" s="13" t="s">
        <v>2554</v>
      </c>
      <c r="D17" s="13" t="s">
        <v>1853</v>
      </c>
      <c r="E17" s="18">
        <v>300</v>
      </c>
      <c r="F17" s="19">
        <v>2992.34</v>
      </c>
      <c r="G17" s="20">
        <v>1.6199999999999999E-2</v>
      </c>
      <c r="H17" s="21">
        <v>7.6565499999999995E-2</v>
      </c>
      <c r="I17" s="22"/>
      <c r="J17" s="2"/>
    </row>
    <row r="18" spans="1:10" ht="12.95" customHeight="1">
      <c r="A18" s="16" t="s">
        <v>1197</v>
      </c>
      <c r="B18" s="17" t="s">
        <v>1198</v>
      </c>
      <c r="C18" s="13" t="s">
        <v>1199</v>
      </c>
      <c r="D18" s="13" t="s">
        <v>239</v>
      </c>
      <c r="E18" s="18">
        <v>300</v>
      </c>
      <c r="F18" s="19">
        <v>2986.31</v>
      </c>
      <c r="G18" s="20">
        <v>1.61E-2</v>
      </c>
      <c r="H18" s="21">
        <v>5.3911000000000001E-2</v>
      </c>
      <c r="I18" s="22"/>
      <c r="J18" s="2"/>
    </row>
    <row r="19" spans="1:10" ht="12.95" customHeight="1">
      <c r="A19" s="16" t="s">
        <v>2555</v>
      </c>
      <c r="B19" s="17" t="s">
        <v>2556</v>
      </c>
      <c r="C19" s="13" t="s">
        <v>2557</v>
      </c>
      <c r="D19" s="13" t="s">
        <v>2127</v>
      </c>
      <c r="E19" s="18">
        <v>300</v>
      </c>
      <c r="F19" s="19">
        <v>2981.23</v>
      </c>
      <c r="G19" s="20">
        <v>1.61E-2</v>
      </c>
      <c r="H19" s="21">
        <v>6.9800000000000001E-2</v>
      </c>
      <c r="I19" s="22"/>
      <c r="J19" s="2"/>
    </row>
    <row r="20" spans="1:10" ht="12.95" customHeight="1">
      <c r="A20" s="16" t="s">
        <v>2558</v>
      </c>
      <c r="B20" s="17" t="s">
        <v>2559</v>
      </c>
      <c r="C20" s="13" t="s">
        <v>2560</v>
      </c>
      <c r="D20" s="13" t="s">
        <v>185</v>
      </c>
      <c r="E20" s="18">
        <v>2500000</v>
      </c>
      <c r="F20" s="19">
        <v>2724.85</v>
      </c>
      <c r="G20" s="20">
        <v>1.47E-2</v>
      </c>
      <c r="H20" s="21">
        <v>6.8349999999999994E-2</v>
      </c>
      <c r="I20" s="22"/>
      <c r="J20" s="2"/>
    </row>
    <row r="21" spans="1:10" ht="12.95" customHeight="1">
      <c r="A21" s="16" t="s">
        <v>2561</v>
      </c>
      <c r="B21" s="17" t="s">
        <v>2562</v>
      </c>
      <c r="C21" s="13" t="s">
        <v>2563</v>
      </c>
      <c r="D21" s="13" t="s">
        <v>2540</v>
      </c>
      <c r="E21" s="18">
        <v>265</v>
      </c>
      <c r="F21" s="19">
        <v>2688.42</v>
      </c>
      <c r="G21" s="20">
        <v>1.4500000000000001E-2</v>
      </c>
      <c r="H21" s="21">
        <v>8.2236000000000004E-2</v>
      </c>
      <c r="I21" s="22"/>
      <c r="J21" s="2"/>
    </row>
    <row r="22" spans="1:10" ht="12.95" customHeight="1">
      <c r="A22" s="16" t="s">
        <v>2564</v>
      </c>
      <c r="B22" s="17" t="s">
        <v>2565</v>
      </c>
      <c r="C22" s="13" t="s">
        <v>2566</v>
      </c>
      <c r="D22" s="13" t="s">
        <v>2127</v>
      </c>
      <c r="E22" s="18">
        <v>300</v>
      </c>
      <c r="F22" s="19">
        <v>2669.78</v>
      </c>
      <c r="G22" s="20">
        <v>1.44E-2</v>
      </c>
      <c r="H22" s="21">
        <v>6.7849999999999994E-2</v>
      </c>
      <c r="I22" s="22"/>
      <c r="J22" s="2"/>
    </row>
    <row r="23" spans="1:10" ht="12.95" customHeight="1">
      <c r="A23" s="16" t="s">
        <v>2567</v>
      </c>
      <c r="B23" s="17" t="s">
        <v>2568</v>
      </c>
      <c r="C23" s="13" t="s">
        <v>2569</v>
      </c>
      <c r="D23" s="13" t="s">
        <v>185</v>
      </c>
      <c r="E23" s="18">
        <v>2500000</v>
      </c>
      <c r="F23" s="19">
        <v>2647.15</v>
      </c>
      <c r="G23" s="20">
        <v>1.43E-2</v>
      </c>
      <c r="H23" s="21">
        <v>6.275E-2</v>
      </c>
      <c r="I23" s="22"/>
      <c r="J23" s="2"/>
    </row>
    <row r="24" spans="1:10" ht="12.95" customHeight="1">
      <c r="A24" s="16" t="s">
        <v>2570</v>
      </c>
      <c r="B24" s="17" t="s">
        <v>2571</v>
      </c>
      <c r="C24" s="13" t="s">
        <v>2572</v>
      </c>
      <c r="D24" s="13" t="s">
        <v>90</v>
      </c>
      <c r="E24" s="18">
        <v>250</v>
      </c>
      <c r="F24" s="19">
        <v>2546.12</v>
      </c>
      <c r="G24" s="20">
        <v>1.38E-2</v>
      </c>
      <c r="H24" s="21">
        <v>5.0749000000000002E-2</v>
      </c>
      <c r="I24" s="22"/>
      <c r="J24" s="2"/>
    </row>
    <row r="25" spans="1:10" ht="12.95" customHeight="1">
      <c r="A25" s="16" t="s">
        <v>2573</v>
      </c>
      <c r="B25" s="17" t="s">
        <v>2574</v>
      </c>
      <c r="C25" s="13" t="s">
        <v>2575</v>
      </c>
      <c r="D25" s="13" t="s">
        <v>2116</v>
      </c>
      <c r="E25" s="18">
        <v>250</v>
      </c>
      <c r="F25" s="19">
        <v>2538.81</v>
      </c>
      <c r="G25" s="20">
        <v>1.37E-2</v>
      </c>
      <c r="H25" s="21">
        <v>6.54E-2</v>
      </c>
      <c r="I25" s="22"/>
      <c r="J25" s="2"/>
    </row>
    <row r="26" spans="1:10" ht="12.95" customHeight="1">
      <c r="A26" s="16" t="s">
        <v>2576</v>
      </c>
      <c r="B26" s="17" t="s">
        <v>2577</v>
      </c>
      <c r="C26" s="13" t="s">
        <v>2578</v>
      </c>
      <c r="D26" s="13" t="s">
        <v>2127</v>
      </c>
      <c r="E26" s="18">
        <v>250</v>
      </c>
      <c r="F26" s="19">
        <v>2528.6999999999998</v>
      </c>
      <c r="G26" s="20">
        <v>1.37E-2</v>
      </c>
      <c r="H26" s="21">
        <v>6.4199999999999993E-2</v>
      </c>
      <c r="I26" s="22"/>
      <c r="J26" s="2"/>
    </row>
    <row r="27" spans="1:10" ht="12.95" customHeight="1">
      <c r="A27" s="16" t="s">
        <v>2579</v>
      </c>
      <c r="B27" s="17" t="s">
        <v>2580</v>
      </c>
      <c r="C27" s="13" t="s">
        <v>2581</v>
      </c>
      <c r="D27" s="13" t="s">
        <v>2116</v>
      </c>
      <c r="E27" s="18">
        <v>250</v>
      </c>
      <c r="F27" s="19">
        <v>2519.0700000000002</v>
      </c>
      <c r="G27" s="20">
        <v>1.3599999999999999E-2</v>
      </c>
      <c r="H27" s="21">
        <v>7.1193500000000007E-2</v>
      </c>
      <c r="I27" s="37">
        <v>6.9860225999999997E-2</v>
      </c>
      <c r="J27" s="2"/>
    </row>
    <row r="28" spans="1:10" ht="12.95" customHeight="1">
      <c r="A28" s="16" t="s">
        <v>1854</v>
      </c>
      <c r="B28" s="17" t="s">
        <v>1855</v>
      </c>
      <c r="C28" s="13" t="s">
        <v>1856</v>
      </c>
      <c r="D28" s="13" t="s">
        <v>1853</v>
      </c>
      <c r="E28" s="18">
        <v>250</v>
      </c>
      <c r="F28" s="19">
        <v>2518.37</v>
      </c>
      <c r="G28" s="20">
        <v>1.3599999999999999E-2</v>
      </c>
      <c r="H28" s="21">
        <v>6.9099999999999995E-2</v>
      </c>
      <c r="I28" s="37"/>
      <c r="J28" s="2"/>
    </row>
    <row r="29" spans="1:10" ht="12.95" customHeight="1">
      <c r="A29" s="16" t="s">
        <v>1098</v>
      </c>
      <c r="B29" s="17" t="s">
        <v>1099</v>
      </c>
      <c r="C29" s="13" t="s">
        <v>1100</v>
      </c>
      <c r="D29" s="13" t="s">
        <v>90</v>
      </c>
      <c r="E29" s="18">
        <v>250</v>
      </c>
      <c r="F29" s="19">
        <v>2517.09</v>
      </c>
      <c r="G29" s="20">
        <v>1.3599999999999999E-2</v>
      </c>
      <c r="H29" s="21">
        <v>6.1199999999999997E-2</v>
      </c>
      <c r="I29" s="37"/>
      <c r="J29" s="2"/>
    </row>
    <row r="30" spans="1:10" ht="12.95" customHeight="1">
      <c r="A30" s="16" t="s">
        <v>2582</v>
      </c>
      <c r="B30" s="17" t="s">
        <v>2583</v>
      </c>
      <c r="C30" s="13" t="s">
        <v>2584</v>
      </c>
      <c r="D30" s="13" t="s">
        <v>2585</v>
      </c>
      <c r="E30" s="18">
        <v>250</v>
      </c>
      <c r="F30" s="19">
        <v>2511.9499999999998</v>
      </c>
      <c r="G30" s="20">
        <v>1.3599999999999999E-2</v>
      </c>
      <c r="H30" s="21">
        <v>7.1077000000000001E-2</v>
      </c>
      <c r="I30" s="37"/>
      <c r="J30" s="2"/>
    </row>
    <row r="31" spans="1:10" ht="12.95" customHeight="1">
      <c r="A31" s="16" t="s">
        <v>1125</v>
      </c>
      <c r="B31" s="17" t="s">
        <v>1126</v>
      </c>
      <c r="C31" s="13" t="s">
        <v>1127</v>
      </c>
      <c r="D31" s="13" t="s">
        <v>90</v>
      </c>
      <c r="E31" s="18">
        <v>250</v>
      </c>
      <c r="F31" s="19">
        <v>2508.7800000000002</v>
      </c>
      <c r="G31" s="20">
        <v>1.3599999999999999E-2</v>
      </c>
      <c r="H31" s="21">
        <v>6.7960000000000007E-2</v>
      </c>
      <c r="I31" s="37"/>
      <c r="J31" s="2"/>
    </row>
    <row r="32" spans="1:10" ht="12.95" customHeight="1">
      <c r="A32" s="16" t="s">
        <v>2586</v>
      </c>
      <c r="B32" s="17" t="s">
        <v>2587</v>
      </c>
      <c r="C32" s="13" t="s">
        <v>2588</v>
      </c>
      <c r="D32" s="13" t="s">
        <v>2589</v>
      </c>
      <c r="E32" s="18">
        <v>250</v>
      </c>
      <c r="F32" s="19">
        <v>2502.54</v>
      </c>
      <c r="G32" s="20">
        <v>1.35E-2</v>
      </c>
      <c r="H32" s="21">
        <v>0.109194</v>
      </c>
      <c r="I32" s="37"/>
      <c r="J32" s="2"/>
    </row>
    <row r="33" spans="1:10" ht="12.95" customHeight="1">
      <c r="A33" s="16" t="s">
        <v>2590</v>
      </c>
      <c r="B33" s="17" t="s">
        <v>2591</v>
      </c>
      <c r="C33" s="13" t="s">
        <v>2592</v>
      </c>
      <c r="D33" s="13" t="s">
        <v>2593</v>
      </c>
      <c r="E33" s="18">
        <v>250</v>
      </c>
      <c r="F33" s="19">
        <v>2500.1</v>
      </c>
      <c r="G33" s="20">
        <v>1.35E-2</v>
      </c>
      <c r="H33" s="21">
        <v>9.4899999999999998E-2</v>
      </c>
      <c r="I33" s="37"/>
      <c r="J33" s="2"/>
    </row>
    <row r="34" spans="1:10" ht="12.95" customHeight="1">
      <c r="A34" s="16" t="s">
        <v>2594</v>
      </c>
      <c r="B34" s="17" t="s">
        <v>2595</v>
      </c>
      <c r="C34" s="13" t="s">
        <v>2596</v>
      </c>
      <c r="D34" s="13" t="s">
        <v>2116</v>
      </c>
      <c r="E34" s="18">
        <v>250</v>
      </c>
      <c r="F34" s="19">
        <v>2498.9499999999998</v>
      </c>
      <c r="G34" s="20">
        <v>1.35E-2</v>
      </c>
      <c r="H34" s="21">
        <v>7.1448999999999999E-2</v>
      </c>
      <c r="I34" s="37"/>
      <c r="J34" s="2"/>
    </row>
    <row r="35" spans="1:10" ht="12.95" customHeight="1">
      <c r="A35" s="16" t="s">
        <v>2597</v>
      </c>
      <c r="B35" s="17" t="s">
        <v>2598</v>
      </c>
      <c r="C35" s="13" t="s">
        <v>2599</v>
      </c>
      <c r="D35" s="13" t="s">
        <v>90</v>
      </c>
      <c r="E35" s="18">
        <v>250</v>
      </c>
      <c r="F35" s="19">
        <v>2479.08</v>
      </c>
      <c r="G35" s="20">
        <v>1.34E-2</v>
      </c>
      <c r="H35" s="21">
        <v>6.3700000000000007E-2</v>
      </c>
      <c r="I35" s="37"/>
      <c r="J35" s="2"/>
    </row>
    <row r="36" spans="1:10" ht="12.95" customHeight="1">
      <c r="A36" s="16" t="s">
        <v>1182</v>
      </c>
      <c r="B36" s="17" t="s">
        <v>1183</v>
      </c>
      <c r="C36" s="13" t="s">
        <v>1184</v>
      </c>
      <c r="D36" s="13" t="s">
        <v>185</v>
      </c>
      <c r="E36" s="18">
        <v>2500000</v>
      </c>
      <c r="F36" s="19">
        <v>2448.91</v>
      </c>
      <c r="G36" s="20">
        <v>1.32E-2</v>
      </c>
      <c r="H36" s="21">
        <v>5.7703999999999998E-2</v>
      </c>
      <c r="I36" s="37"/>
      <c r="J36" s="2"/>
    </row>
    <row r="37" spans="1:10" ht="12.95" customHeight="1">
      <c r="A37" s="16" t="s">
        <v>2124</v>
      </c>
      <c r="B37" s="17" t="s">
        <v>2125</v>
      </c>
      <c r="C37" s="13" t="s">
        <v>2126</v>
      </c>
      <c r="D37" s="13" t="s">
        <v>2127</v>
      </c>
      <c r="E37" s="18">
        <v>225</v>
      </c>
      <c r="F37" s="19">
        <v>2306.7399999999998</v>
      </c>
      <c r="G37" s="20">
        <v>1.2500000000000001E-2</v>
      </c>
      <c r="H37" s="21">
        <v>5.4600000000000003E-2</v>
      </c>
      <c r="I37" s="37"/>
      <c r="J37" s="2"/>
    </row>
    <row r="38" spans="1:10" ht="12.95" customHeight="1">
      <c r="A38" s="16" t="s">
        <v>2134</v>
      </c>
      <c r="B38" s="17" t="s">
        <v>2135</v>
      </c>
      <c r="C38" s="13" t="s">
        <v>2136</v>
      </c>
      <c r="D38" s="13" t="s">
        <v>2137</v>
      </c>
      <c r="E38" s="18">
        <v>220</v>
      </c>
      <c r="F38" s="19">
        <v>2200</v>
      </c>
      <c r="G38" s="20">
        <v>1.1900000000000001E-2</v>
      </c>
      <c r="H38" s="21">
        <v>0.10899399999999999</v>
      </c>
      <c r="I38" s="37"/>
      <c r="J38" s="2"/>
    </row>
    <row r="39" spans="1:10" ht="12.95" customHeight="1">
      <c r="A39" s="16" t="s">
        <v>2600</v>
      </c>
      <c r="B39" s="17" t="s">
        <v>2601</v>
      </c>
      <c r="C39" s="13" t="s">
        <v>2602</v>
      </c>
      <c r="D39" s="13" t="s">
        <v>90</v>
      </c>
      <c r="E39" s="18">
        <v>2000</v>
      </c>
      <c r="F39" s="19">
        <v>2048.31</v>
      </c>
      <c r="G39" s="20">
        <v>1.11E-2</v>
      </c>
      <c r="H39" s="21">
        <v>7.1416999999999994E-2</v>
      </c>
      <c r="I39" s="37"/>
      <c r="J39" s="2"/>
    </row>
    <row r="40" spans="1:10" ht="12.95" customHeight="1">
      <c r="A40" s="16" t="s">
        <v>2603</v>
      </c>
      <c r="B40" s="17" t="s">
        <v>2604</v>
      </c>
      <c r="C40" s="13" t="s">
        <v>2605</v>
      </c>
      <c r="D40" s="13" t="s">
        <v>90</v>
      </c>
      <c r="E40" s="18">
        <v>210</v>
      </c>
      <c r="F40" s="19">
        <v>2038.26</v>
      </c>
      <c r="G40" s="20">
        <v>1.0999999999999999E-2</v>
      </c>
      <c r="H40" s="21">
        <v>6.6187999999999997E-2</v>
      </c>
      <c r="I40" s="37"/>
      <c r="J40" s="2"/>
    </row>
    <row r="41" spans="1:10" ht="12.95" customHeight="1">
      <c r="A41" s="16" t="s">
        <v>2606</v>
      </c>
      <c r="B41" s="17" t="s">
        <v>2607</v>
      </c>
      <c r="C41" s="13" t="s">
        <v>2608</v>
      </c>
      <c r="D41" s="13" t="s">
        <v>2116</v>
      </c>
      <c r="E41" s="18">
        <v>200</v>
      </c>
      <c r="F41" s="19">
        <v>2026.55</v>
      </c>
      <c r="G41" s="20">
        <v>1.09E-2</v>
      </c>
      <c r="H41" s="21">
        <v>8.2372500000000001E-2</v>
      </c>
      <c r="I41" s="37">
        <v>8.0005950000000006E-2</v>
      </c>
      <c r="J41" s="2"/>
    </row>
    <row r="42" spans="1:10" ht="12.95" customHeight="1">
      <c r="A42" s="16" t="s">
        <v>2609</v>
      </c>
      <c r="B42" s="17" t="s">
        <v>2610</v>
      </c>
      <c r="C42" s="13" t="s">
        <v>2611</v>
      </c>
      <c r="D42" s="13" t="s">
        <v>2127</v>
      </c>
      <c r="E42" s="18">
        <v>200</v>
      </c>
      <c r="F42" s="19">
        <v>2023.75</v>
      </c>
      <c r="G42" s="20">
        <v>1.09E-2</v>
      </c>
      <c r="H42" s="21">
        <v>6.4850000000000005E-2</v>
      </c>
      <c r="I42" s="37"/>
      <c r="J42" s="2"/>
    </row>
    <row r="43" spans="1:10" ht="12.95" customHeight="1">
      <c r="A43" s="16" t="s">
        <v>1104</v>
      </c>
      <c r="B43" s="17" t="s">
        <v>1105</v>
      </c>
      <c r="C43" s="13" t="s">
        <v>1106</v>
      </c>
      <c r="D43" s="13" t="s">
        <v>90</v>
      </c>
      <c r="E43" s="18">
        <v>200</v>
      </c>
      <c r="F43" s="19">
        <v>1975.06</v>
      </c>
      <c r="G43" s="20">
        <v>1.0699999999999999E-2</v>
      </c>
      <c r="H43" s="21">
        <v>7.1099999999999997E-2</v>
      </c>
      <c r="I43" s="37"/>
      <c r="J43" s="2"/>
    </row>
    <row r="44" spans="1:10" ht="12.95" customHeight="1">
      <c r="A44" s="16" t="s">
        <v>2612</v>
      </c>
      <c r="B44" s="17" t="s">
        <v>2613</v>
      </c>
      <c r="C44" s="13" t="s">
        <v>2614</v>
      </c>
      <c r="D44" s="13" t="s">
        <v>2112</v>
      </c>
      <c r="E44" s="18">
        <v>190</v>
      </c>
      <c r="F44" s="19">
        <v>1900.08</v>
      </c>
      <c r="G44" s="20">
        <v>1.03E-2</v>
      </c>
      <c r="H44" s="21">
        <v>8.0080999999999999E-2</v>
      </c>
      <c r="I44" s="37"/>
      <c r="J44" s="2"/>
    </row>
    <row r="45" spans="1:10" ht="12.95" customHeight="1">
      <c r="A45" s="16" t="s">
        <v>2109</v>
      </c>
      <c r="B45" s="17" t="s">
        <v>2110</v>
      </c>
      <c r="C45" s="13" t="s">
        <v>2111</v>
      </c>
      <c r="D45" s="13" t="s">
        <v>2112</v>
      </c>
      <c r="E45" s="18">
        <v>140</v>
      </c>
      <c r="F45" s="19">
        <v>1832.44</v>
      </c>
      <c r="G45" s="20">
        <v>9.9000000000000008E-3</v>
      </c>
      <c r="H45" s="21">
        <v>6.3813999999999996E-2</v>
      </c>
      <c r="I45" s="37"/>
      <c r="J45" s="2"/>
    </row>
    <row r="46" spans="1:10" ht="12.95" customHeight="1">
      <c r="A46" s="16" t="s">
        <v>2615</v>
      </c>
      <c r="B46" s="17" t="s">
        <v>2616</v>
      </c>
      <c r="C46" s="13" t="s">
        <v>2617</v>
      </c>
      <c r="D46" s="13" t="s">
        <v>2127</v>
      </c>
      <c r="E46" s="18">
        <v>180</v>
      </c>
      <c r="F46" s="19">
        <v>1800.27</v>
      </c>
      <c r="G46" s="20">
        <v>9.7000000000000003E-3</v>
      </c>
      <c r="H46" s="21">
        <v>7.1197999999999997E-2</v>
      </c>
      <c r="I46" s="37"/>
      <c r="J46" s="2"/>
    </row>
    <row r="47" spans="1:10" ht="12.95" customHeight="1">
      <c r="A47" s="16" t="s">
        <v>224</v>
      </c>
      <c r="B47" s="17" t="s">
        <v>225</v>
      </c>
      <c r="C47" s="13" t="s">
        <v>226</v>
      </c>
      <c r="D47" s="13" t="s">
        <v>185</v>
      </c>
      <c r="E47" s="18">
        <v>1500000</v>
      </c>
      <c r="F47" s="19">
        <v>1543.09</v>
      </c>
      <c r="G47" s="20">
        <v>8.3000000000000001E-3</v>
      </c>
      <c r="H47" s="21">
        <v>4.7001000000000001E-2</v>
      </c>
      <c r="I47" s="37"/>
      <c r="J47" s="2"/>
    </row>
    <row r="48" spans="1:10" ht="12.95" customHeight="1">
      <c r="A48" s="16" t="s">
        <v>2618</v>
      </c>
      <c r="B48" s="17" t="s">
        <v>2619</v>
      </c>
      <c r="C48" s="13" t="s">
        <v>2620</v>
      </c>
      <c r="D48" s="13" t="s">
        <v>2621</v>
      </c>
      <c r="E48" s="18">
        <v>150</v>
      </c>
      <c r="F48" s="19">
        <v>1537.61</v>
      </c>
      <c r="G48" s="20">
        <v>8.3000000000000001E-3</v>
      </c>
      <c r="H48" s="21">
        <v>6.3548999999999994E-2</v>
      </c>
      <c r="I48" s="37"/>
      <c r="J48" s="2"/>
    </row>
    <row r="49" spans="1:10" ht="12.95" customHeight="1">
      <c r="A49" s="16" t="s">
        <v>2622</v>
      </c>
      <c r="B49" s="17" t="s">
        <v>2623</v>
      </c>
      <c r="C49" s="13" t="s">
        <v>2624</v>
      </c>
      <c r="D49" s="13" t="s">
        <v>2540</v>
      </c>
      <c r="E49" s="18">
        <v>150</v>
      </c>
      <c r="F49" s="19">
        <v>1514.4</v>
      </c>
      <c r="G49" s="20">
        <v>8.2000000000000007E-3</v>
      </c>
      <c r="H49" s="21">
        <v>4.7149999999999997E-2</v>
      </c>
      <c r="I49" s="37"/>
      <c r="J49" s="2"/>
    </row>
    <row r="50" spans="1:10" ht="12.95" customHeight="1">
      <c r="A50" s="16" t="s">
        <v>2625</v>
      </c>
      <c r="B50" s="17" t="s">
        <v>2626</v>
      </c>
      <c r="C50" s="13" t="s">
        <v>2627</v>
      </c>
      <c r="D50" s="13" t="s">
        <v>2621</v>
      </c>
      <c r="E50" s="18">
        <v>150</v>
      </c>
      <c r="F50" s="19">
        <v>1490.83</v>
      </c>
      <c r="G50" s="20">
        <v>8.0999999999999996E-3</v>
      </c>
      <c r="H50" s="21">
        <v>7.0250000000000007E-2</v>
      </c>
      <c r="I50" s="37"/>
      <c r="J50" s="2"/>
    </row>
    <row r="51" spans="1:10" ht="12.95" customHeight="1">
      <c r="A51" s="16" t="s">
        <v>1365</v>
      </c>
      <c r="B51" s="17" t="s">
        <v>1366</v>
      </c>
      <c r="C51" s="13" t="s">
        <v>1367</v>
      </c>
      <c r="D51" s="13" t="s">
        <v>90</v>
      </c>
      <c r="E51" s="18">
        <v>150</v>
      </c>
      <c r="F51" s="19">
        <v>1483.76</v>
      </c>
      <c r="G51" s="20">
        <v>8.0000000000000002E-3</v>
      </c>
      <c r="H51" s="21">
        <v>7.2016999999999998E-2</v>
      </c>
      <c r="I51" s="37"/>
      <c r="J51" s="2"/>
    </row>
    <row r="52" spans="1:10" ht="12.95" customHeight="1">
      <c r="A52" s="16" t="s">
        <v>2628</v>
      </c>
      <c r="B52" s="17" t="s">
        <v>2629</v>
      </c>
      <c r="C52" s="13" t="s">
        <v>2630</v>
      </c>
      <c r="D52" s="13" t="s">
        <v>90</v>
      </c>
      <c r="E52" s="18">
        <v>150</v>
      </c>
      <c r="F52" s="19">
        <v>1466.87</v>
      </c>
      <c r="G52" s="20">
        <v>7.9000000000000008E-3</v>
      </c>
      <c r="H52" s="21">
        <v>6.6187999999999997E-2</v>
      </c>
      <c r="I52" s="37"/>
      <c r="J52" s="2"/>
    </row>
    <row r="53" spans="1:10" ht="12.95" customHeight="1">
      <c r="A53" s="16" t="s">
        <v>2631</v>
      </c>
      <c r="B53" s="17" t="s">
        <v>2632</v>
      </c>
      <c r="C53" s="13" t="s">
        <v>2633</v>
      </c>
      <c r="D53" s="13" t="s">
        <v>1853</v>
      </c>
      <c r="E53" s="18">
        <v>100</v>
      </c>
      <c r="F53" s="19">
        <v>1031.8499999999999</v>
      </c>
      <c r="G53" s="20">
        <v>5.5999999999999999E-3</v>
      </c>
      <c r="H53" s="21">
        <v>8.0648999999999998E-2</v>
      </c>
      <c r="I53" s="37"/>
      <c r="J53" s="2"/>
    </row>
    <row r="54" spans="1:10" ht="12.95" customHeight="1">
      <c r="A54" s="16" t="s">
        <v>2634</v>
      </c>
      <c r="B54" s="17" t="s">
        <v>2635</v>
      </c>
      <c r="C54" s="13" t="s">
        <v>2636</v>
      </c>
      <c r="D54" s="13" t="s">
        <v>90</v>
      </c>
      <c r="E54" s="18">
        <v>1000</v>
      </c>
      <c r="F54" s="19">
        <v>1027.79</v>
      </c>
      <c r="G54" s="20">
        <v>5.5999999999999999E-3</v>
      </c>
      <c r="H54" s="21">
        <v>7.2062000000000001E-2</v>
      </c>
      <c r="I54" s="37"/>
      <c r="J54" s="2"/>
    </row>
    <row r="55" spans="1:10" ht="12.95" customHeight="1">
      <c r="A55" s="16" t="s">
        <v>2113</v>
      </c>
      <c r="B55" s="17" t="s">
        <v>2114</v>
      </c>
      <c r="C55" s="13" t="s">
        <v>2115</v>
      </c>
      <c r="D55" s="13" t="s">
        <v>2116</v>
      </c>
      <c r="E55" s="18">
        <v>100</v>
      </c>
      <c r="F55" s="19">
        <v>1007.84</v>
      </c>
      <c r="G55" s="20">
        <v>5.4000000000000003E-3</v>
      </c>
      <c r="H55" s="21">
        <v>7.1132000000000001E-2</v>
      </c>
      <c r="I55" s="37">
        <v>6.9638897000000005E-2</v>
      </c>
      <c r="J55" s="2"/>
    </row>
    <row r="56" spans="1:10" ht="12.95" customHeight="1">
      <c r="A56" s="16" t="s">
        <v>2637</v>
      </c>
      <c r="B56" s="17" t="s">
        <v>2638</v>
      </c>
      <c r="C56" s="13" t="s">
        <v>2639</v>
      </c>
      <c r="D56" s="13" t="s">
        <v>185</v>
      </c>
      <c r="E56" s="18">
        <v>1000000</v>
      </c>
      <c r="F56" s="19">
        <v>1003.09</v>
      </c>
      <c r="G56" s="20">
        <v>5.4000000000000003E-3</v>
      </c>
      <c r="H56" s="21">
        <v>7.1262000000000006E-2</v>
      </c>
      <c r="I56" s="37"/>
      <c r="J56" s="2"/>
    </row>
    <row r="57" spans="1:10" ht="12.95" customHeight="1">
      <c r="A57" s="16" t="s">
        <v>2640</v>
      </c>
      <c r="B57" s="17" t="s">
        <v>2641</v>
      </c>
      <c r="C57" s="13" t="s">
        <v>2642</v>
      </c>
      <c r="D57" s="13" t="s">
        <v>2116</v>
      </c>
      <c r="E57" s="18">
        <v>100</v>
      </c>
      <c r="F57" s="19">
        <v>1001.58</v>
      </c>
      <c r="G57" s="20">
        <v>5.4000000000000003E-3</v>
      </c>
      <c r="H57" s="21">
        <v>5.8999999999999997E-2</v>
      </c>
      <c r="I57" s="37"/>
      <c r="J57" s="2"/>
    </row>
    <row r="58" spans="1:10" ht="12.95" customHeight="1">
      <c r="A58" s="16" t="s">
        <v>2643</v>
      </c>
      <c r="B58" s="17" t="s">
        <v>2644</v>
      </c>
      <c r="C58" s="13" t="s">
        <v>2645</v>
      </c>
      <c r="D58" s="13" t="s">
        <v>2621</v>
      </c>
      <c r="E58" s="18">
        <v>100</v>
      </c>
      <c r="F58" s="19">
        <v>1000.69</v>
      </c>
      <c r="G58" s="20">
        <v>5.4000000000000003E-3</v>
      </c>
      <c r="H58" s="21">
        <v>6.1699999999999998E-2</v>
      </c>
      <c r="I58" s="37"/>
      <c r="J58" s="2"/>
    </row>
    <row r="59" spans="1:10" ht="12.95" customHeight="1">
      <c r="A59" s="16" t="s">
        <v>2121</v>
      </c>
      <c r="B59" s="17" t="s">
        <v>2122</v>
      </c>
      <c r="C59" s="13" t="s">
        <v>2123</v>
      </c>
      <c r="D59" s="13" t="s">
        <v>2112</v>
      </c>
      <c r="E59" s="18">
        <v>100</v>
      </c>
      <c r="F59" s="19">
        <v>1000.03</v>
      </c>
      <c r="G59" s="20">
        <v>5.4000000000000003E-3</v>
      </c>
      <c r="H59" s="21">
        <v>7.0599999999999996E-2</v>
      </c>
      <c r="I59" s="37"/>
      <c r="J59" s="2"/>
    </row>
    <row r="60" spans="1:10" ht="12.95" customHeight="1">
      <c r="A60" s="16" t="s">
        <v>2378</v>
      </c>
      <c r="B60" s="17" t="s">
        <v>2379</v>
      </c>
      <c r="C60" s="13" t="s">
        <v>2380</v>
      </c>
      <c r="D60" s="13" t="s">
        <v>90</v>
      </c>
      <c r="E60" s="18">
        <v>100</v>
      </c>
      <c r="F60" s="19">
        <v>994.47</v>
      </c>
      <c r="G60" s="20">
        <v>5.4000000000000003E-3</v>
      </c>
      <c r="H60" s="21">
        <v>6.5093999999999999E-2</v>
      </c>
      <c r="I60" s="37"/>
      <c r="J60" s="2"/>
    </row>
    <row r="61" spans="1:10" ht="12.95" customHeight="1">
      <c r="A61" s="16" t="s">
        <v>2646</v>
      </c>
      <c r="B61" s="17" t="s">
        <v>2647</v>
      </c>
      <c r="C61" s="13" t="s">
        <v>2648</v>
      </c>
      <c r="D61" s="13" t="s">
        <v>90</v>
      </c>
      <c r="E61" s="18">
        <v>50</v>
      </c>
      <c r="F61" s="19">
        <v>539.54999999999995</v>
      </c>
      <c r="G61" s="20">
        <v>2.8999999999999998E-3</v>
      </c>
      <c r="H61" s="21">
        <v>6.8849999999999995E-2</v>
      </c>
      <c r="I61" s="37"/>
      <c r="J61" s="2"/>
    </row>
    <row r="62" spans="1:10" ht="12.95" customHeight="1">
      <c r="A62" s="16" t="s">
        <v>2649</v>
      </c>
      <c r="B62" s="17" t="s">
        <v>2650</v>
      </c>
      <c r="C62" s="13" t="s">
        <v>2651</v>
      </c>
      <c r="D62" s="13" t="s">
        <v>239</v>
      </c>
      <c r="E62" s="18">
        <v>250</v>
      </c>
      <c r="F62" s="19">
        <v>528.03</v>
      </c>
      <c r="G62" s="20">
        <v>2.8999999999999998E-3</v>
      </c>
      <c r="H62" s="21">
        <v>6.0548999999999999E-2</v>
      </c>
      <c r="I62" s="37"/>
      <c r="J62" s="2"/>
    </row>
    <row r="63" spans="1:10" ht="12.95" customHeight="1">
      <c r="A63" s="16" t="s">
        <v>212</v>
      </c>
      <c r="B63" s="17" t="s">
        <v>213</v>
      </c>
      <c r="C63" s="13" t="s">
        <v>214</v>
      </c>
      <c r="D63" s="13" t="s">
        <v>185</v>
      </c>
      <c r="E63" s="18">
        <v>500000</v>
      </c>
      <c r="F63" s="19">
        <v>509.45</v>
      </c>
      <c r="G63" s="20">
        <v>2.8E-3</v>
      </c>
      <c r="H63" s="21">
        <v>4.3996E-2</v>
      </c>
      <c r="I63" s="37"/>
      <c r="J63" s="2"/>
    </row>
    <row r="64" spans="1:10" ht="12.95" customHeight="1">
      <c r="A64" s="16" t="s">
        <v>2652</v>
      </c>
      <c r="B64" s="17" t="s">
        <v>2653</v>
      </c>
      <c r="C64" s="13" t="s">
        <v>2654</v>
      </c>
      <c r="D64" s="13" t="s">
        <v>2116</v>
      </c>
      <c r="E64" s="18">
        <v>50</v>
      </c>
      <c r="F64" s="19">
        <v>506.36</v>
      </c>
      <c r="G64" s="20">
        <v>2.7000000000000001E-3</v>
      </c>
      <c r="H64" s="21">
        <v>8.2469000000000001E-2</v>
      </c>
      <c r="I64" s="37">
        <v>8.0277807000000007E-2</v>
      </c>
      <c r="J64" s="2"/>
    </row>
    <row r="65" spans="1:10" ht="12.95" customHeight="1">
      <c r="A65" s="16" t="s">
        <v>2655</v>
      </c>
      <c r="B65" s="17" t="s">
        <v>2656</v>
      </c>
      <c r="C65" s="13" t="s">
        <v>2657</v>
      </c>
      <c r="D65" s="13" t="s">
        <v>2396</v>
      </c>
      <c r="E65" s="18">
        <v>50</v>
      </c>
      <c r="F65" s="19">
        <v>499.57</v>
      </c>
      <c r="G65" s="20">
        <v>2.7000000000000001E-3</v>
      </c>
      <c r="H65" s="21">
        <v>9.4750000000000001E-2</v>
      </c>
      <c r="I65" s="37"/>
      <c r="J65" s="2"/>
    </row>
    <row r="66" spans="1:10" ht="12.95" customHeight="1">
      <c r="A66" s="16" t="s">
        <v>2658</v>
      </c>
      <c r="B66" s="17" t="s">
        <v>2659</v>
      </c>
      <c r="C66" s="13" t="s">
        <v>2660</v>
      </c>
      <c r="D66" s="13" t="s">
        <v>2621</v>
      </c>
      <c r="E66" s="18">
        <v>50</v>
      </c>
      <c r="F66" s="19">
        <v>498.38</v>
      </c>
      <c r="G66" s="20">
        <v>2.7000000000000001E-3</v>
      </c>
      <c r="H66" s="21">
        <v>6.8399000000000001E-2</v>
      </c>
      <c r="I66" s="37"/>
      <c r="J66" s="2"/>
    </row>
    <row r="67" spans="1:10" ht="12.95" customHeight="1">
      <c r="A67" s="16" t="s">
        <v>2393</v>
      </c>
      <c r="B67" s="17" t="s">
        <v>2394</v>
      </c>
      <c r="C67" s="13" t="s">
        <v>2395</v>
      </c>
      <c r="D67" s="13" t="s">
        <v>2396</v>
      </c>
      <c r="E67" s="18">
        <v>50</v>
      </c>
      <c r="F67" s="19">
        <v>496.97</v>
      </c>
      <c r="G67" s="20">
        <v>2.7000000000000001E-3</v>
      </c>
      <c r="H67" s="21">
        <v>8.1439999999999999E-2</v>
      </c>
      <c r="I67" s="37"/>
      <c r="J67" s="2"/>
    </row>
    <row r="68" spans="1:10" ht="12.95" customHeight="1">
      <c r="A68" s="16" t="s">
        <v>1467</v>
      </c>
      <c r="B68" s="17" t="s">
        <v>1468</v>
      </c>
      <c r="C68" s="13" t="s">
        <v>1469</v>
      </c>
      <c r="D68" s="13" t="s">
        <v>185</v>
      </c>
      <c r="E68" s="18">
        <v>500000</v>
      </c>
      <c r="F68" s="19">
        <v>483.53</v>
      </c>
      <c r="G68" s="20">
        <v>2.5999999999999999E-3</v>
      </c>
      <c r="H68" s="21">
        <v>7.0384000000000002E-2</v>
      </c>
      <c r="I68" s="37"/>
      <c r="J68" s="2"/>
    </row>
    <row r="69" spans="1:10" ht="12.95" customHeight="1">
      <c r="A69" s="16" t="s">
        <v>2181</v>
      </c>
      <c r="B69" s="17" t="s">
        <v>2182</v>
      </c>
      <c r="C69" s="13" t="s">
        <v>2183</v>
      </c>
      <c r="D69" s="13" t="s">
        <v>185</v>
      </c>
      <c r="E69" s="18">
        <v>448900</v>
      </c>
      <c r="F69" s="19">
        <v>464.33</v>
      </c>
      <c r="G69" s="20">
        <v>2.5000000000000001E-3</v>
      </c>
      <c r="H69" s="21">
        <v>6.6270999999999997E-2</v>
      </c>
      <c r="I69" s="37"/>
      <c r="J69" s="2"/>
    </row>
    <row r="70" spans="1:10" ht="12.95" customHeight="1">
      <c r="A70" s="16" t="s">
        <v>2661</v>
      </c>
      <c r="B70" s="17" t="s">
        <v>2662</v>
      </c>
      <c r="C70" s="13" t="s">
        <v>2663</v>
      </c>
      <c r="D70" s="13" t="s">
        <v>90</v>
      </c>
      <c r="E70" s="18">
        <v>40</v>
      </c>
      <c r="F70" s="19">
        <v>429.18</v>
      </c>
      <c r="G70" s="20">
        <v>2.3E-3</v>
      </c>
      <c r="H70" s="21">
        <v>5.6897000000000003E-2</v>
      </c>
      <c r="I70" s="37"/>
      <c r="J70" s="2"/>
    </row>
    <row r="71" spans="1:10" ht="12.95" customHeight="1">
      <c r="A71" s="16" t="s">
        <v>1050</v>
      </c>
      <c r="B71" s="17" t="s">
        <v>1051</v>
      </c>
      <c r="C71" s="13" t="s">
        <v>1052</v>
      </c>
      <c r="D71" s="13" t="s">
        <v>185</v>
      </c>
      <c r="E71" s="18">
        <v>300000</v>
      </c>
      <c r="F71" s="19">
        <v>314.08</v>
      </c>
      <c r="G71" s="20">
        <v>1.6999999999999999E-3</v>
      </c>
      <c r="H71" s="21">
        <v>6.9611999999999993E-2</v>
      </c>
      <c r="I71" s="37"/>
      <c r="J71" s="2"/>
    </row>
    <row r="72" spans="1:10" ht="12.95" customHeight="1">
      <c r="A72" s="16" t="s">
        <v>1152</v>
      </c>
      <c r="B72" s="17" t="s">
        <v>1153</v>
      </c>
      <c r="C72" s="13" t="s">
        <v>1154</v>
      </c>
      <c r="D72" s="13" t="s">
        <v>90</v>
      </c>
      <c r="E72" s="18">
        <v>30</v>
      </c>
      <c r="F72" s="19">
        <v>303.5</v>
      </c>
      <c r="G72" s="20">
        <v>1.6000000000000001E-3</v>
      </c>
      <c r="H72" s="21">
        <v>4.5998999999999998E-2</v>
      </c>
      <c r="I72" s="37"/>
      <c r="J72" s="2"/>
    </row>
    <row r="73" spans="1:10" ht="12.95" customHeight="1">
      <c r="A73" s="16" t="s">
        <v>2664</v>
      </c>
      <c r="B73" s="17" t="s">
        <v>2665</v>
      </c>
      <c r="C73" s="13" t="s">
        <v>2666</v>
      </c>
      <c r="D73" s="13" t="s">
        <v>90</v>
      </c>
      <c r="E73" s="18">
        <v>25</v>
      </c>
      <c r="F73" s="19">
        <v>271.39999999999998</v>
      </c>
      <c r="G73" s="20">
        <v>1.5E-3</v>
      </c>
      <c r="H73" s="21">
        <v>5.5849999999999997E-2</v>
      </c>
      <c r="I73" s="37"/>
      <c r="J73" s="2"/>
    </row>
    <row r="74" spans="1:10" ht="12.95" customHeight="1">
      <c r="A74" s="16" t="s">
        <v>2667</v>
      </c>
      <c r="B74" s="17" t="s">
        <v>2668</v>
      </c>
      <c r="C74" s="13" t="s">
        <v>2669</v>
      </c>
      <c r="D74" s="13" t="s">
        <v>2116</v>
      </c>
      <c r="E74" s="18">
        <v>20</v>
      </c>
      <c r="F74" s="19">
        <v>203.79</v>
      </c>
      <c r="G74" s="20">
        <v>1.1000000000000001E-3</v>
      </c>
      <c r="H74" s="21">
        <v>4.7551000000000003E-2</v>
      </c>
      <c r="I74" s="37"/>
      <c r="J74" s="2"/>
    </row>
    <row r="75" spans="1:10" ht="12.95" customHeight="1">
      <c r="A75" s="16" t="s">
        <v>2670</v>
      </c>
      <c r="B75" s="17" t="s">
        <v>2671</v>
      </c>
      <c r="C75" s="13" t="s">
        <v>2672</v>
      </c>
      <c r="D75" s="13" t="s">
        <v>2673</v>
      </c>
      <c r="E75" s="18">
        <v>19</v>
      </c>
      <c r="F75" s="19">
        <v>191.44</v>
      </c>
      <c r="G75" s="20">
        <v>1E-3</v>
      </c>
      <c r="H75" s="21">
        <v>4.8397000000000003E-2</v>
      </c>
      <c r="I75" s="37"/>
      <c r="J75" s="2"/>
    </row>
    <row r="76" spans="1:10" ht="12.95" customHeight="1">
      <c r="A76" s="16" t="s">
        <v>2674</v>
      </c>
      <c r="B76" s="17" t="s">
        <v>2675</v>
      </c>
      <c r="C76" s="13" t="s">
        <v>2676</v>
      </c>
      <c r="D76" s="13" t="s">
        <v>185</v>
      </c>
      <c r="E76" s="18">
        <v>150000</v>
      </c>
      <c r="F76" s="19">
        <v>160.32</v>
      </c>
      <c r="G76" s="20">
        <v>8.9999999999999998E-4</v>
      </c>
      <c r="H76" s="21">
        <v>6.7569000000000004E-2</v>
      </c>
      <c r="I76" s="37"/>
      <c r="J76" s="2"/>
    </row>
    <row r="77" spans="1:10" ht="12.95" customHeight="1">
      <c r="A77" s="16" t="s">
        <v>1517</v>
      </c>
      <c r="B77" s="17" t="s">
        <v>1518</v>
      </c>
      <c r="C77" s="13" t="s">
        <v>1519</v>
      </c>
      <c r="D77" s="13" t="s">
        <v>90</v>
      </c>
      <c r="E77" s="18">
        <v>12</v>
      </c>
      <c r="F77" s="19">
        <v>130.32</v>
      </c>
      <c r="G77" s="20">
        <v>6.9999999999999999E-4</v>
      </c>
      <c r="H77" s="21">
        <v>6.8849999999999995E-2</v>
      </c>
      <c r="I77" s="37"/>
      <c r="J77" s="2"/>
    </row>
    <row r="78" spans="1:10" ht="12.95" customHeight="1">
      <c r="A78" s="16" t="s">
        <v>424</v>
      </c>
      <c r="B78" s="17" t="s">
        <v>425</v>
      </c>
      <c r="C78" s="13" t="s">
        <v>426</v>
      </c>
      <c r="D78" s="13" t="s">
        <v>90</v>
      </c>
      <c r="E78" s="18">
        <v>10</v>
      </c>
      <c r="F78" s="19">
        <v>100.9</v>
      </c>
      <c r="G78" s="20">
        <v>5.0000000000000001E-4</v>
      </c>
      <c r="H78" s="21">
        <v>4.1299000000000002E-2</v>
      </c>
      <c r="I78" s="37"/>
      <c r="J78" s="2"/>
    </row>
    <row r="79" spans="1:10" ht="12.95" customHeight="1">
      <c r="A79" s="16" t="s">
        <v>1041</v>
      </c>
      <c r="B79" s="17" t="s">
        <v>1042</v>
      </c>
      <c r="C79" s="13" t="s">
        <v>1043</v>
      </c>
      <c r="D79" s="13" t="s">
        <v>90</v>
      </c>
      <c r="E79" s="18">
        <v>10</v>
      </c>
      <c r="F79" s="19">
        <v>100.56</v>
      </c>
      <c r="G79" s="20">
        <v>5.0000000000000001E-4</v>
      </c>
      <c r="H79" s="21">
        <v>6.3709000000000002E-2</v>
      </c>
      <c r="I79" s="37"/>
      <c r="J79" s="2"/>
    </row>
    <row r="80" spans="1:10" ht="12.95" customHeight="1">
      <c r="A80" s="16" t="s">
        <v>2677</v>
      </c>
      <c r="B80" s="17" t="s">
        <v>2678</v>
      </c>
      <c r="C80" s="13" t="s">
        <v>2679</v>
      </c>
      <c r="D80" s="13" t="s">
        <v>90</v>
      </c>
      <c r="E80" s="18">
        <v>10</v>
      </c>
      <c r="F80" s="19">
        <v>98.82</v>
      </c>
      <c r="G80" s="20">
        <v>5.0000000000000001E-4</v>
      </c>
      <c r="H80" s="21">
        <v>5.9450000000000003E-2</v>
      </c>
      <c r="I80" s="37"/>
      <c r="J80" s="2"/>
    </row>
    <row r="81" spans="1:10" ht="12.95" customHeight="1">
      <c r="A81" s="16" t="s">
        <v>2680</v>
      </c>
      <c r="B81" s="17" t="s">
        <v>2681</v>
      </c>
      <c r="C81" s="13" t="s">
        <v>2682</v>
      </c>
      <c r="D81" s="13" t="s">
        <v>90</v>
      </c>
      <c r="E81" s="18">
        <v>6</v>
      </c>
      <c r="F81" s="19">
        <v>59.59</v>
      </c>
      <c r="G81" s="20">
        <v>2.9999999999999997E-4</v>
      </c>
      <c r="H81" s="21">
        <v>6.0499999999999998E-2</v>
      </c>
      <c r="I81" s="37"/>
      <c r="J81" s="2"/>
    </row>
    <row r="82" spans="1:10" ht="12.95" customHeight="1">
      <c r="A82" s="16" t="s">
        <v>605</v>
      </c>
      <c r="B82" s="17" t="s">
        <v>606</v>
      </c>
      <c r="C82" s="13" t="s">
        <v>607</v>
      </c>
      <c r="D82" s="13" t="s">
        <v>185</v>
      </c>
      <c r="E82" s="18">
        <v>50000</v>
      </c>
      <c r="F82" s="19">
        <v>53.23</v>
      </c>
      <c r="G82" s="20">
        <v>2.9999999999999997E-4</v>
      </c>
      <c r="H82" s="21">
        <v>4.888E-2</v>
      </c>
      <c r="I82" s="37"/>
      <c r="J82" s="2"/>
    </row>
    <row r="83" spans="1:10" ht="12.95" customHeight="1">
      <c r="A83" s="16" t="s">
        <v>580</v>
      </c>
      <c r="B83" s="17" t="s">
        <v>581</v>
      </c>
      <c r="C83" s="13" t="s">
        <v>582</v>
      </c>
      <c r="D83" s="13" t="s">
        <v>185</v>
      </c>
      <c r="E83" s="18">
        <v>49400</v>
      </c>
      <c r="F83" s="19">
        <v>46.59</v>
      </c>
      <c r="G83" s="20">
        <v>2.9999999999999997E-4</v>
      </c>
      <c r="H83" s="21">
        <v>6.7002000000000006E-2</v>
      </c>
      <c r="I83" s="37"/>
      <c r="J83" s="2"/>
    </row>
    <row r="84" spans="1:10" ht="12.95" customHeight="1">
      <c r="A84" s="16" t="s">
        <v>1577</v>
      </c>
      <c r="B84" s="17" t="s">
        <v>1578</v>
      </c>
      <c r="C84" s="13" t="s">
        <v>1579</v>
      </c>
      <c r="D84" s="13" t="s">
        <v>185</v>
      </c>
      <c r="E84" s="18">
        <v>42000</v>
      </c>
      <c r="F84" s="19">
        <v>46.25</v>
      </c>
      <c r="G84" s="20">
        <v>2.0000000000000001E-4</v>
      </c>
      <c r="H84" s="21">
        <v>6.5959000000000004E-2</v>
      </c>
      <c r="I84" s="37"/>
      <c r="J84" s="2"/>
    </row>
    <row r="85" spans="1:10" ht="12.95" customHeight="1">
      <c r="A85" s="16" t="s">
        <v>2683</v>
      </c>
      <c r="B85" s="17" t="s">
        <v>2684</v>
      </c>
      <c r="C85" s="13" t="s">
        <v>2685</v>
      </c>
      <c r="D85" s="13" t="s">
        <v>185</v>
      </c>
      <c r="E85" s="18">
        <v>9400</v>
      </c>
      <c r="F85" s="19">
        <v>10.15</v>
      </c>
      <c r="G85" s="20">
        <v>1E-4</v>
      </c>
      <c r="H85" s="21">
        <v>6.1691999999999997E-2</v>
      </c>
      <c r="I85" s="37"/>
      <c r="J85" s="2"/>
    </row>
    <row r="86" spans="1:10" ht="12.95" customHeight="1">
      <c r="A86" s="16" t="s">
        <v>2686</v>
      </c>
      <c r="B86" s="17" t="s">
        <v>2687</v>
      </c>
      <c r="C86" s="13" t="s">
        <v>2688</v>
      </c>
      <c r="D86" s="13" t="s">
        <v>185</v>
      </c>
      <c r="E86" s="18">
        <v>4000</v>
      </c>
      <c r="F86" s="19">
        <v>4.2</v>
      </c>
      <c r="G86" s="36" t="s">
        <v>604</v>
      </c>
      <c r="H86" s="21">
        <v>6.6957000000000003E-2</v>
      </c>
      <c r="I86" s="37"/>
      <c r="J86" s="2"/>
    </row>
    <row r="87" spans="1:10" ht="12.95" customHeight="1">
      <c r="A87" s="2"/>
      <c r="B87" s="12" t="s">
        <v>110</v>
      </c>
      <c r="C87" s="13"/>
      <c r="D87" s="13"/>
      <c r="E87" s="13"/>
      <c r="F87" s="23">
        <v>160651.92000000001</v>
      </c>
      <c r="G87" s="24">
        <v>0.86780000000000002</v>
      </c>
      <c r="H87" s="25"/>
      <c r="I87" s="26"/>
      <c r="J87" s="2"/>
    </row>
    <row r="88" spans="1:10" ht="12.95" customHeight="1">
      <c r="A88" s="2"/>
      <c r="B88" s="12" t="s">
        <v>111</v>
      </c>
      <c r="C88" s="13"/>
      <c r="D88" s="13"/>
      <c r="E88" s="13"/>
      <c r="F88" s="2"/>
      <c r="G88" s="14"/>
      <c r="H88" s="14"/>
      <c r="I88" s="15"/>
      <c r="J88" s="2"/>
    </row>
    <row r="89" spans="1:10" ht="12.95" customHeight="1">
      <c r="A89" s="16" t="s">
        <v>2689</v>
      </c>
      <c r="B89" s="17" t="s">
        <v>2690</v>
      </c>
      <c r="C89" s="13" t="s">
        <v>2691</v>
      </c>
      <c r="D89" s="13" t="s">
        <v>2692</v>
      </c>
      <c r="E89" s="18">
        <v>71</v>
      </c>
      <c r="F89" s="19">
        <v>606.91</v>
      </c>
      <c r="G89" s="20">
        <v>3.3E-3</v>
      </c>
      <c r="H89" s="21">
        <v>0.10951</v>
      </c>
      <c r="I89" s="37"/>
      <c r="J89" s="2"/>
    </row>
    <row r="90" spans="1:10" ht="12.95" customHeight="1">
      <c r="A90" s="2"/>
      <c r="B90" s="12" t="s">
        <v>110</v>
      </c>
      <c r="C90" s="13"/>
      <c r="D90" s="13"/>
      <c r="E90" s="13"/>
      <c r="F90" s="23">
        <v>606.91</v>
      </c>
      <c r="G90" s="24">
        <v>3.3E-3</v>
      </c>
      <c r="H90" s="25"/>
      <c r="I90" s="26"/>
      <c r="J90" s="2"/>
    </row>
    <row r="91" spans="1:10" ht="12.95" customHeight="1">
      <c r="A91" s="2"/>
      <c r="B91" s="12" t="s">
        <v>1257</v>
      </c>
      <c r="C91" s="13"/>
      <c r="D91" s="13"/>
      <c r="E91" s="13"/>
      <c r="F91" s="2"/>
      <c r="G91" s="14"/>
      <c r="H91" s="14"/>
      <c r="I91" s="15"/>
      <c r="J91" s="2"/>
    </row>
    <row r="92" spans="1:10" ht="12.95" customHeight="1">
      <c r="A92" s="16" t="s">
        <v>1265</v>
      </c>
      <c r="B92" s="17" t="s">
        <v>1266</v>
      </c>
      <c r="C92" s="13" t="s">
        <v>1267</v>
      </c>
      <c r="D92" s="13" t="s">
        <v>1261</v>
      </c>
      <c r="E92" s="18">
        <v>22</v>
      </c>
      <c r="F92" s="19">
        <v>1831.53</v>
      </c>
      <c r="G92" s="20">
        <v>9.9000000000000008E-3</v>
      </c>
      <c r="H92" s="21">
        <v>6.6711999999999994E-2</v>
      </c>
      <c r="I92" s="37"/>
      <c r="J92" s="2"/>
    </row>
    <row r="93" spans="1:10" ht="12.95" customHeight="1">
      <c r="A93" s="16" t="s">
        <v>2693</v>
      </c>
      <c r="B93" s="17" t="s">
        <v>2694</v>
      </c>
      <c r="C93" s="13" t="s">
        <v>2695</v>
      </c>
      <c r="D93" s="13" t="s">
        <v>1261</v>
      </c>
      <c r="E93" s="18">
        <v>6</v>
      </c>
      <c r="F93" s="19">
        <v>510.87</v>
      </c>
      <c r="G93" s="20">
        <v>2.8E-3</v>
      </c>
      <c r="H93" s="21">
        <v>6.4149999999999999E-2</v>
      </c>
      <c r="I93" s="37"/>
      <c r="J93" s="2"/>
    </row>
    <row r="94" spans="1:10" ht="12.95" customHeight="1">
      <c r="A94" s="2"/>
      <c r="B94" s="12" t="s">
        <v>110</v>
      </c>
      <c r="C94" s="13"/>
      <c r="D94" s="13"/>
      <c r="E94" s="13"/>
      <c r="F94" s="23">
        <v>2342.4</v>
      </c>
      <c r="G94" s="24">
        <v>1.2699999999999999E-2</v>
      </c>
      <c r="H94" s="25"/>
      <c r="I94" s="26"/>
      <c r="J94" s="2"/>
    </row>
    <row r="95" spans="1:10" ht="12.95" customHeight="1">
      <c r="A95" s="2"/>
      <c r="B95" s="27" t="s">
        <v>115</v>
      </c>
      <c r="C95" s="28"/>
      <c r="D95" s="1"/>
      <c r="E95" s="28"/>
      <c r="F95" s="23">
        <v>163601.23000000001</v>
      </c>
      <c r="G95" s="24">
        <v>0.88380000000000003</v>
      </c>
      <c r="H95" s="25"/>
      <c r="I95" s="26"/>
      <c r="J95" s="2"/>
    </row>
    <row r="96" spans="1:10" ht="12.95" customHeight="1">
      <c r="A96" s="2"/>
      <c r="B96" s="12" t="s">
        <v>146</v>
      </c>
      <c r="C96" s="13"/>
      <c r="D96" s="13"/>
      <c r="E96" s="13"/>
      <c r="F96" s="13"/>
      <c r="G96" s="13"/>
      <c r="H96" s="14"/>
      <c r="I96" s="15"/>
      <c r="J96" s="2"/>
    </row>
    <row r="97" spans="1:10" ht="12.95" customHeight="1">
      <c r="A97" s="2"/>
      <c r="B97" s="12" t="s">
        <v>156</v>
      </c>
      <c r="C97" s="13"/>
      <c r="D97" s="13"/>
      <c r="E97" s="13"/>
      <c r="F97" s="2"/>
      <c r="G97" s="14"/>
      <c r="H97" s="14"/>
      <c r="I97" s="15"/>
      <c r="J97" s="2"/>
    </row>
    <row r="98" spans="1:10" ht="12.95" customHeight="1">
      <c r="A98" s="16" t="s">
        <v>2696</v>
      </c>
      <c r="B98" s="17" t="s">
        <v>2697</v>
      </c>
      <c r="C98" s="13" t="s">
        <v>2698</v>
      </c>
      <c r="D98" s="13" t="s">
        <v>155</v>
      </c>
      <c r="E98" s="18">
        <v>700</v>
      </c>
      <c r="F98" s="19">
        <v>3495.3</v>
      </c>
      <c r="G98" s="20">
        <v>1.89E-2</v>
      </c>
      <c r="H98" s="21">
        <v>5.45E-2</v>
      </c>
      <c r="I98" s="37"/>
      <c r="J98" s="2"/>
    </row>
    <row r="99" spans="1:10" ht="12.95" customHeight="1">
      <c r="A99" s="16" t="s">
        <v>2699</v>
      </c>
      <c r="B99" s="17" t="s">
        <v>2700</v>
      </c>
      <c r="C99" s="13" t="s">
        <v>2701</v>
      </c>
      <c r="D99" s="13" t="s">
        <v>155</v>
      </c>
      <c r="E99" s="18">
        <v>300</v>
      </c>
      <c r="F99" s="19">
        <v>1462.93</v>
      </c>
      <c r="G99" s="20">
        <v>7.9000000000000008E-3</v>
      </c>
      <c r="H99" s="21">
        <v>6.5600000000000006E-2</v>
      </c>
      <c r="I99" s="37"/>
      <c r="J99" s="2"/>
    </row>
    <row r="100" spans="1:10" ht="12.95" customHeight="1">
      <c r="A100" s="2"/>
      <c r="B100" s="12" t="s">
        <v>110</v>
      </c>
      <c r="C100" s="13"/>
      <c r="D100" s="13"/>
      <c r="E100" s="13"/>
      <c r="F100" s="23">
        <v>4958.2299999999996</v>
      </c>
      <c r="G100" s="24">
        <v>2.6800000000000001E-2</v>
      </c>
      <c r="H100" s="25"/>
      <c r="I100" s="26"/>
      <c r="J100" s="2"/>
    </row>
    <row r="101" spans="1:10" ht="12.95" customHeight="1">
      <c r="A101" s="2"/>
      <c r="B101" s="27" t="s">
        <v>115</v>
      </c>
      <c r="C101" s="28"/>
      <c r="D101" s="1"/>
      <c r="E101" s="28"/>
      <c r="F101" s="23">
        <v>4958.2299999999996</v>
      </c>
      <c r="G101" s="24">
        <v>2.6800000000000001E-2</v>
      </c>
      <c r="H101" s="25"/>
      <c r="I101" s="26"/>
      <c r="J101" s="2"/>
    </row>
    <row r="102" spans="1:10" ht="12.95" customHeight="1">
      <c r="A102" s="2"/>
      <c r="B102" s="12" t="s">
        <v>116</v>
      </c>
      <c r="C102" s="13"/>
      <c r="D102" s="13"/>
      <c r="E102" s="13"/>
      <c r="F102" s="13"/>
      <c r="G102" s="13"/>
      <c r="H102" s="14"/>
      <c r="I102" s="15"/>
      <c r="J102" s="2"/>
    </row>
    <row r="103" spans="1:10" ht="12.95" customHeight="1">
      <c r="A103" s="16" t="s">
        <v>117</v>
      </c>
      <c r="B103" s="17" t="s">
        <v>118</v>
      </c>
      <c r="C103" s="13"/>
      <c r="D103" s="13"/>
      <c r="E103" s="18"/>
      <c r="F103" s="19">
        <v>22589</v>
      </c>
      <c r="G103" s="20">
        <v>0.122</v>
      </c>
      <c r="H103" s="21">
        <v>3.17801121153325E-2</v>
      </c>
      <c r="I103" s="37"/>
      <c r="J103" s="2"/>
    </row>
    <row r="104" spans="1:10" ht="12.95" customHeight="1">
      <c r="A104" s="2"/>
      <c r="B104" s="12" t="s">
        <v>110</v>
      </c>
      <c r="C104" s="13"/>
      <c r="D104" s="13"/>
      <c r="E104" s="13"/>
      <c r="F104" s="23">
        <v>22589</v>
      </c>
      <c r="G104" s="24">
        <v>0.122</v>
      </c>
      <c r="H104" s="25"/>
      <c r="I104" s="26"/>
      <c r="J104" s="2"/>
    </row>
    <row r="105" spans="1:10" ht="12.95" customHeight="1">
      <c r="A105" s="2"/>
      <c r="B105" s="27" t="s">
        <v>115</v>
      </c>
      <c r="C105" s="28"/>
      <c r="D105" s="1"/>
      <c r="E105" s="28"/>
      <c r="F105" s="23">
        <v>22589</v>
      </c>
      <c r="G105" s="24">
        <v>0.122</v>
      </c>
      <c r="H105" s="25"/>
      <c r="I105" s="26"/>
      <c r="J105" s="2"/>
    </row>
    <row r="106" spans="1:10" ht="12.95" customHeight="1">
      <c r="A106" s="2"/>
      <c r="B106" s="27" t="s">
        <v>119</v>
      </c>
      <c r="C106" s="13"/>
      <c r="D106" s="1"/>
      <c r="E106" s="13"/>
      <c r="F106" s="29">
        <v>-6001.2</v>
      </c>
      <c r="G106" s="24">
        <v>-3.2599999999999997E-2</v>
      </c>
      <c r="H106" s="25"/>
      <c r="I106" s="26"/>
      <c r="J106" s="2"/>
    </row>
    <row r="107" spans="1:10" ht="12.95" customHeight="1">
      <c r="A107" s="2"/>
      <c r="B107" s="30" t="s">
        <v>120</v>
      </c>
      <c r="C107" s="31"/>
      <c r="D107" s="31"/>
      <c r="E107" s="31"/>
      <c r="F107" s="32">
        <v>185147.26</v>
      </c>
      <c r="G107" s="33">
        <v>1</v>
      </c>
      <c r="H107" s="34"/>
      <c r="I107" s="35"/>
      <c r="J107" s="2"/>
    </row>
    <row r="108" spans="1:10" ht="12.95" customHeight="1">
      <c r="A108" s="2"/>
      <c r="B108" s="5"/>
      <c r="C108" s="2"/>
      <c r="D108" s="2"/>
      <c r="E108" s="2"/>
      <c r="F108" s="2"/>
      <c r="G108" s="2"/>
      <c r="H108" s="2"/>
      <c r="I108" s="2"/>
      <c r="J108" s="2"/>
    </row>
    <row r="109" spans="1:10" ht="12.95" customHeight="1">
      <c r="A109" s="2"/>
      <c r="B109" s="3" t="s">
        <v>2702</v>
      </c>
      <c r="C109" s="2"/>
      <c r="D109" s="2"/>
      <c r="E109" s="2"/>
      <c r="F109" s="2"/>
      <c r="G109" s="2"/>
      <c r="H109" s="2"/>
      <c r="I109" s="2"/>
      <c r="J109" s="2"/>
    </row>
    <row r="110" spans="1:10" ht="12.95" customHeight="1">
      <c r="A110" s="2"/>
      <c r="B110" s="3" t="s">
        <v>122</v>
      </c>
      <c r="C110" s="2"/>
      <c r="D110" s="2"/>
      <c r="E110" s="2"/>
      <c r="F110" s="2"/>
      <c r="G110" s="2"/>
      <c r="H110" s="2"/>
      <c r="I110" s="2"/>
      <c r="J110" s="2"/>
    </row>
    <row r="111" spans="1:10" ht="12.95" customHeight="1">
      <c r="A111" s="2"/>
      <c r="B111" s="3" t="s">
        <v>123</v>
      </c>
      <c r="C111" s="2"/>
      <c r="D111" s="2"/>
      <c r="E111" s="2"/>
      <c r="F111" s="2"/>
      <c r="G111" s="2"/>
      <c r="H111" s="2"/>
      <c r="I111" s="2"/>
      <c r="J111" s="2"/>
    </row>
    <row r="112" spans="1:10" ht="12.95" customHeight="1">
      <c r="A112" s="2"/>
      <c r="B112" s="3" t="s">
        <v>647</v>
      </c>
      <c r="C112" s="2"/>
      <c r="D112" s="2"/>
      <c r="E112" s="2"/>
      <c r="F112" s="2"/>
      <c r="G112" s="2"/>
      <c r="H112" s="2"/>
      <c r="I112" s="2"/>
      <c r="J112" s="2"/>
    </row>
    <row r="113" spans="1:10" ht="12.95" customHeight="1">
      <c r="A113" s="2"/>
      <c r="B113" s="3" t="s">
        <v>124</v>
      </c>
      <c r="C113" s="2"/>
      <c r="D113" s="2"/>
      <c r="E113" s="2"/>
      <c r="F113" s="2"/>
      <c r="G113" s="2"/>
      <c r="H113" s="2"/>
      <c r="I113" s="2"/>
      <c r="J113" s="2"/>
    </row>
    <row r="114" spans="1:10" ht="26.25" customHeight="1">
      <c r="A114" s="85"/>
      <c r="B114" s="226" t="s">
        <v>3826</v>
      </c>
      <c r="C114" s="226"/>
      <c r="D114" s="226"/>
      <c r="E114" s="226"/>
      <c r="F114" s="226"/>
      <c r="G114" s="226"/>
      <c r="H114" s="226"/>
      <c r="I114" s="226"/>
      <c r="J114" s="85"/>
    </row>
    <row r="115" spans="1:10" ht="12.9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</row>
    <row r="116" spans="1:10" ht="12.95" customHeight="1">
      <c r="A116" s="2"/>
      <c r="B116" s="5" t="s">
        <v>2703</v>
      </c>
      <c r="C116" s="2"/>
      <c r="D116" s="2"/>
      <c r="E116" s="2"/>
      <c r="F116" s="2"/>
      <c r="G116" s="2"/>
      <c r="H116" s="2"/>
      <c r="I116" s="2"/>
      <c r="J116" s="2"/>
    </row>
    <row r="117" spans="1:10">
      <c r="C117" s="224" t="s">
        <v>4192</v>
      </c>
    </row>
    <row r="118" spans="1:10">
      <c r="B118" s="224" t="s">
        <v>4165</v>
      </c>
      <c r="C118" s="224" t="s">
        <v>4166</v>
      </c>
    </row>
  </sheetData>
  <mergeCells count="1">
    <mergeCell ref="B114:I114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/>
  </sheetPr>
  <dimension ref="A1:J82"/>
  <sheetViews>
    <sheetView topLeftCell="A76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71</v>
      </c>
      <c r="B1" s="3" t="s">
        <v>72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2545</v>
      </c>
      <c r="B7" s="17" t="s">
        <v>2546</v>
      </c>
      <c r="C7" s="13" t="s">
        <v>2547</v>
      </c>
      <c r="D7" s="13" t="s">
        <v>2116</v>
      </c>
      <c r="E7" s="18">
        <v>350</v>
      </c>
      <c r="F7" s="19">
        <v>3501.1</v>
      </c>
      <c r="G7" s="20">
        <v>4.7399999999999998E-2</v>
      </c>
      <c r="H7" s="21">
        <v>5.3150000000000003E-2</v>
      </c>
      <c r="I7" s="22"/>
      <c r="J7" s="2"/>
    </row>
    <row r="8" spans="1:10" ht="12.95" customHeight="1">
      <c r="A8" s="16" t="s">
        <v>2704</v>
      </c>
      <c r="B8" s="17" t="s">
        <v>2705</v>
      </c>
      <c r="C8" s="13" t="s">
        <v>2706</v>
      </c>
      <c r="D8" s="13" t="s">
        <v>2127</v>
      </c>
      <c r="E8" s="18">
        <v>250</v>
      </c>
      <c r="F8" s="19">
        <v>3091.69</v>
      </c>
      <c r="G8" s="20">
        <v>4.1799999999999997E-2</v>
      </c>
      <c r="H8" s="21">
        <v>5.1098999999999999E-2</v>
      </c>
      <c r="I8" s="22"/>
      <c r="J8" s="2"/>
    </row>
    <row r="9" spans="1:10" ht="12.95" customHeight="1">
      <c r="A9" s="16" t="s">
        <v>1089</v>
      </c>
      <c r="B9" s="17" t="s">
        <v>1090</v>
      </c>
      <c r="C9" s="13" t="s">
        <v>1091</v>
      </c>
      <c r="D9" s="13" t="s">
        <v>185</v>
      </c>
      <c r="E9" s="18">
        <v>3000000</v>
      </c>
      <c r="F9" s="19">
        <v>3063.18</v>
      </c>
      <c r="G9" s="20">
        <v>4.1399999999999999E-2</v>
      </c>
      <c r="H9" s="21">
        <v>6.3062000000000007E-2</v>
      </c>
      <c r="I9" s="22"/>
      <c r="J9" s="2"/>
    </row>
    <row r="10" spans="1:10" ht="12.95" customHeight="1">
      <c r="A10" s="16" t="s">
        <v>2707</v>
      </c>
      <c r="B10" s="17" t="s">
        <v>2708</v>
      </c>
      <c r="C10" s="13" t="s">
        <v>2709</v>
      </c>
      <c r="D10" s="13" t="s">
        <v>2540</v>
      </c>
      <c r="E10" s="18">
        <v>300</v>
      </c>
      <c r="F10" s="19">
        <v>3014.54</v>
      </c>
      <c r="G10" s="20">
        <v>4.0800000000000003E-2</v>
      </c>
      <c r="H10" s="21">
        <v>7.0319000000000007E-2</v>
      </c>
      <c r="I10" s="22"/>
      <c r="J10" s="2"/>
    </row>
    <row r="11" spans="1:10" ht="12.95" customHeight="1">
      <c r="A11" s="16" t="s">
        <v>1854</v>
      </c>
      <c r="B11" s="17" t="s">
        <v>1855</v>
      </c>
      <c r="C11" s="13" t="s">
        <v>1856</v>
      </c>
      <c r="D11" s="13" t="s">
        <v>1853</v>
      </c>
      <c r="E11" s="18">
        <v>250</v>
      </c>
      <c r="F11" s="19">
        <v>2518.37</v>
      </c>
      <c r="G11" s="20">
        <v>3.4099999999999998E-2</v>
      </c>
      <c r="H11" s="21">
        <v>6.9099999999999995E-2</v>
      </c>
      <c r="I11" s="22"/>
      <c r="J11" s="2"/>
    </row>
    <row r="12" spans="1:10" ht="12.95" customHeight="1">
      <c r="A12" s="16" t="s">
        <v>2594</v>
      </c>
      <c r="B12" s="17" t="s">
        <v>2595</v>
      </c>
      <c r="C12" s="13" t="s">
        <v>2596</v>
      </c>
      <c r="D12" s="13" t="s">
        <v>2116</v>
      </c>
      <c r="E12" s="18">
        <v>250</v>
      </c>
      <c r="F12" s="19">
        <v>2498.9499999999998</v>
      </c>
      <c r="G12" s="20">
        <v>3.3799999999999997E-2</v>
      </c>
      <c r="H12" s="21">
        <v>7.1448999999999999E-2</v>
      </c>
      <c r="I12" s="22"/>
      <c r="J12" s="2"/>
    </row>
    <row r="13" spans="1:10" ht="12.95" customHeight="1">
      <c r="A13" s="16" t="s">
        <v>2710</v>
      </c>
      <c r="B13" s="17" t="s">
        <v>2711</v>
      </c>
      <c r="C13" s="13" t="s">
        <v>2712</v>
      </c>
      <c r="D13" s="13" t="s">
        <v>90</v>
      </c>
      <c r="E13" s="18">
        <v>210</v>
      </c>
      <c r="F13" s="19">
        <v>2044.65</v>
      </c>
      <c r="G13" s="20">
        <v>2.7699999999999999E-2</v>
      </c>
      <c r="H13" s="21">
        <v>6.6187999999999997E-2</v>
      </c>
      <c r="I13" s="22"/>
      <c r="J13" s="2"/>
    </row>
    <row r="14" spans="1:10" ht="12.95" customHeight="1">
      <c r="A14" s="16" t="s">
        <v>2609</v>
      </c>
      <c r="B14" s="17" t="s">
        <v>2610</v>
      </c>
      <c r="C14" s="13" t="s">
        <v>2611</v>
      </c>
      <c r="D14" s="13" t="s">
        <v>2127</v>
      </c>
      <c r="E14" s="18">
        <v>200</v>
      </c>
      <c r="F14" s="19">
        <v>2023.75</v>
      </c>
      <c r="G14" s="20">
        <v>2.7400000000000001E-2</v>
      </c>
      <c r="H14" s="21">
        <v>6.4850000000000005E-2</v>
      </c>
      <c r="I14" s="22"/>
      <c r="J14" s="2"/>
    </row>
    <row r="15" spans="1:10" ht="12.95" customHeight="1">
      <c r="A15" s="16" t="s">
        <v>2548</v>
      </c>
      <c r="B15" s="17" t="s">
        <v>2549</v>
      </c>
      <c r="C15" s="13" t="s">
        <v>2550</v>
      </c>
      <c r="D15" s="13" t="s">
        <v>2551</v>
      </c>
      <c r="E15" s="18">
        <v>200</v>
      </c>
      <c r="F15" s="19">
        <v>1999.02</v>
      </c>
      <c r="G15" s="20">
        <v>2.7E-2</v>
      </c>
      <c r="H15" s="21">
        <v>9.2424000000000006E-2</v>
      </c>
      <c r="I15" s="22"/>
      <c r="J15" s="2"/>
    </row>
    <row r="16" spans="1:10" ht="12.95" customHeight="1">
      <c r="A16" s="16" t="s">
        <v>2378</v>
      </c>
      <c r="B16" s="17" t="s">
        <v>2379</v>
      </c>
      <c r="C16" s="13" t="s">
        <v>2380</v>
      </c>
      <c r="D16" s="13" t="s">
        <v>90</v>
      </c>
      <c r="E16" s="18">
        <v>200</v>
      </c>
      <c r="F16" s="19">
        <v>1988.95</v>
      </c>
      <c r="G16" s="20">
        <v>2.69E-2</v>
      </c>
      <c r="H16" s="21">
        <v>6.5093999999999999E-2</v>
      </c>
      <c r="I16" s="22"/>
      <c r="J16" s="2"/>
    </row>
    <row r="17" spans="1:10" ht="12.95" customHeight="1">
      <c r="A17" s="16" t="s">
        <v>2393</v>
      </c>
      <c r="B17" s="17" t="s">
        <v>2394</v>
      </c>
      <c r="C17" s="13" t="s">
        <v>2395</v>
      </c>
      <c r="D17" s="13" t="s">
        <v>2396</v>
      </c>
      <c r="E17" s="18">
        <v>200</v>
      </c>
      <c r="F17" s="19">
        <v>1987.87</v>
      </c>
      <c r="G17" s="20">
        <v>2.69E-2</v>
      </c>
      <c r="H17" s="21">
        <v>8.1439999999999999E-2</v>
      </c>
      <c r="I17" s="22"/>
      <c r="J17" s="2"/>
    </row>
    <row r="18" spans="1:10" ht="12.95" customHeight="1">
      <c r="A18" s="16" t="s">
        <v>2555</v>
      </c>
      <c r="B18" s="17" t="s">
        <v>2556</v>
      </c>
      <c r="C18" s="13" t="s">
        <v>2557</v>
      </c>
      <c r="D18" s="13" t="s">
        <v>2127</v>
      </c>
      <c r="E18" s="18">
        <v>200</v>
      </c>
      <c r="F18" s="19">
        <v>1987.48</v>
      </c>
      <c r="G18" s="20">
        <v>2.69E-2</v>
      </c>
      <c r="H18" s="21">
        <v>6.9800000000000001E-2</v>
      </c>
      <c r="I18" s="22"/>
      <c r="J18" s="2"/>
    </row>
    <row r="19" spans="1:10" ht="12.95" customHeight="1">
      <c r="A19" s="16" t="s">
        <v>1041</v>
      </c>
      <c r="B19" s="17" t="s">
        <v>1042</v>
      </c>
      <c r="C19" s="13" t="s">
        <v>1043</v>
      </c>
      <c r="D19" s="13" t="s">
        <v>90</v>
      </c>
      <c r="E19" s="18">
        <v>170</v>
      </c>
      <c r="F19" s="19">
        <v>1709.52</v>
      </c>
      <c r="G19" s="20">
        <v>2.3099999999999999E-2</v>
      </c>
      <c r="H19" s="21">
        <v>6.3709000000000002E-2</v>
      </c>
      <c r="I19" s="22"/>
      <c r="J19" s="2"/>
    </row>
    <row r="20" spans="1:10" ht="12.95" customHeight="1">
      <c r="A20" s="16" t="s">
        <v>2124</v>
      </c>
      <c r="B20" s="17" t="s">
        <v>2125</v>
      </c>
      <c r="C20" s="13" t="s">
        <v>2126</v>
      </c>
      <c r="D20" s="13" t="s">
        <v>2127</v>
      </c>
      <c r="E20" s="18">
        <v>155</v>
      </c>
      <c r="F20" s="19">
        <v>1589.08</v>
      </c>
      <c r="G20" s="20">
        <v>2.1499999999999998E-2</v>
      </c>
      <c r="H20" s="21">
        <v>5.4600000000000003E-2</v>
      </c>
      <c r="I20" s="22"/>
      <c r="J20" s="2"/>
    </row>
    <row r="21" spans="1:10" ht="12.95" customHeight="1">
      <c r="A21" s="16" t="s">
        <v>2631</v>
      </c>
      <c r="B21" s="17" t="s">
        <v>2632</v>
      </c>
      <c r="C21" s="13" t="s">
        <v>2633</v>
      </c>
      <c r="D21" s="13" t="s">
        <v>1853</v>
      </c>
      <c r="E21" s="18">
        <v>150</v>
      </c>
      <c r="F21" s="19">
        <v>1547.77</v>
      </c>
      <c r="G21" s="20">
        <v>2.0899999999999998E-2</v>
      </c>
      <c r="H21" s="21">
        <v>8.0648999999999998E-2</v>
      </c>
      <c r="I21" s="22"/>
      <c r="J21" s="2"/>
    </row>
    <row r="22" spans="1:10" ht="12.95" customHeight="1">
      <c r="A22" s="16" t="s">
        <v>2576</v>
      </c>
      <c r="B22" s="17" t="s">
        <v>2577</v>
      </c>
      <c r="C22" s="13" t="s">
        <v>2578</v>
      </c>
      <c r="D22" s="13" t="s">
        <v>2127</v>
      </c>
      <c r="E22" s="18">
        <v>150</v>
      </c>
      <c r="F22" s="19">
        <v>1517.22</v>
      </c>
      <c r="G22" s="20">
        <v>2.0500000000000001E-2</v>
      </c>
      <c r="H22" s="21">
        <v>6.4199999999999993E-2</v>
      </c>
      <c r="I22" s="22"/>
      <c r="J22" s="2"/>
    </row>
    <row r="23" spans="1:10" ht="12.95" customHeight="1">
      <c r="A23" s="16" t="s">
        <v>2582</v>
      </c>
      <c r="B23" s="17" t="s">
        <v>2583</v>
      </c>
      <c r="C23" s="13" t="s">
        <v>2584</v>
      </c>
      <c r="D23" s="13" t="s">
        <v>2585</v>
      </c>
      <c r="E23" s="18">
        <v>150</v>
      </c>
      <c r="F23" s="19">
        <v>1507.17</v>
      </c>
      <c r="G23" s="20">
        <v>2.0400000000000001E-2</v>
      </c>
      <c r="H23" s="21">
        <v>7.1077000000000001E-2</v>
      </c>
      <c r="I23" s="22"/>
      <c r="J23" s="2"/>
    </row>
    <row r="24" spans="1:10" ht="12.95" customHeight="1">
      <c r="A24" s="16" t="s">
        <v>2640</v>
      </c>
      <c r="B24" s="17" t="s">
        <v>2641</v>
      </c>
      <c r="C24" s="13" t="s">
        <v>2642</v>
      </c>
      <c r="D24" s="13" t="s">
        <v>2116</v>
      </c>
      <c r="E24" s="18">
        <v>150</v>
      </c>
      <c r="F24" s="19">
        <v>1502.38</v>
      </c>
      <c r="G24" s="20">
        <v>2.0299999999999999E-2</v>
      </c>
      <c r="H24" s="21">
        <v>5.8999999999999997E-2</v>
      </c>
      <c r="I24" s="22"/>
      <c r="J24" s="2"/>
    </row>
    <row r="25" spans="1:10" ht="12.95" customHeight="1">
      <c r="A25" s="16" t="s">
        <v>2590</v>
      </c>
      <c r="B25" s="17" t="s">
        <v>2591</v>
      </c>
      <c r="C25" s="13" t="s">
        <v>2592</v>
      </c>
      <c r="D25" s="13" t="s">
        <v>2593</v>
      </c>
      <c r="E25" s="18">
        <v>150</v>
      </c>
      <c r="F25" s="19">
        <v>1500.06</v>
      </c>
      <c r="G25" s="20">
        <v>2.0299999999999999E-2</v>
      </c>
      <c r="H25" s="21">
        <v>9.4899999999999998E-2</v>
      </c>
      <c r="I25" s="22"/>
      <c r="J25" s="2"/>
    </row>
    <row r="26" spans="1:10" ht="12.95" customHeight="1">
      <c r="A26" s="16" t="s">
        <v>2121</v>
      </c>
      <c r="B26" s="17" t="s">
        <v>2122</v>
      </c>
      <c r="C26" s="13" t="s">
        <v>2123</v>
      </c>
      <c r="D26" s="13" t="s">
        <v>2112</v>
      </c>
      <c r="E26" s="18">
        <v>150</v>
      </c>
      <c r="F26" s="19">
        <v>1500.05</v>
      </c>
      <c r="G26" s="20">
        <v>2.0299999999999999E-2</v>
      </c>
      <c r="H26" s="21">
        <v>7.0599999999999996E-2</v>
      </c>
      <c r="I26" s="22"/>
      <c r="J26" s="2"/>
    </row>
    <row r="27" spans="1:10" ht="12.95" customHeight="1">
      <c r="A27" s="16" t="s">
        <v>2387</v>
      </c>
      <c r="B27" s="17" t="s">
        <v>2388</v>
      </c>
      <c r="C27" s="13" t="s">
        <v>2389</v>
      </c>
      <c r="D27" s="13" t="s">
        <v>2116</v>
      </c>
      <c r="E27" s="18">
        <v>150</v>
      </c>
      <c r="F27" s="19">
        <v>1496.65</v>
      </c>
      <c r="G27" s="20">
        <v>2.0199999999999999E-2</v>
      </c>
      <c r="H27" s="21">
        <v>6.0100000000000001E-2</v>
      </c>
      <c r="I27" s="22"/>
      <c r="J27" s="2"/>
    </row>
    <row r="28" spans="1:10" ht="12.95" customHeight="1">
      <c r="A28" s="16" t="s">
        <v>2713</v>
      </c>
      <c r="B28" s="17" t="s">
        <v>2714</v>
      </c>
      <c r="C28" s="13" t="s">
        <v>2715</v>
      </c>
      <c r="D28" s="13" t="s">
        <v>1853</v>
      </c>
      <c r="E28" s="18">
        <v>150</v>
      </c>
      <c r="F28" s="19">
        <v>1492.06</v>
      </c>
      <c r="G28" s="20">
        <v>2.0199999999999999E-2</v>
      </c>
      <c r="H28" s="21">
        <v>7.3799000000000003E-2</v>
      </c>
      <c r="I28" s="22"/>
      <c r="J28" s="2"/>
    </row>
    <row r="29" spans="1:10" ht="12.95" customHeight="1">
      <c r="A29" s="16" t="s">
        <v>2615</v>
      </c>
      <c r="B29" s="17" t="s">
        <v>2616</v>
      </c>
      <c r="C29" s="13" t="s">
        <v>2617</v>
      </c>
      <c r="D29" s="13" t="s">
        <v>2127</v>
      </c>
      <c r="E29" s="18">
        <v>120</v>
      </c>
      <c r="F29" s="19">
        <v>1200.18</v>
      </c>
      <c r="G29" s="20">
        <v>1.6199999999999999E-2</v>
      </c>
      <c r="H29" s="21">
        <v>7.1197999999999997E-2</v>
      </c>
      <c r="I29" s="22"/>
      <c r="J29" s="2"/>
    </row>
    <row r="30" spans="1:10" ht="12.95" customHeight="1">
      <c r="A30" s="16" t="s">
        <v>2586</v>
      </c>
      <c r="B30" s="17" t="s">
        <v>2587</v>
      </c>
      <c r="C30" s="13" t="s">
        <v>2588</v>
      </c>
      <c r="D30" s="13" t="s">
        <v>2589</v>
      </c>
      <c r="E30" s="18">
        <v>110</v>
      </c>
      <c r="F30" s="19">
        <v>1101.1199999999999</v>
      </c>
      <c r="G30" s="20">
        <v>1.49E-2</v>
      </c>
      <c r="H30" s="21">
        <v>0.109194</v>
      </c>
      <c r="I30" s="22"/>
      <c r="J30" s="2"/>
    </row>
    <row r="31" spans="1:10" ht="12.95" customHeight="1">
      <c r="A31" s="16" t="s">
        <v>2618</v>
      </c>
      <c r="B31" s="17" t="s">
        <v>2619</v>
      </c>
      <c r="C31" s="13" t="s">
        <v>2620</v>
      </c>
      <c r="D31" s="13" t="s">
        <v>2621</v>
      </c>
      <c r="E31" s="18">
        <v>100</v>
      </c>
      <c r="F31" s="19">
        <v>1025.07</v>
      </c>
      <c r="G31" s="20">
        <v>1.3899999999999999E-2</v>
      </c>
      <c r="H31" s="21">
        <v>6.3548999999999994E-2</v>
      </c>
      <c r="I31" s="22"/>
      <c r="J31" s="2"/>
    </row>
    <row r="32" spans="1:10" ht="12.95" customHeight="1">
      <c r="A32" s="16" t="s">
        <v>2541</v>
      </c>
      <c r="B32" s="17" t="s">
        <v>2542</v>
      </c>
      <c r="C32" s="13" t="s">
        <v>2543</v>
      </c>
      <c r="D32" s="13" t="s">
        <v>2544</v>
      </c>
      <c r="E32" s="18">
        <v>100</v>
      </c>
      <c r="F32" s="19">
        <v>1011.28</v>
      </c>
      <c r="G32" s="20">
        <v>1.37E-2</v>
      </c>
      <c r="H32" s="21">
        <v>6.59E-2</v>
      </c>
      <c r="I32" s="22"/>
      <c r="J32" s="2"/>
    </row>
    <row r="33" spans="1:10" ht="12.95" customHeight="1">
      <c r="A33" s="16" t="s">
        <v>2716</v>
      </c>
      <c r="B33" s="17" t="s">
        <v>2717</v>
      </c>
      <c r="C33" s="13" t="s">
        <v>2718</v>
      </c>
      <c r="D33" s="13" t="s">
        <v>90</v>
      </c>
      <c r="E33" s="18">
        <v>1000</v>
      </c>
      <c r="F33" s="19">
        <v>1010.44</v>
      </c>
      <c r="G33" s="20">
        <v>1.37E-2</v>
      </c>
      <c r="H33" s="21">
        <v>6.5167000000000003E-2</v>
      </c>
      <c r="I33" s="22"/>
      <c r="J33" s="2"/>
    </row>
    <row r="34" spans="1:10" ht="12.95" customHeight="1">
      <c r="A34" s="16" t="s">
        <v>2612</v>
      </c>
      <c r="B34" s="17" t="s">
        <v>2613</v>
      </c>
      <c r="C34" s="13" t="s">
        <v>2614</v>
      </c>
      <c r="D34" s="13" t="s">
        <v>2112</v>
      </c>
      <c r="E34" s="18">
        <v>100</v>
      </c>
      <c r="F34" s="19">
        <v>1000.04</v>
      </c>
      <c r="G34" s="20">
        <v>1.35E-2</v>
      </c>
      <c r="H34" s="21">
        <v>8.0080999999999999E-2</v>
      </c>
      <c r="I34" s="22"/>
      <c r="J34" s="2"/>
    </row>
    <row r="35" spans="1:10" ht="12.95" customHeight="1">
      <c r="A35" s="16" t="s">
        <v>1026</v>
      </c>
      <c r="B35" s="17" t="s">
        <v>1027</v>
      </c>
      <c r="C35" s="13" t="s">
        <v>1028</v>
      </c>
      <c r="D35" s="13" t="s">
        <v>185</v>
      </c>
      <c r="E35" s="18">
        <v>1000000</v>
      </c>
      <c r="F35" s="19">
        <v>992.49</v>
      </c>
      <c r="G35" s="20">
        <v>1.34E-2</v>
      </c>
      <c r="H35" s="21"/>
      <c r="I35" s="22"/>
      <c r="J35" s="2"/>
    </row>
    <row r="36" spans="1:10" ht="12.95" customHeight="1">
      <c r="A36" s="16" t="s">
        <v>1074</v>
      </c>
      <c r="B36" s="17" t="s">
        <v>1075</v>
      </c>
      <c r="C36" s="13" t="s">
        <v>1076</v>
      </c>
      <c r="D36" s="13" t="s">
        <v>185</v>
      </c>
      <c r="E36" s="18">
        <v>1000000</v>
      </c>
      <c r="F36" s="19">
        <v>987.93</v>
      </c>
      <c r="G36" s="20">
        <v>1.34E-2</v>
      </c>
      <c r="H36" s="21">
        <v>5.9631000000000003E-2</v>
      </c>
      <c r="I36" s="22"/>
      <c r="J36" s="2"/>
    </row>
    <row r="37" spans="1:10" ht="12.95" customHeight="1">
      <c r="A37" s="16" t="s">
        <v>1182</v>
      </c>
      <c r="B37" s="17" t="s">
        <v>1183</v>
      </c>
      <c r="C37" s="13" t="s">
        <v>1184</v>
      </c>
      <c r="D37" s="13" t="s">
        <v>185</v>
      </c>
      <c r="E37" s="18">
        <v>1000000</v>
      </c>
      <c r="F37" s="19">
        <v>979.56</v>
      </c>
      <c r="G37" s="20">
        <v>1.3299999999999999E-2</v>
      </c>
      <c r="H37" s="21">
        <v>5.7703999999999998E-2</v>
      </c>
      <c r="I37" s="22"/>
      <c r="J37" s="2"/>
    </row>
    <row r="38" spans="1:10" ht="12.95" customHeight="1">
      <c r="A38" s="16" t="s">
        <v>1029</v>
      </c>
      <c r="B38" s="17" t="s">
        <v>1030</v>
      </c>
      <c r="C38" s="13" t="s">
        <v>1031</v>
      </c>
      <c r="D38" s="13" t="s">
        <v>185</v>
      </c>
      <c r="E38" s="18">
        <v>1000000</v>
      </c>
      <c r="F38" s="19">
        <v>953.85</v>
      </c>
      <c r="G38" s="20">
        <v>1.29E-2</v>
      </c>
      <c r="H38" s="21">
        <v>6.7721000000000003E-2</v>
      </c>
      <c r="I38" s="22"/>
      <c r="J38" s="2"/>
    </row>
    <row r="39" spans="1:10" ht="12.95" customHeight="1">
      <c r="A39" s="16" t="s">
        <v>2134</v>
      </c>
      <c r="B39" s="17" t="s">
        <v>2135</v>
      </c>
      <c r="C39" s="13" t="s">
        <v>2136</v>
      </c>
      <c r="D39" s="13" t="s">
        <v>2137</v>
      </c>
      <c r="E39" s="18">
        <v>90</v>
      </c>
      <c r="F39" s="19">
        <v>900</v>
      </c>
      <c r="G39" s="20">
        <v>1.2200000000000001E-2</v>
      </c>
      <c r="H39" s="21">
        <v>0.10899399999999999</v>
      </c>
      <c r="I39" s="22"/>
      <c r="J39" s="2"/>
    </row>
    <row r="40" spans="1:10" ht="12.95" customHeight="1">
      <c r="A40" s="16" t="s">
        <v>2561</v>
      </c>
      <c r="B40" s="17" t="s">
        <v>2562</v>
      </c>
      <c r="C40" s="13" t="s">
        <v>2563</v>
      </c>
      <c r="D40" s="13" t="s">
        <v>2540</v>
      </c>
      <c r="E40" s="18">
        <v>85</v>
      </c>
      <c r="F40" s="19">
        <v>862.32</v>
      </c>
      <c r="G40" s="20">
        <v>1.17E-2</v>
      </c>
      <c r="H40" s="21">
        <v>8.2236000000000004E-2</v>
      </c>
      <c r="I40" s="22"/>
      <c r="J40" s="2"/>
    </row>
    <row r="41" spans="1:10" ht="12.95" customHeight="1">
      <c r="A41" s="16" t="s">
        <v>2634</v>
      </c>
      <c r="B41" s="17" t="s">
        <v>2635</v>
      </c>
      <c r="C41" s="13" t="s">
        <v>2636</v>
      </c>
      <c r="D41" s="13" t="s">
        <v>90</v>
      </c>
      <c r="E41" s="18">
        <v>500</v>
      </c>
      <c r="F41" s="19">
        <v>513.9</v>
      </c>
      <c r="G41" s="20">
        <v>7.0000000000000001E-3</v>
      </c>
      <c r="H41" s="21">
        <v>7.2062000000000001E-2</v>
      </c>
      <c r="I41" s="22"/>
      <c r="J41" s="2"/>
    </row>
    <row r="42" spans="1:10" ht="12.95" customHeight="1">
      <c r="A42" s="16" t="s">
        <v>2537</v>
      </c>
      <c r="B42" s="17" t="s">
        <v>2538</v>
      </c>
      <c r="C42" s="13" t="s">
        <v>2539</v>
      </c>
      <c r="D42" s="13" t="s">
        <v>2540</v>
      </c>
      <c r="E42" s="18">
        <v>50</v>
      </c>
      <c r="F42" s="19">
        <v>511.64</v>
      </c>
      <c r="G42" s="20">
        <v>6.8999999999999999E-3</v>
      </c>
      <c r="H42" s="21">
        <v>5.7049999999999997E-2</v>
      </c>
      <c r="I42" s="22"/>
      <c r="J42" s="2"/>
    </row>
    <row r="43" spans="1:10" ht="12.95" customHeight="1">
      <c r="A43" s="16" t="s">
        <v>212</v>
      </c>
      <c r="B43" s="17" t="s">
        <v>213</v>
      </c>
      <c r="C43" s="13" t="s">
        <v>214</v>
      </c>
      <c r="D43" s="13" t="s">
        <v>185</v>
      </c>
      <c r="E43" s="18">
        <v>500000</v>
      </c>
      <c r="F43" s="19">
        <v>509.45</v>
      </c>
      <c r="G43" s="20">
        <v>6.8999999999999999E-3</v>
      </c>
      <c r="H43" s="21">
        <v>4.3996E-2</v>
      </c>
      <c r="I43" s="22"/>
      <c r="J43" s="2"/>
    </row>
    <row r="44" spans="1:10" ht="12.95" customHeight="1">
      <c r="A44" s="16" t="s">
        <v>2606</v>
      </c>
      <c r="B44" s="17" t="s">
        <v>2607</v>
      </c>
      <c r="C44" s="13" t="s">
        <v>2608</v>
      </c>
      <c r="D44" s="13" t="s">
        <v>2116</v>
      </c>
      <c r="E44" s="18">
        <v>50</v>
      </c>
      <c r="F44" s="19">
        <v>506.64</v>
      </c>
      <c r="G44" s="20">
        <v>6.8999999999999999E-3</v>
      </c>
      <c r="H44" s="21">
        <v>8.2372500000000001E-2</v>
      </c>
      <c r="I44" s="37">
        <v>8.0005950000000006E-2</v>
      </c>
      <c r="J44" s="2"/>
    </row>
    <row r="45" spans="1:10" ht="12.95" customHeight="1">
      <c r="A45" s="16" t="s">
        <v>1107</v>
      </c>
      <c r="B45" s="17" t="s">
        <v>1108</v>
      </c>
      <c r="C45" s="13" t="s">
        <v>1109</v>
      </c>
      <c r="D45" s="13" t="s">
        <v>185</v>
      </c>
      <c r="E45" s="18">
        <v>500000</v>
      </c>
      <c r="F45" s="19">
        <v>492</v>
      </c>
      <c r="G45" s="20">
        <v>6.7000000000000002E-3</v>
      </c>
      <c r="H45" s="21">
        <v>6.7632999999999999E-2</v>
      </c>
      <c r="I45" s="37"/>
      <c r="J45" s="2"/>
    </row>
    <row r="46" spans="1:10" ht="12.95" customHeight="1">
      <c r="A46" s="16" t="s">
        <v>2564</v>
      </c>
      <c r="B46" s="17" t="s">
        <v>2565</v>
      </c>
      <c r="C46" s="13" t="s">
        <v>2566</v>
      </c>
      <c r="D46" s="13" t="s">
        <v>2127</v>
      </c>
      <c r="E46" s="18">
        <v>50</v>
      </c>
      <c r="F46" s="19">
        <v>444.96</v>
      </c>
      <c r="G46" s="20">
        <v>6.0000000000000001E-3</v>
      </c>
      <c r="H46" s="21">
        <v>6.7849999999999994E-2</v>
      </c>
      <c r="I46" s="37"/>
      <c r="J46" s="2"/>
    </row>
    <row r="47" spans="1:10" ht="12.95" customHeight="1">
      <c r="A47" s="16" t="s">
        <v>334</v>
      </c>
      <c r="B47" s="17" t="s">
        <v>335</v>
      </c>
      <c r="C47" s="13" t="s">
        <v>336</v>
      </c>
      <c r="D47" s="13" t="s">
        <v>90</v>
      </c>
      <c r="E47" s="18">
        <v>30</v>
      </c>
      <c r="F47" s="19">
        <v>316.31</v>
      </c>
      <c r="G47" s="20">
        <v>4.3E-3</v>
      </c>
      <c r="H47" s="21">
        <v>7.8094499999999997E-2</v>
      </c>
      <c r="I47" s="37">
        <v>5.3840803E-2</v>
      </c>
      <c r="J47" s="2"/>
    </row>
    <row r="48" spans="1:10" ht="12.95" customHeight="1">
      <c r="A48" s="16" t="s">
        <v>1248</v>
      </c>
      <c r="B48" s="17" t="s">
        <v>1249</v>
      </c>
      <c r="C48" s="13" t="s">
        <v>1250</v>
      </c>
      <c r="D48" s="13" t="s">
        <v>90</v>
      </c>
      <c r="E48" s="18">
        <v>92</v>
      </c>
      <c r="F48" s="19">
        <v>92.18</v>
      </c>
      <c r="G48" s="20">
        <v>1.1999999999999999E-3</v>
      </c>
      <c r="H48" s="21">
        <v>5.5801000000000003E-2</v>
      </c>
      <c r="I48" s="37"/>
      <c r="J48" s="2"/>
    </row>
    <row r="49" spans="1:10" ht="12.95" customHeight="1">
      <c r="A49" s="16" t="s">
        <v>2686</v>
      </c>
      <c r="B49" s="17" t="s">
        <v>2687</v>
      </c>
      <c r="C49" s="13" t="s">
        <v>2688</v>
      </c>
      <c r="D49" s="13" t="s">
        <v>185</v>
      </c>
      <c r="E49" s="18">
        <v>50000</v>
      </c>
      <c r="F49" s="19">
        <v>52.48</v>
      </c>
      <c r="G49" s="20">
        <v>6.9999999999999999E-4</v>
      </c>
      <c r="H49" s="21">
        <v>6.6957000000000003E-2</v>
      </c>
      <c r="I49" s="37"/>
      <c r="J49" s="2"/>
    </row>
    <row r="50" spans="1:10" ht="12.95" customHeight="1">
      <c r="A50" s="16" t="s">
        <v>103</v>
      </c>
      <c r="B50" s="17" t="s">
        <v>104</v>
      </c>
      <c r="C50" s="13" t="s">
        <v>105</v>
      </c>
      <c r="D50" s="13" t="s">
        <v>106</v>
      </c>
      <c r="E50" s="18">
        <v>1</v>
      </c>
      <c r="F50" s="19">
        <v>10.01</v>
      </c>
      <c r="G50" s="20">
        <v>1E-4</v>
      </c>
      <c r="H50" s="21">
        <v>3.5825000000000003E-2</v>
      </c>
      <c r="I50" s="37"/>
      <c r="J50" s="2"/>
    </row>
    <row r="51" spans="1:10" ht="12.95" customHeight="1">
      <c r="A51" s="16" t="s">
        <v>1060</v>
      </c>
      <c r="B51" s="17" t="s">
        <v>1061</v>
      </c>
      <c r="C51" s="13" t="s">
        <v>1062</v>
      </c>
      <c r="D51" s="13" t="s">
        <v>185</v>
      </c>
      <c r="E51" s="18">
        <v>6100</v>
      </c>
      <c r="F51" s="19">
        <v>6.44</v>
      </c>
      <c r="G51" s="20">
        <v>1E-4</v>
      </c>
      <c r="H51" s="21">
        <v>5.9285999999999998E-2</v>
      </c>
      <c r="I51" s="37"/>
      <c r="J51" s="2"/>
    </row>
    <row r="52" spans="1:10" ht="12.95" customHeight="1">
      <c r="A52" s="2"/>
      <c r="B52" s="12" t="s">
        <v>110</v>
      </c>
      <c r="C52" s="13"/>
      <c r="D52" s="13"/>
      <c r="E52" s="13"/>
      <c r="F52" s="23">
        <v>60561.8</v>
      </c>
      <c r="G52" s="24">
        <v>0.81940000000000002</v>
      </c>
      <c r="H52" s="25"/>
      <c r="I52" s="26"/>
      <c r="J52" s="2"/>
    </row>
    <row r="53" spans="1:10" ht="12.95" customHeight="1">
      <c r="A53" s="2"/>
      <c r="B53" s="12" t="s">
        <v>111</v>
      </c>
      <c r="C53" s="13"/>
      <c r="D53" s="13"/>
      <c r="E53" s="13"/>
      <c r="F53" s="2"/>
      <c r="G53" s="14"/>
      <c r="H53" s="14"/>
      <c r="I53" s="15"/>
      <c r="J53" s="2"/>
    </row>
    <row r="54" spans="1:10" ht="12.95" customHeight="1">
      <c r="A54" s="16" t="s">
        <v>2689</v>
      </c>
      <c r="B54" s="17" t="s">
        <v>2690</v>
      </c>
      <c r="C54" s="13" t="s">
        <v>2691</v>
      </c>
      <c r="D54" s="13" t="s">
        <v>2692</v>
      </c>
      <c r="E54" s="18">
        <v>266</v>
      </c>
      <c r="F54" s="19">
        <v>2273.7800000000002</v>
      </c>
      <c r="G54" s="20">
        <v>3.0800000000000001E-2</v>
      </c>
      <c r="H54" s="21">
        <v>0.10951</v>
      </c>
      <c r="I54" s="37"/>
      <c r="J54" s="2"/>
    </row>
    <row r="55" spans="1:10" ht="12.95" customHeight="1">
      <c r="A55" s="2"/>
      <c r="B55" s="12" t="s">
        <v>110</v>
      </c>
      <c r="C55" s="13"/>
      <c r="D55" s="13"/>
      <c r="E55" s="13"/>
      <c r="F55" s="23">
        <v>2273.7800000000002</v>
      </c>
      <c r="G55" s="24">
        <v>3.0800000000000001E-2</v>
      </c>
      <c r="H55" s="25"/>
      <c r="I55" s="26"/>
      <c r="J55" s="2"/>
    </row>
    <row r="56" spans="1:10" ht="12.95" customHeight="1">
      <c r="A56" s="2"/>
      <c r="B56" s="12" t="s">
        <v>1257</v>
      </c>
      <c r="C56" s="13"/>
      <c r="D56" s="13"/>
      <c r="E56" s="13"/>
      <c r="F56" s="2"/>
      <c r="G56" s="14"/>
      <c r="H56" s="14"/>
      <c r="I56" s="15"/>
      <c r="J56" s="2"/>
    </row>
    <row r="57" spans="1:10" ht="12.95" customHeight="1">
      <c r="A57" s="16" t="s">
        <v>2693</v>
      </c>
      <c r="B57" s="17" t="s">
        <v>2694</v>
      </c>
      <c r="C57" s="13" t="s">
        <v>2695</v>
      </c>
      <c r="D57" s="13" t="s">
        <v>1261</v>
      </c>
      <c r="E57" s="18">
        <v>17</v>
      </c>
      <c r="F57" s="19">
        <v>1447.48</v>
      </c>
      <c r="G57" s="20">
        <v>1.9599999999999999E-2</v>
      </c>
      <c r="H57" s="21">
        <v>6.4149999999999999E-2</v>
      </c>
      <c r="I57" s="37"/>
      <c r="J57" s="2"/>
    </row>
    <row r="58" spans="1:10" ht="12.95" customHeight="1">
      <c r="A58" s="2"/>
      <c r="B58" s="12" t="s">
        <v>110</v>
      </c>
      <c r="C58" s="13"/>
      <c r="D58" s="13"/>
      <c r="E58" s="13"/>
      <c r="F58" s="23">
        <v>1447.48</v>
      </c>
      <c r="G58" s="24">
        <v>1.9599999999999999E-2</v>
      </c>
      <c r="H58" s="25"/>
      <c r="I58" s="26"/>
      <c r="J58" s="2"/>
    </row>
    <row r="59" spans="1:10" ht="12.95" customHeight="1">
      <c r="A59" s="2"/>
      <c r="B59" s="27" t="s">
        <v>115</v>
      </c>
      <c r="C59" s="28"/>
      <c r="D59" s="1"/>
      <c r="E59" s="28"/>
      <c r="F59" s="23">
        <v>64283.06</v>
      </c>
      <c r="G59" s="24">
        <v>0.86980000000000002</v>
      </c>
      <c r="H59" s="25"/>
      <c r="I59" s="26"/>
      <c r="J59" s="2"/>
    </row>
    <row r="60" spans="1:10" ht="12.95" customHeight="1">
      <c r="A60" s="2"/>
      <c r="B60" s="12" t="s">
        <v>146</v>
      </c>
      <c r="C60" s="13"/>
      <c r="D60" s="13"/>
      <c r="E60" s="13"/>
      <c r="F60" s="13"/>
      <c r="G60" s="13"/>
      <c r="H60" s="14"/>
      <c r="I60" s="15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2"/>
      <c r="G61" s="14"/>
      <c r="H61" s="14"/>
      <c r="I61" s="15"/>
      <c r="J61" s="2"/>
    </row>
    <row r="62" spans="1:10" ht="12.95" customHeight="1">
      <c r="A62" s="16" t="s">
        <v>2696</v>
      </c>
      <c r="B62" s="17" t="s">
        <v>2697</v>
      </c>
      <c r="C62" s="13" t="s">
        <v>2698</v>
      </c>
      <c r="D62" s="13" t="s">
        <v>155</v>
      </c>
      <c r="E62" s="18">
        <v>400</v>
      </c>
      <c r="F62" s="19">
        <v>1997.32</v>
      </c>
      <c r="G62" s="20">
        <v>2.7E-2</v>
      </c>
      <c r="H62" s="21">
        <v>5.45E-2</v>
      </c>
      <c r="I62" s="37"/>
      <c r="J62" s="2"/>
    </row>
    <row r="63" spans="1:10" ht="12.95" customHeight="1">
      <c r="A63" s="16" t="s">
        <v>2418</v>
      </c>
      <c r="B63" s="17" t="s">
        <v>2419</v>
      </c>
      <c r="C63" s="13" t="s">
        <v>2420</v>
      </c>
      <c r="D63" s="13" t="s">
        <v>155</v>
      </c>
      <c r="E63" s="18">
        <v>400</v>
      </c>
      <c r="F63" s="19">
        <v>1983.53</v>
      </c>
      <c r="G63" s="20">
        <v>2.6800000000000001E-2</v>
      </c>
      <c r="H63" s="21">
        <v>5.5100999999999997E-2</v>
      </c>
      <c r="I63" s="37"/>
      <c r="J63" s="2"/>
    </row>
    <row r="64" spans="1:10" ht="12.95" customHeight="1">
      <c r="A64" s="16" t="s">
        <v>2719</v>
      </c>
      <c r="B64" s="17" t="s">
        <v>2720</v>
      </c>
      <c r="C64" s="13" t="s">
        <v>2721</v>
      </c>
      <c r="D64" s="13" t="s">
        <v>155</v>
      </c>
      <c r="E64" s="18">
        <v>400</v>
      </c>
      <c r="F64" s="19">
        <v>1923.47</v>
      </c>
      <c r="G64" s="20">
        <v>2.5999999999999999E-2</v>
      </c>
      <c r="H64" s="21">
        <v>5.4799E-2</v>
      </c>
      <c r="I64" s="37"/>
      <c r="J64" s="2"/>
    </row>
    <row r="65" spans="1:10" ht="12.95" customHeight="1">
      <c r="A65" s="2"/>
      <c r="B65" s="12" t="s">
        <v>110</v>
      </c>
      <c r="C65" s="13"/>
      <c r="D65" s="13"/>
      <c r="E65" s="13"/>
      <c r="F65" s="23">
        <v>5904.32</v>
      </c>
      <c r="G65" s="24">
        <v>7.9799999999999996E-2</v>
      </c>
      <c r="H65" s="25"/>
      <c r="I65" s="26"/>
      <c r="J65" s="2"/>
    </row>
    <row r="66" spans="1:10" ht="12.95" customHeight="1">
      <c r="A66" s="2"/>
      <c r="B66" s="27" t="s">
        <v>115</v>
      </c>
      <c r="C66" s="28"/>
      <c r="D66" s="1"/>
      <c r="E66" s="28"/>
      <c r="F66" s="23">
        <v>5904.32</v>
      </c>
      <c r="G66" s="24">
        <v>7.9799999999999996E-2</v>
      </c>
      <c r="H66" s="25"/>
      <c r="I66" s="26"/>
      <c r="J66" s="2"/>
    </row>
    <row r="67" spans="1:10" ht="12.95" customHeight="1">
      <c r="A67" s="2"/>
      <c r="B67" s="12" t="s">
        <v>116</v>
      </c>
      <c r="C67" s="13"/>
      <c r="D67" s="13"/>
      <c r="E67" s="13"/>
      <c r="F67" s="13"/>
      <c r="G67" s="13"/>
      <c r="H67" s="14"/>
      <c r="I67" s="15"/>
      <c r="J67" s="2"/>
    </row>
    <row r="68" spans="1:10" ht="12.95" customHeight="1">
      <c r="A68" s="16" t="s">
        <v>117</v>
      </c>
      <c r="B68" s="17" t="s">
        <v>118</v>
      </c>
      <c r="C68" s="13"/>
      <c r="D68" s="13"/>
      <c r="E68" s="18"/>
      <c r="F68" s="19">
        <v>2483.17</v>
      </c>
      <c r="G68" s="20">
        <v>3.3599999999999998E-2</v>
      </c>
      <c r="H68" s="21">
        <v>3.1780086560883089E-2</v>
      </c>
      <c r="I68" s="37"/>
      <c r="J68" s="2"/>
    </row>
    <row r="69" spans="1:10" ht="12.95" customHeight="1">
      <c r="A69" s="2"/>
      <c r="B69" s="12" t="s">
        <v>110</v>
      </c>
      <c r="C69" s="13"/>
      <c r="D69" s="13"/>
      <c r="E69" s="13"/>
      <c r="F69" s="23">
        <v>2483.17</v>
      </c>
      <c r="G69" s="24">
        <v>3.3599999999999998E-2</v>
      </c>
      <c r="H69" s="25"/>
      <c r="I69" s="26"/>
      <c r="J69" s="2"/>
    </row>
    <row r="70" spans="1:10" ht="12.95" customHeight="1">
      <c r="A70" s="2"/>
      <c r="B70" s="27" t="s">
        <v>115</v>
      </c>
      <c r="C70" s="28"/>
      <c r="D70" s="1"/>
      <c r="E70" s="28"/>
      <c r="F70" s="23">
        <v>2483.17</v>
      </c>
      <c r="G70" s="24">
        <v>3.3599999999999998E-2</v>
      </c>
      <c r="H70" s="25"/>
      <c r="I70" s="26"/>
      <c r="J70" s="2"/>
    </row>
    <row r="71" spans="1:10" ht="12.95" customHeight="1">
      <c r="A71" s="2"/>
      <c r="B71" s="27" t="s">
        <v>119</v>
      </c>
      <c r="C71" s="13"/>
      <c r="D71" s="1"/>
      <c r="E71" s="13"/>
      <c r="F71" s="29">
        <v>1252.71</v>
      </c>
      <c r="G71" s="24">
        <v>1.6799999999999999E-2</v>
      </c>
      <c r="H71" s="25"/>
      <c r="I71" s="26"/>
      <c r="J71" s="2"/>
    </row>
    <row r="72" spans="1:10" ht="12.95" customHeight="1">
      <c r="A72" s="2"/>
      <c r="B72" s="30" t="s">
        <v>120</v>
      </c>
      <c r="C72" s="31"/>
      <c r="D72" s="31"/>
      <c r="E72" s="31"/>
      <c r="F72" s="32">
        <v>73923.259999999995</v>
      </c>
      <c r="G72" s="33">
        <v>1</v>
      </c>
      <c r="H72" s="34"/>
      <c r="I72" s="35"/>
      <c r="J72" s="2"/>
    </row>
    <row r="73" spans="1:10" ht="12.95" customHeight="1">
      <c r="A73" s="2"/>
      <c r="B73" s="5"/>
      <c r="C73" s="2"/>
      <c r="D73" s="2"/>
      <c r="E73" s="2"/>
      <c r="F73" s="2"/>
      <c r="G73" s="2"/>
      <c r="H73" s="2"/>
      <c r="I73" s="2"/>
      <c r="J73" s="2"/>
    </row>
    <row r="74" spans="1:10" ht="12.95" customHeight="1">
      <c r="A74" s="2"/>
      <c r="B74" s="3" t="s">
        <v>2702</v>
      </c>
      <c r="C74" s="2"/>
      <c r="D74" s="2"/>
      <c r="E74" s="2"/>
      <c r="F74" s="2"/>
      <c r="G74" s="2"/>
      <c r="H74" s="2"/>
      <c r="I74" s="2"/>
      <c r="J74" s="2"/>
    </row>
    <row r="75" spans="1:10" ht="12.95" customHeight="1">
      <c r="A75" s="2"/>
      <c r="B75" s="3" t="s">
        <v>122</v>
      </c>
      <c r="C75" s="2"/>
      <c r="D75" s="2"/>
      <c r="E75" s="2"/>
      <c r="F75" s="2"/>
      <c r="G75" s="2"/>
      <c r="H75" s="2"/>
      <c r="I75" s="2"/>
      <c r="J75" s="2"/>
    </row>
    <row r="76" spans="1:10" ht="12.95" customHeight="1">
      <c r="A76" s="2"/>
      <c r="B76" s="3" t="s">
        <v>123</v>
      </c>
      <c r="C76" s="2"/>
      <c r="D76" s="2"/>
      <c r="E76" s="2"/>
      <c r="F76" s="2"/>
      <c r="G76" s="2"/>
      <c r="H76" s="2"/>
      <c r="I76" s="2"/>
      <c r="J76" s="2"/>
    </row>
    <row r="77" spans="1:10" ht="12.95" customHeight="1">
      <c r="A77" s="2"/>
      <c r="B77" s="3" t="s">
        <v>124</v>
      </c>
      <c r="C77" s="2"/>
      <c r="D77" s="2"/>
      <c r="E77" s="2"/>
      <c r="F77" s="2"/>
      <c r="G77" s="2"/>
      <c r="H77" s="2"/>
      <c r="I77" s="2"/>
      <c r="J77" s="2"/>
    </row>
    <row r="78" spans="1:10" ht="26.25" customHeight="1">
      <c r="A78" s="85"/>
      <c r="B78" s="226" t="s">
        <v>3826</v>
      </c>
      <c r="C78" s="226"/>
      <c r="D78" s="226"/>
      <c r="E78" s="226"/>
      <c r="F78" s="226"/>
      <c r="G78" s="226"/>
      <c r="H78" s="226"/>
      <c r="I78" s="226"/>
      <c r="J78" s="85"/>
    </row>
    <row r="79" spans="1:10" ht="12.95" customHeight="1">
      <c r="A79" s="2"/>
      <c r="B79" s="3"/>
      <c r="C79" s="2"/>
      <c r="D79" s="2"/>
      <c r="E79" s="2"/>
      <c r="F79" s="2"/>
      <c r="G79" s="2"/>
      <c r="H79" s="2"/>
      <c r="I79" s="2"/>
      <c r="J79" s="2"/>
    </row>
    <row r="80" spans="1:10" ht="12.95" customHeight="1">
      <c r="A80" s="2"/>
      <c r="B80" s="5" t="s">
        <v>2722</v>
      </c>
      <c r="C80" s="2"/>
      <c r="D80" s="2"/>
      <c r="E80" s="2"/>
      <c r="F80" s="2"/>
      <c r="G80" s="2"/>
      <c r="H80" s="2"/>
      <c r="I80" s="2"/>
      <c r="J80" s="2"/>
    </row>
    <row r="81" spans="2:3">
      <c r="C81" s="224" t="s">
        <v>4193</v>
      </c>
    </row>
    <row r="82" spans="2:3">
      <c r="B82" s="224" t="s">
        <v>4165</v>
      </c>
      <c r="C82" s="224" t="s">
        <v>4166</v>
      </c>
    </row>
  </sheetData>
  <mergeCells count="1">
    <mergeCell ref="B78:I7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/>
  </sheetPr>
  <dimension ref="A1:J115"/>
  <sheetViews>
    <sheetView topLeftCell="A100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73</v>
      </c>
      <c r="B1" s="3" t="s">
        <v>74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655</v>
      </c>
      <c r="B7" s="17" t="s">
        <v>656</v>
      </c>
      <c r="C7" s="13" t="s">
        <v>657</v>
      </c>
      <c r="D7" s="13" t="s">
        <v>654</v>
      </c>
      <c r="E7" s="18">
        <v>112932</v>
      </c>
      <c r="F7" s="19">
        <v>838.75</v>
      </c>
      <c r="G7" s="20">
        <v>1.9900000000000001E-2</v>
      </c>
      <c r="H7" s="36"/>
      <c r="I7" s="22"/>
      <c r="J7" s="2"/>
    </row>
    <row r="8" spans="1:10" ht="12.95" customHeight="1">
      <c r="A8" s="16" t="s">
        <v>705</v>
      </c>
      <c r="B8" s="17" t="s">
        <v>706</v>
      </c>
      <c r="C8" s="13" t="s">
        <v>707</v>
      </c>
      <c r="D8" s="13" t="s">
        <v>696</v>
      </c>
      <c r="E8" s="18">
        <v>43112</v>
      </c>
      <c r="F8" s="19">
        <v>739.63</v>
      </c>
      <c r="G8" s="20">
        <v>1.7600000000000001E-2</v>
      </c>
      <c r="H8" s="36"/>
      <c r="I8" s="22"/>
      <c r="J8" s="2"/>
    </row>
    <row r="9" spans="1:10" ht="12.95" customHeight="1">
      <c r="A9" s="16" t="s">
        <v>697</v>
      </c>
      <c r="B9" s="17" t="s">
        <v>698</v>
      </c>
      <c r="C9" s="13" t="s">
        <v>699</v>
      </c>
      <c r="D9" s="13" t="s">
        <v>700</v>
      </c>
      <c r="E9" s="18">
        <v>16039</v>
      </c>
      <c r="F9" s="19">
        <v>696.15</v>
      </c>
      <c r="G9" s="20">
        <v>1.6500000000000001E-2</v>
      </c>
      <c r="H9" s="36"/>
      <c r="I9" s="22"/>
      <c r="J9" s="2"/>
    </row>
    <row r="10" spans="1:10" ht="12.95" customHeight="1">
      <c r="A10" s="16" t="s">
        <v>693</v>
      </c>
      <c r="B10" s="17" t="s">
        <v>694</v>
      </c>
      <c r="C10" s="13" t="s">
        <v>695</v>
      </c>
      <c r="D10" s="13" t="s">
        <v>696</v>
      </c>
      <c r="E10" s="18">
        <v>17301</v>
      </c>
      <c r="F10" s="19">
        <v>614.91</v>
      </c>
      <c r="G10" s="20">
        <v>1.46E-2</v>
      </c>
      <c r="H10" s="36"/>
      <c r="I10" s="22"/>
      <c r="J10" s="2"/>
    </row>
    <row r="11" spans="1:10" ht="12.95" customHeight="1">
      <c r="A11" s="16" t="s">
        <v>689</v>
      </c>
      <c r="B11" s="17" t="s">
        <v>690</v>
      </c>
      <c r="C11" s="13" t="s">
        <v>691</v>
      </c>
      <c r="D11" s="13" t="s">
        <v>692</v>
      </c>
      <c r="E11" s="18">
        <v>8647</v>
      </c>
      <c r="F11" s="19">
        <v>605.49</v>
      </c>
      <c r="G11" s="20">
        <v>1.44E-2</v>
      </c>
      <c r="H11" s="36"/>
      <c r="I11" s="22"/>
      <c r="J11" s="2"/>
    </row>
    <row r="12" spans="1:10" ht="12.95" customHeight="1">
      <c r="A12" s="16" t="s">
        <v>664</v>
      </c>
      <c r="B12" s="17" t="s">
        <v>665</v>
      </c>
      <c r="C12" s="13" t="s">
        <v>666</v>
      </c>
      <c r="D12" s="13" t="s">
        <v>654</v>
      </c>
      <c r="E12" s="18">
        <v>22909</v>
      </c>
      <c r="F12" s="19">
        <v>422.16</v>
      </c>
      <c r="G12" s="20">
        <v>0.01</v>
      </c>
      <c r="H12" s="36"/>
      <c r="I12" s="22"/>
      <c r="J12" s="2"/>
    </row>
    <row r="13" spans="1:10" ht="12.95" customHeight="1">
      <c r="A13" s="16" t="s">
        <v>651</v>
      </c>
      <c r="B13" s="17" t="s">
        <v>652</v>
      </c>
      <c r="C13" s="13" t="s">
        <v>653</v>
      </c>
      <c r="D13" s="13" t="s">
        <v>654</v>
      </c>
      <c r="E13" s="18">
        <v>27930</v>
      </c>
      <c r="F13" s="19">
        <v>398.35</v>
      </c>
      <c r="G13" s="20">
        <v>9.4999999999999998E-3</v>
      </c>
      <c r="H13" s="36"/>
      <c r="I13" s="22"/>
      <c r="J13" s="2"/>
    </row>
    <row r="14" spans="1:10" ht="12.95" customHeight="1">
      <c r="A14" s="16" t="s">
        <v>708</v>
      </c>
      <c r="B14" s="17" t="s">
        <v>709</v>
      </c>
      <c r="C14" s="13" t="s">
        <v>710</v>
      </c>
      <c r="D14" s="13" t="s">
        <v>711</v>
      </c>
      <c r="E14" s="18">
        <v>15638</v>
      </c>
      <c r="F14" s="19">
        <v>368.99</v>
      </c>
      <c r="G14" s="20">
        <v>8.8000000000000005E-3</v>
      </c>
      <c r="H14" s="36"/>
      <c r="I14" s="22"/>
      <c r="J14" s="2"/>
    </row>
    <row r="15" spans="1:10" ht="12.95" customHeight="1">
      <c r="A15" s="16" t="s">
        <v>716</v>
      </c>
      <c r="B15" s="17" t="s">
        <v>717</v>
      </c>
      <c r="C15" s="13" t="s">
        <v>718</v>
      </c>
      <c r="D15" s="13" t="s">
        <v>692</v>
      </c>
      <c r="E15" s="18">
        <v>14880</v>
      </c>
      <c r="F15" s="19">
        <v>351.84</v>
      </c>
      <c r="G15" s="20">
        <v>8.3999999999999995E-3</v>
      </c>
      <c r="H15" s="36"/>
      <c r="I15" s="22"/>
      <c r="J15" s="2"/>
    </row>
    <row r="16" spans="1:10" ht="12.95" customHeight="1">
      <c r="A16" s="16" t="s">
        <v>757</v>
      </c>
      <c r="B16" s="17" t="s">
        <v>758</v>
      </c>
      <c r="C16" s="13" t="s">
        <v>759</v>
      </c>
      <c r="D16" s="13" t="s">
        <v>760</v>
      </c>
      <c r="E16" s="18">
        <v>15000</v>
      </c>
      <c r="F16" s="19">
        <v>325.82</v>
      </c>
      <c r="G16" s="20">
        <v>7.7000000000000002E-3</v>
      </c>
      <c r="H16" s="36"/>
      <c r="I16" s="22"/>
      <c r="J16" s="2"/>
    </row>
    <row r="17" spans="1:10" ht="12.95" customHeight="1">
      <c r="A17" s="16" t="s">
        <v>712</v>
      </c>
      <c r="B17" s="17" t="s">
        <v>713</v>
      </c>
      <c r="C17" s="13" t="s">
        <v>714</v>
      </c>
      <c r="D17" s="13" t="s">
        <v>715</v>
      </c>
      <c r="E17" s="18">
        <v>6403</v>
      </c>
      <c r="F17" s="19">
        <v>273.08999999999997</v>
      </c>
      <c r="G17" s="20">
        <v>6.4999999999999997E-3</v>
      </c>
      <c r="H17" s="36"/>
      <c r="I17" s="22"/>
      <c r="J17" s="2"/>
    </row>
    <row r="18" spans="1:10" ht="12.95" customHeight="1">
      <c r="A18" s="16" t="s">
        <v>863</v>
      </c>
      <c r="B18" s="17" t="s">
        <v>864</v>
      </c>
      <c r="C18" s="13" t="s">
        <v>865</v>
      </c>
      <c r="D18" s="13" t="s">
        <v>866</v>
      </c>
      <c r="E18" s="18">
        <v>1424</v>
      </c>
      <c r="F18" s="19">
        <v>228.02</v>
      </c>
      <c r="G18" s="20">
        <v>5.4000000000000003E-3</v>
      </c>
      <c r="H18" s="36"/>
      <c r="I18" s="22"/>
      <c r="J18" s="2"/>
    </row>
    <row r="19" spans="1:10" ht="12.95" customHeight="1">
      <c r="A19" s="16" t="s">
        <v>1005</v>
      </c>
      <c r="B19" s="17" t="s">
        <v>4123</v>
      </c>
      <c r="C19" s="13" t="s">
        <v>1007</v>
      </c>
      <c r="D19" s="13" t="s">
        <v>1008</v>
      </c>
      <c r="E19" s="18">
        <v>12963</v>
      </c>
      <c r="F19" s="19">
        <v>211.02</v>
      </c>
      <c r="G19" s="20">
        <v>5.0000000000000001E-3</v>
      </c>
      <c r="H19" s="36"/>
      <c r="I19" s="22"/>
      <c r="J19" s="2"/>
    </row>
    <row r="20" spans="1:10" ht="12.95" customHeight="1">
      <c r="A20" s="16" t="s">
        <v>850</v>
      </c>
      <c r="B20" s="17" t="s">
        <v>851</v>
      </c>
      <c r="C20" s="13" t="s">
        <v>852</v>
      </c>
      <c r="D20" s="13" t="s">
        <v>853</v>
      </c>
      <c r="E20" s="18">
        <v>10049</v>
      </c>
      <c r="F20" s="19">
        <v>182.57</v>
      </c>
      <c r="G20" s="20">
        <v>4.3E-3</v>
      </c>
      <c r="H20" s="36"/>
      <c r="I20" s="22"/>
      <c r="J20" s="2"/>
    </row>
    <row r="21" spans="1:10" ht="12.95" customHeight="1">
      <c r="A21" s="16" t="s">
        <v>719</v>
      </c>
      <c r="B21" s="17" t="s">
        <v>720</v>
      </c>
      <c r="C21" s="13" t="s">
        <v>721</v>
      </c>
      <c r="D21" s="13" t="s">
        <v>722</v>
      </c>
      <c r="E21" s="18">
        <v>7224</v>
      </c>
      <c r="F21" s="19">
        <v>178.31</v>
      </c>
      <c r="G21" s="20">
        <v>4.1999999999999997E-3</v>
      </c>
      <c r="H21" s="36"/>
      <c r="I21" s="22"/>
      <c r="J21" s="2"/>
    </row>
    <row r="22" spans="1:10" ht="12.95" customHeight="1">
      <c r="A22" s="16" t="s">
        <v>792</v>
      </c>
      <c r="B22" s="17" t="s">
        <v>793</v>
      </c>
      <c r="C22" s="13" t="s">
        <v>794</v>
      </c>
      <c r="D22" s="13" t="s">
        <v>747</v>
      </c>
      <c r="E22" s="18">
        <v>9288</v>
      </c>
      <c r="F22" s="19">
        <v>173.93</v>
      </c>
      <c r="G22" s="20">
        <v>4.1000000000000003E-3</v>
      </c>
      <c r="H22" s="36"/>
      <c r="I22" s="22"/>
      <c r="J22" s="2"/>
    </row>
    <row r="23" spans="1:10" ht="12.95" customHeight="1">
      <c r="A23" s="16" t="s">
        <v>925</v>
      </c>
      <c r="B23" s="17" t="s">
        <v>926</v>
      </c>
      <c r="C23" s="13" t="s">
        <v>927</v>
      </c>
      <c r="D23" s="13" t="s">
        <v>764</v>
      </c>
      <c r="E23" s="18">
        <v>707</v>
      </c>
      <c r="F23" s="19">
        <v>172.61</v>
      </c>
      <c r="G23" s="20">
        <v>4.1000000000000003E-3</v>
      </c>
      <c r="H23" s="36"/>
      <c r="I23" s="22"/>
      <c r="J23" s="2"/>
    </row>
    <row r="24" spans="1:10" ht="12.95" customHeight="1">
      <c r="A24" s="16" t="s">
        <v>841</v>
      </c>
      <c r="B24" s="17" t="s">
        <v>842</v>
      </c>
      <c r="C24" s="13" t="s">
        <v>843</v>
      </c>
      <c r="D24" s="13" t="s">
        <v>696</v>
      </c>
      <c r="E24" s="18">
        <v>2906</v>
      </c>
      <c r="F24" s="19">
        <v>170</v>
      </c>
      <c r="G24" s="20">
        <v>4.0000000000000001E-3</v>
      </c>
      <c r="H24" s="36"/>
      <c r="I24" s="22"/>
      <c r="J24" s="2"/>
    </row>
    <row r="25" spans="1:10" ht="12.95" customHeight="1">
      <c r="A25" s="16" t="s">
        <v>1009</v>
      </c>
      <c r="B25" s="17" t="s">
        <v>1010</v>
      </c>
      <c r="C25" s="13" t="s">
        <v>1011</v>
      </c>
      <c r="D25" s="13" t="s">
        <v>1012</v>
      </c>
      <c r="E25" s="18">
        <v>29850</v>
      </c>
      <c r="F25" s="19">
        <v>148.34</v>
      </c>
      <c r="G25" s="20">
        <v>3.5000000000000001E-3</v>
      </c>
      <c r="H25" s="36"/>
      <c r="I25" s="22"/>
      <c r="J25" s="2"/>
    </row>
    <row r="26" spans="1:10" ht="12.95" customHeight="1">
      <c r="A26" s="16" t="s">
        <v>1013</v>
      </c>
      <c r="B26" s="17" t="s">
        <v>1014</v>
      </c>
      <c r="C26" s="13" t="s">
        <v>1015</v>
      </c>
      <c r="D26" s="13" t="s">
        <v>747</v>
      </c>
      <c r="E26" s="18">
        <v>8013</v>
      </c>
      <c r="F26" s="19">
        <v>146.21</v>
      </c>
      <c r="G26" s="20">
        <v>3.5000000000000001E-3</v>
      </c>
      <c r="H26" s="36"/>
      <c r="I26" s="22"/>
      <c r="J26" s="2"/>
    </row>
    <row r="27" spans="1:10" ht="12.95" customHeight="1">
      <c r="A27" s="16" t="s">
        <v>765</v>
      </c>
      <c r="B27" s="17" t="s">
        <v>766</v>
      </c>
      <c r="C27" s="13" t="s">
        <v>767</v>
      </c>
      <c r="D27" s="13" t="s">
        <v>715</v>
      </c>
      <c r="E27" s="18">
        <v>16541</v>
      </c>
      <c r="F27" s="19">
        <v>139.59</v>
      </c>
      <c r="G27" s="20">
        <v>3.3E-3</v>
      </c>
      <c r="H27" s="36"/>
      <c r="I27" s="22"/>
      <c r="J27" s="2"/>
    </row>
    <row r="28" spans="1:10" ht="12.95" customHeight="1">
      <c r="A28" s="16" t="s">
        <v>726</v>
      </c>
      <c r="B28" s="17" t="s">
        <v>727</v>
      </c>
      <c r="C28" s="13" t="s">
        <v>728</v>
      </c>
      <c r="D28" s="13" t="s">
        <v>715</v>
      </c>
      <c r="E28" s="18">
        <v>4000</v>
      </c>
      <c r="F28" s="19">
        <v>130.53</v>
      </c>
      <c r="G28" s="20">
        <v>3.0999999999999999E-3</v>
      </c>
      <c r="H28" s="36"/>
      <c r="I28" s="22"/>
      <c r="J28" s="2"/>
    </row>
    <row r="29" spans="1:10" ht="12.95" customHeight="1">
      <c r="A29" s="16" t="s">
        <v>2094</v>
      </c>
      <c r="B29" s="17" t="s">
        <v>2095</v>
      </c>
      <c r="C29" s="13" t="s">
        <v>2096</v>
      </c>
      <c r="D29" s="13" t="s">
        <v>743</v>
      </c>
      <c r="E29" s="18">
        <v>35139</v>
      </c>
      <c r="F29" s="19">
        <v>129.91</v>
      </c>
      <c r="G29" s="20">
        <v>3.0999999999999999E-3</v>
      </c>
      <c r="H29" s="36"/>
      <c r="I29" s="22"/>
      <c r="J29" s="2"/>
    </row>
    <row r="30" spans="1:10" ht="12.95" customHeight="1">
      <c r="A30" s="16" t="s">
        <v>1016</v>
      </c>
      <c r="B30" s="17" t="s">
        <v>1017</v>
      </c>
      <c r="C30" s="13" t="s">
        <v>1018</v>
      </c>
      <c r="D30" s="13" t="s">
        <v>700</v>
      </c>
      <c r="E30" s="18">
        <v>10020</v>
      </c>
      <c r="F30" s="19">
        <v>129.38</v>
      </c>
      <c r="G30" s="20">
        <v>3.0999999999999999E-3</v>
      </c>
      <c r="H30" s="36"/>
      <c r="I30" s="22"/>
      <c r="J30" s="2"/>
    </row>
    <row r="31" spans="1:10" ht="12.95" customHeight="1">
      <c r="A31" s="16" t="s">
        <v>877</v>
      </c>
      <c r="B31" s="17" t="s">
        <v>878</v>
      </c>
      <c r="C31" s="13" t="s">
        <v>879</v>
      </c>
      <c r="D31" s="13" t="s">
        <v>760</v>
      </c>
      <c r="E31" s="18">
        <v>717</v>
      </c>
      <c r="F31" s="19">
        <v>126.47</v>
      </c>
      <c r="G31" s="20">
        <v>3.0000000000000001E-3</v>
      </c>
      <c r="H31" s="36"/>
      <c r="I31" s="22"/>
      <c r="J31" s="2"/>
    </row>
    <row r="32" spans="1:10" ht="12.95" customHeight="1">
      <c r="A32" s="16" t="s">
        <v>812</v>
      </c>
      <c r="B32" s="17" t="s">
        <v>813</v>
      </c>
      <c r="C32" s="13" t="s">
        <v>814</v>
      </c>
      <c r="D32" s="13" t="s">
        <v>743</v>
      </c>
      <c r="E32" s="18">
        <v>13289</v>
      </c>
      <c r="F32" s="19">
        <v>122.11</v>
      </c>
      <c r="G32" s="20">
        <v>2.8999999999999998E-3</v>
      </c>
      <c r="H32" s="36"/>
      <c r="I32" s="22"/>
      <c r="J32" s="2"/>
    </row>
    <row r="33" spans="1:10" ht="12.95" customHeight="1">
      <c r="A33" s="16" t="s">
        <v>1022</v>
      </c>
      <c r="B33" s="17" t="s">
        <v>1023</v>
      </c>
      <c r="C33" s="13" t="s">
        <v>1024</v>
      </c>
      <c r="D33" s="13" t="s">
        <v>1025</v>
      </c>
      <c r="E33" s="18">
        <v>10000</v>
      </c>
      <c r="F33" s="19">
        <v>122.08</v>
      </c>
      <c r="G33" s="20">
        <v>2.8999999999999998E-3</v>
      </c>
      <c r="H33" s="36"/>
      <c r="I33" s="22"/>
      <c r="J33" s="2"/>
    </row>
    <row r="34" spans="1:10" ht="12.95" customHeight="1">
      <c r="A34" s="16" t="s">
        <v>771</v>
      </c>
      <c r="B34" s="17" t="s">
        <v>772</v>
      </c>
      <c r="C34" s="13" t="s">
        <v>773</v>
      </c>
      <c r="D34" s="13" t="s">
        <v>743</v>
      </c>
      <c r="E34" s="18">
        <v>74240</v>
      </c>
      <c r="F34" s="19">
        <v>111.69</v>
      </c>
      <c r="G34" s="20">
        <v>2.7000000000000001E-3</v>
      </c>
      <c r="H34" s="36"/>
      <c r="I34" s="22"/>
      <c r="J34" s="2"/>
    </row>
    <row r="35" spans="1:10" ht="12.95" customHeight="1">
      <c r="A35" s="16" t="s">
        <v>774</v>
      </c>
      <c r="B35" s="17" t="s">
        <v>775</v>
      </c>
      <c r="C35" s="13" t="s">
        <v>776</v>
      </c>
      <c r="D35" s="13" t="s">
        <v>736</v>
      </c>
      <c r="E35" s="18">
        <v>14000</v>
      </c>
      <c r="F35" s="19">
        <v>110.72</v>
      </c>
      <c r="G35" s="20">
        <v>2.5999999999999999E-3</v>
      </c>
      <c r="H35" s="36"/>
      <c r="I35" s="22"/>
      <c r="J35" s="2"/>
    </row>
    <row r="36" spans="1:10" ht="12.95" customHeight="1">
      <c r="A36" s="16" t="s">
        <v>890</v>
      </c>
      <c r="B36" s="17" t="s">
        <v>891</v>
      </c>
      <c r="C36" s="13" t="s">
        <v>892</v>
      </c>
      <c r="D36" s="13" t="s">
        <v>866</v>
      </c>
      <c r="E36" s="18">
        <v>10361</v>
      </c>
      <c r="F36" s="19">
        <v>109.84</v>
      </c>
      <c r="G36" s="20">
        <v>2.5999999999999999E-3</v>
      </c>
      <c r="H36" s="36"/>
      <c r="I36" s="22"/>
      <c r="J36" s="2"/>
    </row>
    <row r="37" spans="1:10" ht="12.95" customHeight="1">
      <c r="A37" s="16" t="s">
        <v>786</v>
      </c>
      <c r="B37" s="17" t="s">
        <v>787</v>
      </c>
      <c r="C37" s="13" t="s">
        <v>788</v>
      </c>
      <c r="D37" s="13" t="s">
        <v>722</v>
      </c>
      <c r="E37" s="18">
        <v>28298</v>
      </c>
      <c r="F37" s="19">
        <v>106.58</v>
      </c>
      <c r="G37" s="20">
        <v>2.5000000000000001E-3</v>
      </c>
      <c r="H37" s="36"/>
      <c r="I37" s="22"/>
      <c r="J37" s="2"/>
    </row>
    <row r="38" spans="1:10" ht="12.95" customHeight="1">
      <c r="A38" s="16" t="s">
        <v>2723</v>
      </c>
      <c r="B38" s="17" t="s">
        <v>2724</v>
      </c>
      <c r="C38" s="13" t="s">
        <v>2725</v>
      </c>
      <c r="D38" s="13" t="s">
        <v>747</v>
      </c>
      <c r="E38" s="18">
        <v>4040</v>
      </c>
      <c r="F38" s="19">
        <v>104.22</v>
      </c>
      <c r="G38" s="20">
        <v>2.5000000000000001E-3</v>
      </c>
      <c r="H38" s="36"/>
      <c r="I38" s="22"/>
      <c r="J38" s="2"/>
    </row>
    <row r="39" spans="1:10" ht="12.95" customHeight="1">
      <c r="A39" s="16" t="s">
        <v>1002</v>
      </c>
      <c r="B39" s="17" t="s">
        <v>1003</v>
      </c>
      <c r="C39" s="13" t="s">
        <v>1004</v>
      </c>
      <c r="D39" s="13" t="s">
        <v>747</v>
      </c>
      <c r="E39" s="18">
        <v>6500</v>
      </c>
      <c r="F39" s="19">
        <v>99.57</v>
      </c>
      <c r="G39" s="20">
        <v>2.3999999999999998E-3</v>
      </c>
      <c r="H39" s="36"/>
      <c r="I39" s="22"/>
      <c r="J39" s="2"/>
    </row>
    <row r="40" spans="1:10" ht="12.95" customHeight="1">
      <c r="A40" s="16" t="s">
        <v>2726</v>
      </c>
      <c r="B40" s="17" t="s">
        <v>4127</v>
      </c>
      <c r="C40" s="13" t="s">
        <v>1004</v>
      </c>
      <c r="D40" s="13" t="s">
        <v>747</v>
      </c>
      <c r="E40" s="18">
        <v>7133</v>
      </c>
      <c r="F40" s="19">
        <v>98.34</v>
      </c>
      <c r="G40" s="20">
        <v>2.3E-3</v>
      </c>
      <c r="H40" s="36"/>
      <c r="I40" s="22"/>
      <c r="J40" s="2"/>
    </row>
    <row r="41" spans="1:10" ht="12.95" customHeight="1">
      <c r="A41" s="16" t="s">
        <v>854</v>
      </c>
      <c r="B41" s="17" t="s">
        <v>855</v>
      </c>
      <c r="C41" s="13" t="s">
        <v>856</v>
      </c>
      <c r="D41" s="13" t="s">
        <v>764</v>
      </c>
      <c r="E41" s="18">
        <v>21817</v>
      </c>
      <c r="F41" s="19">
        <v>97.91</v>
      </c>
      <c r="G41" s="20">
        <v>2.3E-3</v>
      </c>
      <c r="H41" s="36"/>
      <c r="I41" s="22"/>
      <c r="J41" s="2"/>
    </row>
    <row r="42" spans="1:10" ht="12.95" customHeight="1">
      <c r="A42" s="16" t="s">
        <v>2727</v>
      </c>
      <c r="B42" s="17" t="s">
        <v>2728</v>
      </c>
      <c r="C42" s="13" t="s">
        <v>2729</v>
      </c>
      <c r="D42" s="13" t="s">
        <v>743</v>
      </c>
      <c r="E42" s="18">
        <v>45223</v>
      </c>
      <c r="F42" s="19">
        <v>89.45</v>
      </c>
      <c r="G42" s="20">
        <v>2.0999999999999999E-3</v>
      </c>
      <c r="H42" s="36"/>
      <c r="I42" s="22"/>
      <c r="J42" s="2"/>
    </row>
    <row r="43" spans="1:10" ht="12.95" customHeight="1">
      <c r="A43" s="16" t="s">
        <v>1019</v>
      </c>
      <c r="B43" s="17" t="s">
        <v>1020</v>
      </c>
      <c r="C43" s="13" t="s">
        <v>1021</v>
      </c>
      <c r="D43" s="13" t="s">
        <v>747</v>
      </c>
      <c r="E43" s="18">
        <v>16122</v>
      </c>
      <c r="F43" s="19">
        <v>86.72</v>
      </c>
      <c r="G43" s="20">
        <v>2.0999999999999999E-3</v>
      </c>
      <c r="H43" s="36"/>
      <c r="I43" s="22"/>
      <c r="J43" s="2"/>
    </row>
    <row r="44" spans="1:10" ht="12.95" customHeight="1">
      <c r="A44" s="16" t="s">
        <v>844</v>
      </c>
      <c r="B44" s="17" t="s">
        <v>845</v>
      </c>
      <c r="C44" s="13" t="s">
        <v>846</v>
      </c>
      <c r="D44" s="13" t="s">
        <v>764</v>
      </c>
      <c r="E44" s="18">
        <v>1300</v>
      </c>
      <c r="F44" s="19">
        <v>85.38</v>
      </c>
      <c r="G44" s="20">
        <v>2E-3</v>
      </c>
      <c r="H44" s="36"/>
      <c r="I44" s="22"/>
      <c r="J44" s="2"/>
    </row>
    <row r="45" spans="1:10" ht="12.95" customHeight="1">
      <c r="A45" s="16" t="s">
        <v>802</v>
      </c>
      <c r="B45" s="17" t="s">
        <v>803</v>
      </c>
      <c r="C45" s="13" t="s">
        <v>804</v>
      </c>
      <c r="D45" s="13" t="s">
        <v>743</v>
      </c>
      <c r="E45" s="18">
        <v>12892</v>
      </c>
      <c r="F45" s="19">
        <v>84.95</v>
      </c>
      <c r="G45" s="20">
        <v>2E-3</v>
      </c>
      <c r="H45" s="36"/>
      <c r="I45" s="22"/>
      <c r="J45" s="2"/>
    </row>
    <row r="46" spans="1:10" ht="12.95" customHeight="1">
      <c r="A46" s="16" t="s">
        <v>808</v>
      </c>
      <c r="B46" s="17" t="s">
        <v>809</v>
      </c>
      <c r="C46" s="13" t="s">
        <v>810</v>
      </c>
      <c r="D46" s="13" t="s">
        <v>811</v>
      </c>
      <c r="E46" s="18">
        <v>10000</v>
      </c>
      <c r="F46" s="19">
        <v>66.209999999999994</v>
      </c>
      <c r="G46" s="20">
        <v>1.6000000000000001E-3</v>
      </c>
      <c r="H46" s="36"/>
      <c r="I46" s="22"/>
      <c r="J46" s="2"/>
    </row>
    <row r="47" spans="1:10" ht="12.95" customHeight="1">
      <c r="A47" s="16" t="s">
        <v>805</v>
      </c>
      <c r="B47" s="17" t="s">
        <v>806</v>
      </c>
      <c r="C47" s="13" t="s">
        <v>807</v>
      </c>
      <c r="D47" s="13" t="s">
        <v>700</v>
      </c>
      <c r="E47" s="18">
        <v>50000</v>
      </c>
      <c r="F47" s="19">
        <v>39.979999999999997</v>
      </c>
      <c r="G47" s="20">
        <v>8.9999999999999998E-4</v>
      </c>
      <c r="H47" s="36"/>
      <c r="I47" s="22"/>
      <c r="J47" s="2"/>
    </row>
    <row r="48" spans="1:10" ht="12.95" customHeight="1">
      <c r="A48" s="2"/>
      <c r="B48" s="12" t="s">
        <v>110</v>
      </c>
      <c r="C48" s="13"/>
      <c r="D48" s="13"/>
      <c r="E48" s="13"/>
      <c r="F48" s="23">
        <v>9437.82</v>
      </c>
      <c r="G48" s="24">
        <v>0.224</v>
      </c>
      <c r="H48" s="25"/>
      <c r="I48" s="26"/>
      <c r="J48" s="2"/>
    </row>
    <row r="49" spans="1:10" ht="12.95" customHeight="1">
      <c r="A49" s="2"/>
      <c r="B49" s="12" t="s">
        <v>688</v>
      </c>
      <c r="C49" s="13"/>
      <c r="D49" s="13"/>
      <c r="E49" s="13"/>
      <c r="F49" s="2"/>
      <c r="G49" s="14"/>
      <c r="H49" s="14"/>
      <c r="I49" s="15"/>
      <c r="J49" s="2"/>
    </row>
    <row r="50" spans="1:10" ht="12.95" customHeight="1">
      <c r="A50" s="16" t="s">
        <v>818</v>
      </c>
      <c r="B50" s="17" t="s">
        <v>819</v>
      </c>
      <c r="C50" s="13" t="s">
        <v>820</v>
      </c>
      <c r="D50" s="13" t="s">
        <v>743</v>
      </c>
      <c r="E50" s="18">
        <v>74240</v>
      </c>
      <c r="F50" s="19">
        <v>36.56</v>
      </c>
      <c r="G50" s="20">
        <v>8.9999999999999998E-4</v>
      </c>
      <c r="H50" s="36"/>
      <c r="I50" s="22"/>
      <c r="J50" s="2"/>
    </row>
    <row r="51" spans="1:10" ht="12.95" customHeight="1">
      <c r="A51" s="2"/>
      <c r="B51" s="12" t="s">
        <v>110</v>
      </c>
      <c r="C51" s="13"/>
      <c r="D51" s="13"/>
      <c r="E51" s="13"/>
      <c r="F51" s="23">
        <v>36.56</v>
      </c>
      <c r="G51" s="24">
        <v>8.9999999999999998E-4</v>
      </c>
      <c r="H51" s="25"/>
      <c r="I51" s="26"/>
      <c r="J51" s="2"/>
    </row>
    <row r="52" spans="1:10" ht="12.95" customHeight="1">
      <c r="A52" s="2"/>
      <c r="B52" s="27" t="s">
        <v>115</v>
      </c>
      <c r="C52" s="28"/>
      <c r="D52" s="1"/>
      <c r="E52" s="28"/>
      <c r="F52" s="23">
        <v>9474.3799999999992</v>
      </c>
      <c r="G52" s="24">
        <v>0.22489999999999999</v>
      </c>
      <c r="H52" s="25"/>
      <c r="I52" s="26"/>
      <c r="J52" s="2"/>
    </row>
    <row r="53" spans="1:10" ht="12.95" customHeight="1">
      <c r="A53" s="2"/>
      <c r="B53" s="12" t="s">
        <v>85</v>
      </c>
      <c r="C53" s="13"/>
      <c r="D53" s="13"/>
      <c r="E53" s="13"/>
      <c r="F53" s="13"/>
      <c r="G53" s="13"/>
      <c r="H53" s="14"/>
      <c r="I53" s="15"/>
      <c r="J53" s="2"/>
    </row>
    <row r="54" spans="1:10" ht="12.95" customHeight="1">
      <c r="A54" s="2"/>
      <c r="B54" s="12" t="s">
        <v>86</v>
      </c>
      <c r="C54" s="13"/>
      <c r="D54" s="13"/>
      <c r="E54" s="13"/>
      <c r="F54" s="2"/>
      <c r="G54" s="14"/>
      <c r="H54" s="14"/>
      <c r="I54" s="15"/>
      <c r="J54" s="2"/>
    </row>
    <row r="55" spans="1:10" ht="12.95" customHeight="1">
      <c r="A55" s="16" t="s">
        <v>1029</v>
      </c>
      <c r="B55" s="17" t="s">
        <v>1030</v>
      </c>
      <c r="C55" s="13" t="s">
        <v>1031</v>
      </c>
      <c r="D55" s="13" t="s">
        <v>185</v>
      </c>
      <c r="E55" s="18">
        <v>2500000</v>
      </c>
      <c r="F55" s="19">
        <v>2384.63</v>
      </c>
      <c r="G55" s="20">
        <v>5.6599999999999998E-2</v>
      </c>
      <c r="H55" s="21">
        <v>6.7721000000000003E-2</v>
      </c>
      <c r="I55" s="22"/>
      <c r="J55" s="2"/>
    </row>
    <row r="56" spans="1:10" ht="12.95" customHeight="1">
      <c r="A56" s="16" t="s">
        <v>1026</v>
      </c>
      <c r="B56" s="17" t="s">
        <v>1027</v>
      </c>
      <c r="C56" s="13" t="s">
        <v>1028</v>
      </c>
      <c r="D56" s="13" t="s">
        <v>185</v>
      </c>
      <c r="E56" s="18">
        <v>1500000</v>
      </c>
      <c r="F56" s="19">
        <v>1488.74</v>
      </c>
      <c r="G56" s="20">
        <v>3.5299999999999998E-2</v>
      </c>
      <c r="H56" s="21"/>
      <c r="I56" s="22"/>
      <c r="J56" s="2"/>
    </row>
    <row r="57" spans="1:10" ht="12.95" customHeight="1">
      <c r="A57" s="16" t="s">
        <v>1074</v>
      </c>
      <c r="B57" s="17" t="s">
        <v>1075</v>
      </c>
      <c r="C57" s="13" t="s">
        <v>1076</v>
      </c>
      <c r="D57" s="13" t="s">
        <v>185</v>
      </c>
      <c r="E57" s="18">
        <v>1500000</v>
      </c>
      <c r="F57" s="19">
        <v>1481.9</v>
      </c>
      <c r="G57" s="20">
        <v>3.5200000000000002E-2</v>
      </c>
      <c r="H57" s="21">
        <v>5.9631000000000003E-2</v>
      </c>
      <c r="I57" s="22"/>
      <c r="J57" s="2"/>
    </row>
    <row r="58" spans="1:10" ht="12.95" customHeight="1">
      <c r="A58" s="16" t="s">
        <v>605</v>
      </c>
      <c r="B58" s="17" t="s">
        <v>606</v>
      </c>
      <c r="C58" s="13" t="s">
        <v>607</v>
      </c>
      <c r="D58" s="13" t="s">
        <v>185</v>
      </c>
      <c r="E58" s="18">
        <v>1000000</v>
      </c>
      <c r="F58" s="19">
        <v>1064.6300000000001</v>
      </c>
      <c r="G58" s="20">
        <v>2.53E-2</v>
      </c>
      <c r="H58" s="21">
        <v>4.888E-2</v>
      </c>
      <c r="I58" s="22"/>
      <c r="J58" s="2"/>
    </row>
    <row r="59" spans="1:10" ht="12.95" customHeight="1">
      <c r="A59" s="16" t="s">
        <v>1032</v>
      </c>
      <c r="B59" s="17" t="s">
        <v>1033</v>
      </c>
      <c r="C59" s="13" t="s">
        <v>1034</v>
      </c>
      <c r="D59" s="13" t="s">
        <v>185</v>
      </c>
      <c r="E59" s="18">
        <v>1000000</v>
      </c>
      <c r="F59" s="19">
        <v>1033.01</v>
      </c>
      <c r="G59" s="20">
        <v>2.4500000000000001E-2</v>
      </c>
      <c r="H59" s="21">
        <v>6.4808000000000004E-2</v>
      </c>
      <c r="I59" s="22"/>
      <c r="J59" s="2"/>
    </row>
    <row r="60" spans="1:10" ht="12.95" customHeight="1">
      <c r="A60" s="16" t="s">
        <v>224</v>
      </c>
      <c r="B60" s="17" t="s">
        <v>225</v>
      </c>
      <c r="C60" s="13" t="s">
        <v>226</v>
      </c>
      <c r="D60" s="13" t="s">
        <v>185</v>
      </c>
      <c r="E60" s="18">
        <v>1000000</v>
      </c>
      <c r="F60" s="19">
        <v>1028.72</v>
      </c>
      <c r="G60" s="20">
        <v>2.4400000000000002E-2</v>
      </c>
      <c r="H60" s="21">
        <v>4.7001000000000001E-2</v>
      </c>
      <c r="I60" s="22"/>
      <c r="J60" s="2"/>
    </row>
    <row r="61" spans="1:10" ht="12.95" customHeight="1">
      <c r="A61" s="16" t="s">
        <v>267</v>
      </c>
      <c r="B61" s="17" t="s">
        <v>268</v>
      </c>
      <c r="C61" s="13" t="s">
        <v>269</v>
      </c>
      <c r="D61" s="13" t="s">
        <v>90</v>
      </c>
      <c r="E61" s="18">
        <v>100</v>
      </c>
      <c r="F61" s="19">
        <v>1018.82</v>
      </c>
      <c r="G61" s="20">
        <v>2.4199999999999999E-2</v>
      </c>
      <c r="H61" s="21">
        <v>4.7649999999999998E-2</v>
      </c>
      <c r="I61" s="22"/>
      <c r="J61" s="2"/>
    </row>
    <row r="62" spans="1:10" ht="12.95" customHeight="1">
      <c r="A62" s="16" t="s">
        <v>1125</v>
      </c>
      <c r="B62" s="17" t="s">
        <v>1126</v>
      </c>
      <c r="C62" s="13" t="s">
        <v>1127</v>
      </c>
      <c r="D62" s="13" t="s">
        <v>90</v>
      </c>
      <c r="E62" s="18">
        <v>100</v>
      </c>
      <c r="F62" s="19">
        <v>1003.51</v>
      </c>
      <c r="G62" s="20">
        <v>2.3800000000000002E-2</v>
      </c>
      <c r="H62" s="21">
        <v>6.7960000000000007E-2</v>
      </c>
      <c r="I62" s="22"/>
      <c r="J62" s="2"/>
    </row>
    <row r="63" spans="1:10" ht="12.95" customHeight="1">
      <c r="A63" s="16" t="s">
        <v>415</v>
      </c>
      <c r="B63" s="17" t="s">
        <v>416</v>
      </c>
      <c r="C63" s="13" t="s">
        <v>417</v>
      </c>
      <c r="D63" s="13" t="s">
        <v>239</v>
      </c>
      <c r="E63" s="18">
        <v>100</v>
      </c>
      <c r="F63" s="19">
        <v>1001.25</v>
      </c>
      <c r="G63" s="20">
        <v>2.3800000000000002E-2</v>
      </c>
      <c r="H63" s="21">
        <v>4.9399999999999999E-2</v>
      </c>
      <c r="I63" s="22"/>
      <c r="J63" s="2"/>
    </row>
    <row r="64" spans="1:10" ht="12.95" customHeight="1">
      <c r="A64" s="16" t="s">
        <v>2730</v>
      </c>
      <c r="B64" s="17" t="s">
        <v>2731</v>
      </c>
      <c r="C64" s="13" t="s">
        <v>2732</v>
      </c>
      <c r="D64" s="13" t="s">
        <v>2116</v>
      </c>
      <c r="E64" s="18">
        <v>100</v>
      </c>
      <c r="F64" s="19">
        <v>993.97</v>
      </c>
      <c r="G64" s="20">
        <v>2.3599999999999999E-2</v>
      </c>
      <c r="H64" s="21">
        <v>6.6500000000000004E-2</v>
      </c>
      <c r="I64" s="22"/>
      <c r="J64" s="2"/>
    </row>
    <row r="65" spans="1:10" ht="12.95" customHeight="1">
      <c r="A65" s="16" t="s">
        <v>2733</v>
      </c>
      <c r="B65" s="17" t="s">
        <v>2734</v>
      </c>
      <c r="C65" s="13" t="s">
        <v>2735</v>
      </c>
      <c r="D65" s="13" t="s">
        <v>239</v>
      </c>
      <c r="E65" s="18">
        <v>100</v>
      </c>
      <c r="F65" s="19">
        <v>989.58</v>
      </c>
      <c r="G65" s="20">
        <v>2.35E-2</v>
      </c>
      <c r="H65" s="21">
        <v>5.1900000000000002E-2</v>
      </c>
      <c r="I65" s="22"/>
      <c r="J65" s="2"/>
    </row>
    <row r="66" spans="1:10" ht="12.95" customHeight="1">
      <c r="A66" s="16" t="s">
        <v>2736</v>
      </c>
      <c r="B66" s="17" t="s">
        <v>2737</v>
      </c>
      <c r="C66" s="13" t="s">
        <v>2738</v>
      </c>
      <c r="D66" s="13" t="s">
        <v>185</v>
      </c>
      <c r="E66" s="18">
        <v>900000</v>
      </c>
      <c r="F66" s="19">
        <v>965.01</v>
      </c>
      <c r="G66" s="20">
        <v>2.29E-2</v>
      </c>
      <c r="H66" s="21">
        <v>6.1584E-2</v>
      </c>
      <c r="I66" s="22"/>
      <c r="J66" s="2"/>
    </row>
    <row r="67" spans="1:10" ht="12.95" customHeight="1">
      <c r="A67" s="16" t="s">
        <v>2739</v>
      </c>
      <c r="B67" s="17" t="s">
        <v>2740</v>
      </c>
      <c r="C67" s="13" t="s">
        <v>2741</v>
      </c>
      <c r="D67" s="13" t="s">
        <v>185</v>
      </c>
      <c r="E67" s="18">
        <v>1048500</v>
      </c>
      <c r="F67" s="19">
        <v>754.1</v>
      </c>
      <c r="G67" s="20">
        <v>1.7899999999999999E-2</v>
      </c>
      <c r="H67" s="21">
        <v>6.3299999999999995E-2</v>
      </c>
      <c r="I67" s="22"/>
      <c r="J67" s="2"/>
    </row>
    <row r="68" spans="1:10" ht="12.95" customHeight="1">
      <c r="A68" s="16" t="s">
        <v>2742</v>
      </c>
      <c r="B68" s="17" t="s">
        <v>2743</v>
      </c>
      <c r="C68" s="13" t="s">
        <v>2744</v>
      </c>
      <c r="D68" s="13" t="s">
        <v>185</v>
      </c>
      <c r="E68" s="18">
        <v>1048500</v>
      </c>
      <c r="F68" s="19">
        <v>722.45</v>
      </c>
      <c r="G68" s="20">
        <v>1.7100000000000001E-2</v>
      </c>
      <c r="H68" s="21">
        <v>6.5387500000000001E-2</v>
      </c>
      <c r="I68" s="22"/>
      <c r="J68" s="2"/>
    </row>
    <row r="69" spans="1:10" ht="12.95" customHeight="1">
      <c r="A69" s="16" t="s">
        <v>2745</v>
      </c>
      <c r="B69" s="17" t="s">
        <v>2746</v>
      </c>
      <c r="C69" s="13" t="s">
        <v>2747</v>
      </c>
      <c r="D69" s="13" t="s">
        <v>185</v>
      </c>
      <c r="E69" s="18">
        <v>500000</v>
      </c>
      <c r="F69" s="19">
        <v>544.87</v>
      </c>
      <c r="G69" s="20">
        <v>1.29E-2</v>
      </c>
      <c r="H69" s="21">
        <v>6.1815000000000002E-2</v>
      </c>
      <c r="I69" s="22"/>
      <c r="J69" s="2"/>
    </row>
    <row r="70" spans="1:10" ht="12.95" customHeight="1">
      <c r="A70" s="16" t="s">
        <v>2748</v>
      </c>
      <c r="B70" s="17" t="s">
        <v>2749</v>
      </c>
      <c r="C70" s="13" t="s">
        <v>2750</v>
      </c>
      <c r="D70" s="13" t="s">
        <v>2116</v>
      </c>
      <c r="E70" s="18">
        <v>50</v>
      </c>
      <c r="F70" s="19">
        <v>519.71</v>
      </c>
      <c r="G70" s="20">
        <v>1.23E-2</v>
      </c>
      <c r="H70" s="21">
        <v>8.3919499999999994E-2</v>
      </c>
      <c r="I70" s="37">
        <v>7.3614190999999995E-2</v>
      </c>
      <c r="J70" s="2"/>
    </row>
    <row r="71" spans="1:10" ht="12.95" customHeight="1">
      <c r="A71" s="16" t="s">
        <v>2751</v>
      </c>
      <c r="B71" s="17" t="s">
        <v>2752</v>
      </c>
      <c r="C71" s="13" t="s">
        <v>2753</v>
      </c>
      <c r="D71" s="13" t="s">
        <v>185</v>
      </c>
      <c r="E71" s="18">
        <v>500000</v>
      </c>
      <c r="F71" s="19">
        <v>517.15</v>
      </c>
      <c r="G71" s="20">
        <v>1.23E-2</v>
      </c>
      <c r="H71" s="21">
        <v>4.9062000000000001E-2</v>
      </c>
      <c r="I71" s="37"/>
      <c r="J71" s="2"/>
    </row>
    <row r="72" spans="1:10" ht="12.95" customHeight="1">
      <c r="A72" s="16" t="s">
        <v>1239</v>
      </c>
      <c r="B72" s="17" t="s">
        <v>1240</v>
      </c>
      <c r="C72" s="13" t="s">
        <v>1241</v>
      </c>
      <c r="D72" s="13" t="s">
        <v>90</v>
      </c>
      <c r="E72" s="18">
        <v>50</v>
      </c>
      <c r="F72" s="19">
        <v>517.07000000000005</v>
      </c>
      <c r="G72" s="20">
        <v>1.23E-2</v>
      </c>
      <c r="H72" s="21">
        <v>6.0299999999999999E-2</v>
      </c>
      <c r="I72" s="37"/>
      <c r="J72" s="2"/>
    </row>
    <row r="73" spans="1:10" ht="12.95" customHeight="1">
      <c r="A73" s="16" t="s">
        <v>2754</v>
      </c>
      <c r="B73" s="17" t="s">
        <v>2755</v>
      </c>
      <c r="C73" s="13" t="s">
        <v>2756</v>
      </c>
      <c r="D73" s="13" t="s">
        <v>90</v>
      </c>
      <c r="E73" s="18">
        <v>50</v>
      </c>
      <c r="F73" s="19">
        <v>514.30999999999995</v>
      </c>
      <c r="G73" s="20">
        <v>1.2200000000000001E-2</v>
      </c>
      <c r="H73" s="21">
        <v>4.7899999999999998E-2</v>
      </c>
      <c r="I73" s="37"/>
      <c r="J73" s="2"/>
    </row>
    <row r="74" spans="1:10" ht="12.95" customHeight="1">
      <c r="A74" s="16" t="s">
        <v>2757</v>
      </c>
      <c r="B74" s="17" t="s">
        <v>2758</v>
      </c>
      <c r="C74" s="13" t="s">
        <v>2759</v>
      </c>
      <c r="D74" s="13" t="s">
        <v>90</v>
      </c>
      <c r="E74" s="18">
        <v>50</v>
      </c>
      <c r="F74" s="19">
        <v>511.98</v>
      </c>
      <c r="G74" s="20">
        <v>1.2200000000000001E-2</v>
      </c>
      <c r="H74" s="21">
        <v>4.8250000000000001E-2</v>
      </c>
      <c r="I74" s="37"/>
      <c r="J74" s="2"/>
    </row>
    <row r="75" spans="1:10" ht="12.95" customHeight="1">
      <c r="A75" s="16" t="s">
        <v>2652</v>
      </c>
      <c r="B75" s="17" t="s">
        <v>2653</v>
      </c>
      <c r="C75" s="13" t="s">
        <v>2654</v>
      </c>
      <c r="D75" s="13" t="s">
        <v>2116</v>
      </c>
      <c r="E75" s="18">
        <v>50</v>
      </c>
      <c r="F75" s="19">
        <v>506.36</v>
      </c>
      <c r="G75" s="20">
        <v>1.2E-2</v>
      </c>
      <c r="H75" s="21">
        <v>8.2469000000000001E-2</v>
      </c>
      <c r="I75" s="37">
        <v>8.0277807000000007E-2</v>
      </c>
      <c r="J75" s="2"/>
    </row>
    <row r="76" spans="1:10" ht="12.95" customHeight="1">
      <c r="A76" s="16" t="s">
        <v>2760</v>
      </c>
      <c r="B76" s="17" t="s">
        <v>2761</v>
      </c>
      <c r="C76" s="13" t="s">
        <v>2762</v>
      </c>
      <c r="D76" s="13" t="s">
        <v>90</v>
      </c>
      <c r="E76" s="18">
        <v>50</v>
      </c>
      <c r="F76" s="19">
        <v>505.04</v>
      </c>
      <c r="G76" s="20">
        <v>1.2E-2</v>
      </c>
      <c r="H76" s="21">
        <v>4.4449000000000002E-2</v>
      </c>
      <c r="I76" s="37"/>
      <c r="J76" s="2"/>
    </row>
    <row r="77" spans="1:10" ht="12.95" customHeight="1">
      <c r="A77" s="16" t="s">
        <v>2763</v>
      </c>
      <c r="B77" s="17" t="s">
        <v>2764</v>
      </c>
      <c r="C77" s="13" t="s">
        <v>2765</v>
      </c>
      <c r="D77" s="13" t="s">
        <v>90</v>
      </c>
      <c r="E77" s="18">
        <v>50</v>
      </c>
      <c r="F77" s="19">
        <v>504.66</v>
      </c>
      <c r="G77" s="20">
        <v>1.2E-2</v>
      </c>
      <c r="H77" s="21">
        <v>4.6650999999999998E-2</v>
      </c>
      <c r="I77" s="37"/>
      <c r="J77" s="2"/>
    </row>
    <row r="78" spans="1:10" ht="12.95" customHeight="1">
      <c r="A78" s="16" t="s">
        <v>2766</v>
      </c>
      <c r="B78" s="17" t="s">
        <v>2767</v>
      </c>
      <c r="C78" s="13" t="s">
        <v>2768</v>
      </c>
      <c r="D78" s="13" t="s">
        <v>2120</v>
      </c>
      <c r="E78" s="18">
        <v>50</v>
      </c>
      <c r="F78" s="19">
        <v>503.16</v>
      </c>
      <c r="G78" s="20">
        <v>1.1900000000000001E-2</v>
      </c>
      <c r="H78" s="21">
        <v>5.6791000000000001E-2</v>
      </c>
      <c r="I78" s="37"/>
      <c r="J78" s="2"/>
    </row>
    <row r="79" spans="1:10" ht="12.95" customHeight="1">
      <c r="A79" s="16" t="s">
        <v>2769</v>
      </c>
      <c r="B79" s="17" t="s">
        <v>2770</v>
      </c>
      <c r="C79" s="13" t="s">
        <v>2771</v>
      </c>
      <c r="D79" s="13" t="s">
        <v>1866</v>
      </c>
      <c r="E79" s="18">
        <v>50</v>
      </c>
      <c r="F79" s="19">
        <v>501.17</v>
      </c>
      <c r="G79" s="20">
        <v>1.1900000000000001E-2</v>
      </c>
      <c r="H79" s="21">
        <v>5.6198999999999999E-2</v>
      </c>
      <c r="I79" s="37"/>
      <c r="J79" s="2"/>
    </row>
    <row r="80" spans="1:10" ht="12.95" customHeight="1">
      <c r="A80" s="16" t="s">
        <v>2590</v>
      </c>
      <c r="B80" s="17" t="s">
        <v>2591</v>
      </c>
      <c r="C80" s="13" t="s">
        <v>2592</v>
      </c>
      <c r="D80" s="13" t="s">
        <v>2593</v>
      </c>
      <c r="E80" s="18">
        <v>50</v>
      </c>
      <c r="F80" s="19">
        <v>500.02</v>
      </c>
      <c r="G80" s="20">
        <v>1.1900000000000001E-2</v>
      </c>
      <c r="H80" s="21">
        <v>9.4899999999999998E-2</v>
      </c>
      <c r="I80" s="37"/>
      <c r="J80" s="2"/>
    </row>
    <row r="81" spans="1:10" ht="12.95" customHeight="1">
      <c r="A81" s="16" t="s">
        <v>2134</v>
      </c>
      <c r="B81" s="17" t="s">
        <v>2135</v>
      </c>
      <c r="C81" s="13" t="s">
        <v>2136</v>
      </c>
      <c r="D81" s="13" t="s">
        <v>2137</v>
      </c>
      <c r="E81" s="18">
        <v>50</v>
      </c>
      <c r="F81" s="19">
        <v>500</v>
      </c>
      <c r="G81" s="20">
        <v>1.1900000000000001E-2</v>
      </c>
      <c r="H81" s="21">
        <v>0.10899399999999999</v>
      </c>
      <c r="I81" s="37"/>
      <c r="J81" s="2"/>
    </row>
    <row r="82" spans="1:10" ht="12.95" customHeight="1">
      <c r="A82" s="16" t="s">
        <v>1092</v>
      </c>
      <c r="B82" s="17" t="s">
        <v>1093</v>
      </c>
      <c r="C82" s="13" t="s">
        <v>1094</v>
      </c>
      <c r="D82" s="13" t="s">
        <v>90</v>
      </c>
      <c r="E82" s="18">
        <v>50</v>
      </c>
      <c r="F82" s="19">
        <v>499.89</v>
      </c>
      <c r="G82" s="20">
        <v>1.1900000000000001E-2</v>
      </c>
      <c r="H82" s="21">
        <v>6.4100000000000004E-2</v>
      </c>
      <c r="I82" s="37"/>
      <c r="J82" s="2"/>
    </row>
    <row r="83" spans="1:10" ht="12.95" customHeight="1">
      <c r="A83" s="16" t="s">
        <v>2548</v>
      </c>
      <c r="B83" s="17" t="s">
        <v>2549</v>
      </c>
      <c r="C83" s="13" t="s">
        <v>2550</v>
      </c>
      <c r="D83" s="13" t="s">
        <v>2551</v>
      </c>
      <c r="E83" s="18">
        <v>50</v>
      </c>
      <c r="F83" s="19">
        <v>499.75</v>
      </c>
      <c r="G83" s="20">
        <v>1.1900000000000001E-2</v>
      </c>
      <c r="H83" s="21">
        <v>9.2424000000000006E-2</v>
      </c>
      <c r="I83" s="37"/>
      <c r="J83" s="2"/>
    </row>
    <row r="84" spans="1:10" ht="12.95" customHeight="1">
      <c r="A84" s="16" t="s">
        <v>2655</v>
      </c>
      <c r="B84" s="17" t="s">
        <v>2656</v>
      </c>
      <c r="C84" s="13" t="s">
        <v>2657</v>
      </c>
      <c r="D84" s="13" t="s">
        <v>2396</v>
      </c>
      <c r="E84" s="18">
        <v>50</v>
      </c>
      <c r="F84" s="19">
        <v>499.57</v>
      </c>
      <c r="G84" s="20">
        <v>1.1900000000000001E-2</v>
      </c>
      <c r="H84" s="21">
        <v>9.4750000000000001E-2</v>
      </c>
      <c r="I84" s="37"/>
      <c r="J84" s="2"/>
    </row>
    <row r="85" spans="1:10" ht="12.95" customHeight="1">
      <c r="A85" s="16" t="s">
        <v>2772</v>
      </c>
      <c r="B85" s="17" t="s">
        <v>2773</v>
      </c>
      <c r="C85" s="13" t="s">
        <v>2774</v>
      </c>
      <c r="D85" s="13" t="s">
        <v>276</v>
      </c>
      <c r="E85" s="18">
        <v>50</v>
      </c>
      <c r="F85" s="19">
        <v>499.5</v>
      </c>
      <c r="G85" s="20">
        <v>1.1900000000000001E-2</v>
      </c>
      <c r="H85" s="21">
        <v>5.2874999999999998E-2</v>
      </c>
      <c r="I85" s="37"/>
      <c r="J85" s="2"/>
    </row>
    <row r="86" spans="1:10" ht="12.95" customHeight="1">
      <c r="A86" s="16" t="s">
        <v>1850</v>
      </c>
      <c r="B86" s="17" t="s">
        <v>1851</v>
      </c>
      <c r="C86" s="13" t="s">
        <v>1852</v>
      </c>
      <c r="D86" s="13" t="s">
        <v>1853</v>
      </c>
      <c r="E86" s="18">
        <v>50</v>
      </c>
      <c r="F86" s="19">
        <v>497.25</v>
      </c>
      <c r="G86" s="20">
        <v>1.18E-2</v>
      </c>
      <c r="H86" s="21">
        <v>7.4892E-2</v>
      </c>
      <c r="I86" s="37"/>
      <c r="J86" s="2"/>
    </row>
    <row r="87" spans="1:10" ht="12.95" customHeight="1">
      <c r="A87" s="16" t="s">
        <v>1227</v>
      </c>
      <c r="B87" s="17" t="s">
        <v>1228</v>
      </c>
      <c r="C87" s="13" t="s">
        <v>1229</v>
      </c>
      <c r="D87" s="13" t="s">
        <v>90</v>
      </c>
      <c r="E87" s="18">
        <v>50</v>
      </c>
      <c r="F87" s="19">
        <v>493.9</v>
      </c>
      <c r="G87" s="20">
        <v>1.17E-2</v>
      </c>
      <c r="H87" s="21">
        <v>6.1449999999999998E-2</v>
      </c>
      <c r="I87" s="37"/>
      <c r="J87" s="2"/>
    </row>
    <row r="88" spans="1:10" ht="12.95" customHeight="1">
      <c r="A88" s="16" t="s">
        <v>1107</v>
      </c>
      <c r="B88" s="17" t="s">
        <v>1108</v>
      </c>
      <c r="C88" s="13" t="s">
        <v>1109</v>
      </c>
      <c r="D88" s="13" t="s">
        <v>185</v>
      </c>
      <c r="E88" s="18">
        <v>500000</v>
      </c>
      <c r="F88" s="19">
        <v>492</v>
      </c>
      <c r="G88" s="20">
        <v>1.17E-2</v>
      </c>
      <c r="H88" s="21">
        <v>6.7632999999999999E-2</v>
      </c>
      <c r="I88" s="37"/>
      <c r="J88" s="2"/>
    </row>
    <row r="89" spans="1:10" ht="12.95" customHeight="1">
      <c r="A89" s="16" t="s">
        <v>1179</v>
      </c>
      <c r="B89" s="17" t="s">
        <v>1180</v>
      </c>
      <c r="C89" s="13" t="s">
        <v>1181</v>
      </c>
      <c r="D89" s="13" t="s">
        <v>90</v>
      </c>
      <c r="E89" s="18">
        <v>50</v>
      </c>
      <c r="F89" s="19">
        <v>491.43</v>
      </c>
      <c r="G89" s="20">
        <v>1.17E-2</v>
      </c>
      <c r="H89" s="21">
        <v>6.8349999999999994E-2</v>
      </c>
      <c r="I89" s="37"/>
      <c r="J89" s="2"/>
    </row>
    <row r="90" spans="1:10" ht="12.95" customHeight="1">
      <c r="A90" s="16" t="s">
        <v>2775</v>
      </c>
      <c r="B90" s="17" t="s">
        <v>2776</v>
      </c>
      <c r="C90" s="13" t="s">
        <v>2777</v>
      </c>
      <c r="D90" s="13" t="s">
        <v>185</v>
      </c>
      <c r="E90" s="18">
        <v>500000</v>
      </c>
      <c r="F90" s="19">
        <v>455.81</v>
      </c>
      <c r="G90" s="20">
        <v>1.0800000000000001E-2</v>
      </c>
      <c r="H90" s="21">
        <v>5.1048999999999997E-2</v>
      </c>
      <c r="I90" s="37"/>
      <c r="J90" s="2"/>
    </row>
    <row r="91" spans="1:10" ht="12.95" customHeight="1">
      <c r="A91" s="16" t="s">
        <v>2564</v>
      </c>
      <c r="B91" s="17" t="s">
        <v>2565</v>
      </c>
      <c r="C91" s="13" t="s">
        <v>2566</v>
      </c>
      <c r="D91" s="13" t="s">
        <v>2127</v>
      </c>
      <c r="E91" s="18">
        <v>50</v>
      </c>
      <c r="F91" s="19">
        <v>444.96</v>
      </c>
      <c r="G91" s="20">
        <v>1.06E-2</v>
      </c>
      <c r="H91" s="21">
        <v>6.7849999999999994E-2</v>
      </c>
      <c r="I91" s="37"/>
      <c r="J91" s="2"/>
    </row>
    <row r="92" spans="1:10" ht="12.95" customHeight="1">
      <c r="A92" s="16" t="s">
        <v>2586</v>
      </c>
      <c r="B92" s="17" t="s">
        <v>2587</v>
      </c>
      <c r="C92" s="13" t="s">
        <v>2588</v>
      </c>
      <c r="D92" s="13" t="s">
        <v>2589</v>
      </c>
      <c r="E92" s="18">
        <v>40</v>
      </c>
      <c r="F92" s="19">
        <v>400.41</v>
      </c>
      <c r="G92" s="20">
        <v>9.4999999999999998E-3</v>
      </c>
      <c r="H92" s="21">
        <v>0.109194</v>
      </c>
      <c r="I92" s="37"/>
      <c r="J92" s="2"/>
    </row>
    <row r="93" spans="1:10" ht="12.95" customHeight="1">
      <c r="A93" s="16" t="s">
        <v>2778</v>
      </c>
      <c r="B93" s="17" t="s">
        <v>2779</v>
      </c>
      <c r="C93" s="13" t="s">
        <v>2780</v>
      </c>
      <c r="D93" s="13" t="s">
        <v>2116</v>
      </c>
      <c r="E93" s="18">
        <v>18000</v>
      </c>
      <c r="F93" s="19">
        <v>181.07</v>
      </c>
      <c r="G93" s="20">
        <v>4.3E-3</v>
      </c>
      <c r="H93" s="21">
        <v>4.5950999999999999E-2</v>
      </c>
      <c r="I93" s="37"/>
      <c r="J93" s="2"/>
    </row>
    <row r="94" spans="1:10" ht="12.95" customHeight="1">
      <c r="A94" s="16" t="s">
        <v>1047</v>
      </c>
      <c r="B94" s="17" t="s">
        <v>1048</v>
      </c>
      <c r="C94" s="13" t="s">
        <v>1049</v>
      </c>
      <c r="D94" s="13" t="s">
        <v>185</v>
      </c>
      <c r="E94" s="18">
        <v>20000</v>
      </c>
      <c r="F94" s="19">
        <v>18.73</v>
      </c>
      <c r="G94" s="20">
        <v>4.0000000000000002E-4</v>
      </c>
      <c r="H94" s="21">
        <v>6.9542999999999994E-2</v>
      </c>
      <c r="I94" s="37"/>
      <c r="J94" s="2"/>
    </row>
    <row r="95" spans="1:10" ht="12.95" customHeight="1">
      <c r="A95" s="2"/>
      <c r="B95" s="12" t="s">
        <v>110</v>
      </c>
      <c r="C95" s="13"/>
      <c r="D95" s="13"/>
      <c r="E95" s="13"/>
      <c r="F95" s="23">
        <v>28050.09</v>
      </c>
      <c r="G95" s="24">
        <v>0.66600000000000004</v>
      </c>
      <c r="H95" s="25"/>
      <c r="I95" s="26"/>
      <c r="J95" s="2"/>
    </row>
    <row r="96" spans="1:10" ht="12.95" customHeight="1">
      <c r="A96" s="2"/>
      <c r="B96" s="27" t="s">
        <v>111</v>
      </c>
      <c r="C96" s="1"/>
      <c r="D96" s="1"/>
      <c r="E96" s="1"/>
      <c r="F96" s="25" t="s">
        <v>135</v>
      </c>
      <c r="G96" s="25" t="s">
        <v>135</v>
      </c>
      <c r="H96" s="25"/>
      <c r="I96" s="26"/>
      <c r="J96" s="2"/>
    </row>
    <row r="97" spans="1:10" ht="12.95" customHeight="1">
      <c r="A97" s="2"/>
      <c r="B97" s="27" t="s">
        <v>110</v>
      </c>
      <c r="C97" s="1"/>
      <c r="D97" s="1"/>
      <c r="E97" s="1"/>
      <c r="F97" s="25" t="s">
        <v>135</v>
      </c>
      <c r="G97" s="25" t="s">
        <v>135</v>
      </c>
      <c r="H97" s="25"/>
      <c r="I97" s="26"/>
      <c r="J97" s="2"/>
    </row>
    <row r="98" spans="1:10" ht="12.95" customHeight="1">
      <c r="A98" s="2"/>
      <c r="B98" s="27" t="s">
        <v>115</v>
      </c>
      <c r="C98" s="28"/>
      <c r="D98" s="1"/>
      <c r="E98" s="28"/>
      <c r="F98" s="23">
        <v>28050.09</v>
      </c>
      <c r="G98" s="24">
        <v>0.66600000000000004</v>
      </c>
      <c r="H98" s="25"/>
      <c r="I98" s="26"/>
      <c r="J98" s="2"/>
    </row>
    <row r="99" spans="1:10" ht="12.95" customHeight="1">
      <c r="A99" s="2"/>
      <c r="B99" s="12" t="s">
        <v>116</v>
      </c>
      <c r="C99" s="13"/>
      <c r="D99" s="13"/>
      <c r="E99" s="13"/>
      <c r="F99" s="13"/>
      <c r="G99" s="13"/>
      <c r="H99" s="14"/>
      <c r="I99" s="15"/>
      <c r="J99" s="2"/>
    </row>
    <row r="100" spans="1:10" ht="12.95" customHeight="1">
      <c r="A100" s="16" t="s">
        <v>117</v>
      </c>
      <c r="B100" s="17" t="s">
        <v>118</v>
      </c>
      <c r="C100" s="13"/>
      <c r="D100" s="13"/>
      <c r="E100" s="18"/>
      <c r="F100" s="19">
        <v>4750.79</v>
      </c>
      <c r="G100" s="20">
        <v>0.1128</v>
      </c>
      <c r="H100" s="21">
        <v>3.1780166874866955E-2</v>
      </c>
      <c r="I100" s="37"/>
      <c r="J100" s="2"/>
    </row>
    <row r="101" spans="1:10" ht="12.95" customHeight="1">
      <c r="A101" s="2"/>
      <c r="B101" s="12" t="s">
        <v>110</v>
      </c>
      <c r="C101" s="13"/>
      <c r="D101" s="13"/>
      <c r="E101" s="13"/>
      <c r="F101" s="23">
        <v>4750.79</v>
      </c>
      <c r="G101" s="24">
        <v>0.1128</v>
      </c>
      <c r="H101" s="25"/>
      <c r="I101" s="26"/>
      <c r="J101" s="2"/>
    </row>
    <row r="102" spans="1:10" ht="12.95" customHeight="1">
      <c r="A102" s="2"/>
      <c r="B102" s="27" t="s">
        <v>111</v>
      </c>
      <c r="C102" s="1"/>
      <c r="D102" s="1"/>
      <c r="E102" s="1"/>
      <c r="F102" s="25" t="s">
        <v>135</v>
      </c>
      <c r="G102" s="25" t="s">
        <v>135</v>
      </c>
      <c r="H102" s="25"/>
      <c r="I102" s="26"/>
      <c r="J102" s="2"/>
    </row>
    <row r="103" spans="1:10" ht="12.95" customHeight="1">
      <c r="A103" s="2"/>
      <c r="B103" s="27" t="s">
        <v>110</v>
      </c>
      <c r="C103" s="1"/>
      <c r="D103" s="1"/>
      <c r="E103" s="1"/>
      <c r="F103" s="25" t="s">
        <v>135</v>
      </c>
      <c r="G103" s="25" t="s">
        <v>135</v>
      </c>
      <c r="H103" s="25"/>
      <c r="I103" s="26"/>
      <c r="J103" s="2"/>
    </row>
    <row r="104" spans="1:10" ht="12.95" customHeight="1">
      <c r="A104" s="2"/>
      <c r="B104" s="27" t="s">
        <v>115</v>
      </c>
      <c r="C104" s="28"/>
      <c r="D104" s="1"/>
      <c r="E104" s="28"/>
      <c r="F104" s="23">
        <v>4750.79</v>
      </c>
      <c r="G104" s="24">
        <v>0.1128</v>
      </c>
      <c r="H104" s="25"/>
      <c r="I104" s="26"/>
      <c r="J104" s="2"/>
    </row>
    <row r="105" spans="1:10" ht="12.95" customHeight="1">
      <c r="A105" s="2"/>
      <c r="B105" s="27" t="s">
        <v>119</v>
      </c>
      <c r="C105" s="13"/>
      <c r="D105" s="1"/>
      <c r="E105" s="13"/>
      <c r="F105" s="29">
        <v>-139.94</v>
      </c>
      <c r="G105" s="24">
        <v>-3.7000000000000002E-3</v>
      </c>
      <c r="H105" s="25"/>
      <c r="I105" s="26"/>
      <c r="J105" s="2"/>
    </row>
    <row r="106" spans="1:10" ht="12.95" customHeight="1">
      <c r="A106" s="2"/>
      <c r="B106" s="30" t="s">
        <v>120</v>
      </c>
      <c r="C106" s="31"/>
      <c r="D106" s="31"/>
      <c r="E106" s="31"/>
      <c r="F106" s="32">
        <v>42135.32</v>
      </c>
      <c r="G106" s="33">
        <v>1</v>
      </c>
      <c r="H106" s="34"/>
      <c r="I106" s="35"/>
      <c r="J106" s="2"/>
    </row>
    <row r="107" spans="1:10" ht="12.95" customHeight="1">
      <c r="A107" s="2"/>
      <c r="B107" s="5"/>
      <c r="C107" s="2"/>
      <c r="D107" s="2"/>
      <c r="E107" s="2"/>
      <c r="F107" s="2"/>
      <c r="G107" s="2"/>
      <c r="H107" s="2"/>
      <c r="I107" s="2"/>
      <c r="J107" s="2"/>
    </row>
    <row r="108" spans="1:10" ht="12.95" customHeight="1">
      <c r="A108" s="2"/>
      <c r="B108" s="3" t="s">
        <v>1290</v>
      </c>
      <c r="C108" s="2"/>
      <c r="D108" s="2"/>
      <c r="E108" s="2"/>
      <c r="F108" s="2"/>
      <c r="G108" s="2"/>
      <c r="H108" s="2"/>
      <c r="I108" s="2"/>
      <c r="J108" s="2"/>
    </row>
    <row r="109" spans="1:10" ht="12.95" customHeight="1">
      <c r="A109" s="2"/>
      <c r="B109" s="3" t="s">
        <v>122</v>
      </c>
      <c r="C109" s="2"/>
      <c r="D109" s="2"/>
      <c r="E109" s="2"/>
      <c r="F109" s="2"/>
      <c r="G109" s="2"/>
      <c r="H109" s="2"/>
      <c r="I109" s="2"/>
      <c r="J109" s="2"/>
    </row>
    <row r="110" spans="1:10" ht="12.95" customHeight="1">
      <c r="A110" s="2"/>
      <c r="B110" s="3" t="s">
        <v>123</v>
      </c>
      <c r="C110" s="2"/>
      <c r="D110" s="2"/>
      <c r="E110" s="2"/>
      <c r="F110" s="2"/>
      <c r="G110" s="2"/>
      <c r="H110" s="2"/>
      <c r="I110" s="2"/>
      <c r="J110" s="2"/>
    </row>
    <row r="111" spans="1:10" ht="12.95" customHeight="1">
      <c r="A111" s="2"/>
      <c r="B111" s="3" t="s">
        <v>124</v>
      </c>
      <c r="C111" s="2"/>
      <c r="D111" s="2"/>
      <c r="E111" s="2"/>
      <c r="F111" s="2"/>
      <c r="G111" s="2"/>
      <c r="H111" s="2"/>
      <c r="I111" s="2"/>
      <c r="J111" s="2"/>
    </row>
    <row r="112" spans="1:10" ht="26.25" customHeight="1">
      <c r="A112" s="85"/>
      <c r="B112" s="226" t="s">
        <v>3826</v>
      </c>
      <c r="C112" s="226"/>
      <c r="D112" s="226"/>
      <c r="E112" s="226"/>
      <c r="F112" s="226"/>
      <c r="G112" s="226"/>
      <c r="H112" s="226"/>
      <c r="I112" s="226"/>
      <c r="J112" s="85"/>
    </row>
    <row r="113" spans="1:10" ht="12.9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</row>
    <row r="114" spans="1:10">
      <c r="C114" s="224" t="s">
        <v>4194</v>
      </c>
    </row>
    <row r="115" spans="1:10">
      <c r="B115" s="224" t="s">
        <v>4165</v>
      </c>
      <c r="C115" s="224" t="s">
        <v>4166</v>
      </c>
    </row>
  </sheetData>
  <mergeCells count="1">
    <mergeCell ref="B112:I11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/>
  </sheetPr>
  <dimension ref="A1:J139"/>
  <sheetViews>
    <sheetView topLeftCell="A127" workbookViewId="0"/>
  </sheetViews>
  <sheetFormatPr defaultRowHeight="15"/>
  <cols>
    <col min="1" max="1" width="3.28515625" style="89" customWidth="1"/>
    <col min="2" max="2" width="69.140625" style="89" customWidth="1"/>
    <col min="3" max="3" width="16.7109375" style="89" customWidth="1"/>
    <col min="4" max="4" width="33.28515625" style="89" customWidth="1"/>
    <col min="5" max="5" width="16.7109375" style="89" customWidth="1"/>
    <col min="6" max="7" width="25" style="89" customWidth="1"/>
    <col min="8" max="9" width="16.7109375" style="89" customWidth="1"/>
    <col min="10" max="10" width="12.140625" style="89" bestFit="1" customWidth="1"/>
    <col min="11" max="16384" width="9.140625" style="89"/>
  </cols>
  <sheetData>
    <row r="1" spans="1:10" ht="15.95" customHeight="1">
      <c r="A1" s="223" t="s">
        <v>3827</v>
      </c>
      <c r="B1" s="87" t="s">
        <v>3828</v>
      </c>
      <c r="C1" s="88"/>
      <c r="D1" s="88"/>
      <c r="E1" s="88"/>
      <c r="F1" s="88"/>
      <c r="G1" s="88"/>
      <c r="H1" s="88"/>
      <c r="I1" s="88"/>
      <c r="J1" s="88"/>
    </row>
    <row r="2" spans="1:10" ht="12.95" customHeight="1">
      <c r="A2" s="88"/>
      <c r="B2" s="90"/>
      <c r="C2" s="88"/>
      <c r="D2" s="88"/>
      <c r="E2" s="88"/>
      <c r="F2" s="88"/>
      <c r="G2" s="88"/>
      <c r="H2" s="88"/>
      <c r="I2" s="88"/>
      <c r="J2" s="88"/>
    </row>
    <row r="3" spans="1:10" ht="12.95" customHeight="1" thickBot="1">
      <c r="A3" s="91" t="s">
        <v>75</v>
      </c>
      <c r="B3" s="6" t="s">
        <v>76</v>
      </c>
      <c r="C3" s="88"/>
      <c r="D3" s="88"/>
      <c r="E3" s="88"/>
      <c r="F3" s="88"/>
      <c r="G3" s="88"/>
      <c r="H3" s="88"/>
      <c r="I3" s="88"/>
      <c r="J3" s="88"/>
    </row>
    <row r="4" spans="1:10" ht="27.95" customHeight="1">
      <c r="A4" s="88"/>
      <c r="B4" s="92" t="s">
        <v>77</v>
      </c>
      <c r="C4" s="93" t="s">
        <v>78</v>
      </c>
      <c r="D4" s="94" t="s">
        <v>79</v>
      </c>
      <c r="E4" s="94" t="s">
        <v>80</v>
      </c>
      <c r="F4" s="94" t="s">
        <v>81</v>
      </c>
      <c r="G4" s="94" t="s">
        <v>82</v>
      </c>
      <c r="H4" s="94" t="s">
        <v>83</v>
      </c>
      <c r="I4" s="95" t="s">
        <v>84</v>
      </c>
      <c r="J4" s="96" t="s">
        <v>145</v>
      </c>
    </row>
    <row r="5" spans="1:10" ht="12.95" customHeight="1">
      <c r="A5" s="88"/>
      <c r="B5" s="97" t="s">
        <v>85</v>
      </c>
      <c r="C5" s="98"/>
      <c r="D5" s="98"/>
      <c r="E5" s="98"/>
      <c r="F5" s="98"/>
      <c r="G5" s="98"/>
      <c r="H5" s="99"/>
      <c r="I5" s="100"/>
      <c r="J5" s="88"/>
    </row>
    <row r="6" spans="1:10" ht="12.95" customHeight="1">
      <c r="A6" s="88"/>
      <c r="B6" s="97" t="s">
        <v>86</v>
      </c>
      <c r="C6" s="98"/>
      <c r="D6" s="98"/>
      <c r="E6" s="98"/>
      <c r="F6" s="88"/>
      <c r="G6" s="99"/>
      <c r="H6" s="99"/>
      <c r="I6" s="100"/>
      <c r="J6" s="88"/>
    </row>
    <row r="7" spans="1:10" ht="12.95" customHeight="1">
      <c r="A7" s="101" t="s">
        <v>3829</v>
      </c>
      <c r="B7" s="121" t="s">
        <v>101</v>
      </c>
      <c r="C7" s="122" t="s">
        <v>102</v>
      </c>
      <c r="D7" s="123" t="s">
        <v>90</v>
      </c>
      <c r="E7" s="103">
        <v>4100</v>
      </c>
      <c r="F7" s="124">
        <v>41034.03</v>
      </c>
      <c r="G7" s="126">
        <v>1.46E-2</v>
      </c>
      <c r="H7" s="104">
        <v>3.6703E-2</v>
      </c>
      <c r="I7" s="105"/>
      <c r="J7" s="88"/>
    </row>
    <row r="8" spans="1:10" ht="12.95" customHeight="1">
      <c r="A8" s="101"/>
      <c r="B8" s="58" t="s">
        <v>830</v>
      </c>
      <c r="C8" s="122" t="s">
        <v>831</v>
      </c>
      <c r="D8" s="123" t="s">
        <v>90</v>
      </c>
      <c r="E8" s="103">
        <v>1450</v>
      </c>
      <c r="F8" s="124">
        <v>14521.33</v>
      </c>
      <c r="G8" s="126">
        <v>5.1999999999999998E-3</v>
      </c>
      <c r="H8" s="104">
        <v>3.6799999999999999E-2</v>
      </c>
      <c r="I8" s="105"/>
      <c r="J8" s="88"/>
    </row>
    <row r="9" spans="1:10" ht="12.95" customHeight="1">
      <c r="A9" s="101"/>
      <c r="B9" s="121" t="s">
        <v>129</v>
      </c>
      <c r="C9" s="122" t="s">
        <v>130</v>
      </c>
      <c r="D9" s="123" t="s">
        <v>90</v>
      </c>
      <c r="E9" s="103">
        <v>1150</v>
      </c>
      <c r="F9" s="124">
        <v>11530.45</v>
      </c>
      <c r="G9" s="126">
        <v>4.0999999999999995E-3</v>
      </c>
      <c r="H9" s="104">
        <v>3.6998999999999997E-2</v>
      </c>
      <c r="I9" s="105"/>
      <c r="J9" s="88"/>
    </row>
    <row r="10" spans="1:10" ht="12.95" customHeight="1">
      <c r="A10" s="101"/>
      <c r="B10" s="17" t="s">
        <v>92</v>
      </c>
      <c r="C10" s="122" t="s">
        <v>93</v>
      </c>
      <c r="D10" s="123" t="s">
        <v>90</v>
      </c>
      <c r="E10" s="103">
        <v>750</v>
      </c>
      <c r="F10" s="124">
        <v>10188.120000000001</v>
      </c>
      <c r="G10" s="126">
        <v>3.5999999999999999E-3</v>
      </c>
      <c r="H10" s="104">
        <v>4.2000000000000003E-2</v>
      </c>
      <c r="I10" s="105"/>
      <c r="J10" s="88"/>
    </row>
    <row r="11" spans="1:10" ht="12.95" customHeight="1">
      <c r="A11" s="101"/>
      <c r="B11" s="121" t="s">
        <v>329</v>
      </c>
      <c r="C11" s="122" t="s">
        <v>330</v>
      </c>
      <c r="D11" s="123" t="s">
        <v>90</v>
      </c>
      <c r="E11" s="103">
        <v>1000</v>
      </c>
      <c r="F11" s="124">
        <v>10055.799999999999</v>
      </c>
      <c r="G11" s="126">
        <v>3.5999999999999999E-3</v>
      </c>
      <c r="H11" s="104">
        <v>4.1699E-2</v>
      </c>
      <c r="I11" s="105"/>
      <c r="J11" s="88"/>
    </row>
    <row r="12" spans="1:10" ht="12.95" customHeight="1">
      <c r="A12" s="101" t="s">
        <v>139</v>
      </c>
      <c r="B12" s="121" t="s">
        <v>140</v>
      </c>
      <c r="C12" s="122" t="s">
        <v>141</v>
      </c>
      <c r="D12" s="123" t="s">
        <v>90</v>
      </c>
      <c r="E12" s="103">
        <v>1000</v>
      </c>
      <c r="F12" s="124">
        <v>10020.719999999999</v>
      </c>
      <c r="G12" s="126">
        <v>3.5999999999999999E-3</v>
      </c>
      <c r="H12" s="104">
        <v>3.6852000000000003E-2</v>
      </c>
      <c r="I12" s="105"/>
      <c r="J12" s="88"/>
    </row>
    <row r="13" spans="1:10" ht="12.95" customHeight="1">
      <c r="A13" s="101" t="s">
        <v>3830</v>
      </c>
      <c r="B13" s="121" t="s">
        <v>3831</v>
      </c>
      <c r="C13" s="122" t="s">
        <v>3832</v>
      </c>
      <c r="D13" s="123" t="s">
        <v>90</v>
      </c>
      <c r="E13" s="103">
        <v>750</v>
      </c>
      <c r="F13" s="124">
        <v>7511.9</v>
      </c>
      <c r="G13" s="126">
        <v>2.7000000000000001E-3</v>
      </c>
      <c r="H13" s="104">
        <v>4.0500000000000001E-2</v>
      </c>
      <c r="I13" s="105"/>
      <c r="J13" s="88"/>
    </row>
    <row r="14" spans="1:10" ht="12.95" customHeight="1">
      <c r="A14" s="88"/>
      <c r="B14" s="97" t="s">
        <v>110</v>
      </c>
      <c r="C14" s="98"/>
      <c r="D14" s="98"/>
      <c r="E14" s="98"/>
      <c r="F14" s="125">
        <v>104862.35</v>
      </c>
      <c r="G14" s="127">
        <v>3.7400000000000003E-2</v>
      </c>
      <c r="H14" s="108"/>
      <c r="I14" s="109"/>
      <c r="J14" s="88"/>
    </row>
    <row r="15" spans="1:10" ht="12.95" customHeight="1">
      <c r="A15" s="88"/>
      <c r="B15" s="110" t="s">
        <v>111</v>
      </c>
      <c r="C15" s="111"/>
      <c r="D15" s="111"/>
      <c r="E15" s="111"/>
      <c r="F15" s="108" t="s">
        <v>135</v>
      </c>
      <c r="G15" s="108" t="s">
        <v>135</v>
      </c>
      <c r="H15" s="108"/>
      <c r="I15" s="109"/>
      <c r="J15" s="88"/>
    </row>
    <row r="16" spans="1:10" ht="12.95" customHeight="1">
      <c r="A16" s="88"/>
      <c r="B16" s="110" t="s">
        <v>110</v>
      </c>
      <c r="C16" s="111"/>
      <c r="D16" s="111"/>
      <c r="E16" s="111"/>
      <c r="F16" s="108" t="s">
        <v>135</v>
      </c>
      <c r="G16" s="108" t="s">
        <v>135</v>
      </c>
      <c r="H16" s="108"/>
      <c r="I16" s="109"/>
      <c r="J16" s="88"/>
    </row>
    <row r="17" spans="1:10" ht="12.95" customHeight="1">
      <c r="A17" s="88"/>
      <c r="B17" s="110" t="s">
        <v>115</v>
      </c>
      <c r="C17" s="112"/>
      <c r="D17" s="111"/>
      <c r="E17" s="112"/>
      <c r="F17" s="106">
        <f>F14</f>
        <v>104862.35</v>
      </c>
      <c r="G17" s="107">
        <f>G14</f>
        <v>3.7400000000000003E-2</v>
      </c>
      <c r="H17" s="108"/>
      <c r="I17" s="109"/>
      <c r="J17" s="88"/>
    </row>
    <row r="18" spans="1:10" ht="12.95" customHeight="1">
      <c r="A18" s="88"/>
      <c r="B18" s="97" t="s">
        <v>146</v>
      </c>
      <c r="C18" s="98"/>
      <c r="D18" s="98"/>
      <c r="E18" s="98"/>
      <c r="F18" s="98"/>
      <c r="G18" s="98"/>
      <c r="H18" s="99"/>
      <c r="I18" s="100"/>
      <c r="J18" s="88"/>
    </row>
    <row r="19" spans="1:10" ht="12.95" customHeight="1">
      <c r="A19" s="88"/>
      <c r="B19" s="97" t="s">
        <v>147</v>
      </c>
      <c r="C19" s="98"/>
      <c r="D19" s="98"/>
      <c r="E19" s="98"/>
      <c r="F19" s="88"/>
      <c r="G19" s="99"/>
      <c r="H19" s="99"/>
      <c r="I19" s="100"/>
      <c r="J19" s="88"/>
    </row>
    <row r="20" spans="1:10" ht="12.95" customHeight="1">
      <c r="A20" s="101" t="s">
        <v>3833</v>
      </c>
      <c r="B20" s="17" t="s">
        <v>1272</v>
      </c>
      <c r="C20" s="122" t="s">
        <v>1273</v>
      </c>
      <c r="D20" s="123" t="s">
        <v>3994</v>
      </c>
      <c r="E20" s="103">
        <v>60000</v>
      </c>
      <c r="F20" s="124">
        <v>59544.9</v>
      </c>
      <c r="G20" s="126">
        <v>2.12E-2</v>
      </c>
      <c r="H20" s="104">
        <v>3.8747999999999998E-2</v>
      </c>
      <c r="I20" s="105"/>
      <c r="J20" s="88"/>
    </row>
    <row r="21" spans="1:10" ht="12.95" customHeight="1">
      <c r="A21" s="101"/>
      <c r="B21" s="121" t="s">
        <v>4033</v>
      </c>
      <c r="C21" s="122" t="s">
        <v>3834</v>
      </c>
      <c r="D21" s="123" t="s">
        <v>620</v>
      </c>
      <c r="E21" s="103">
        <v>25000</v>
      </c>
      <c r="F21" s="124">
        <v>24848.78</v>
      </c>
      <c r="G21" s="126">
        <v>8.8999999999999999E-3</v>
      </c>
      <c r="H21" s="104">
        <v>3.8302000000000003E-2</v>
      </c>
      <c r="I21" s="105"/>
      <c r="J21" s="88"/>
    </row>
    <row r="22" spans="1:10" ht="12.95" customHeight="1">
      <c r="A22" s="101"/>
      <c r="B22" s="121" t="s">
        <v>4034</v>
      </c>
      <c r="C22" s="122" t="s">
        <v>3995</v>
      </c>
      <c r="D22" s="123" t="s">
        <v>155</v>
      </c>
      <c r="E22" s="103">
        <v>25000</v>
      </c>
      <c r="F22" s="124">
        <v>24796</v>
      </c>
      <c r="G22" s="126">
        <v>8.8000000000000005E-3</v>
      </c>
      <c r="H22" s="104">
        <v>3.8997999999999998E-2</v>
      </c>
      <c r="I22" s="105"/>
      <c r="J22" s="88"/>
    </row>
    <row r="23" spans="1:10" ht="12.95" customHeight="1">
      <c r="A23" s="101"/>
      <c r="B23" s="121" t="s">
        <v>4035</v>
      </c>
      <c r="C23" s="122" t="s">
        <v>3996</v>
      </c>
      <c r="D23" s="123" t="s">
        <v>155</v>
      </c>
      <c r="E23" s="103">
        <v>20000</v>
      </c>
      <c r="F23" s="124">
        <v>19822.099999999999</v>
      </c>
      <c r="G23" s="126">
        <v>7.0999999999999995E-3</v>
      </c>
      <c r="H23" s="104">
        <v>3.9E-2</v>
      </c>
      <c r="I23" s="105"/>
      <c r="J23" s="88"/>
    </row>
    <row r="24" spans="1:10" ht="12.95" customHeight="1">
      <c r="A24" s="101"/>
      <c r="B24" s="58" t="s">
        <v>3764</v>
      </c>
      <c r="C24" s="122" t="s">
        <v>3765</v>
      </c>
      <c r="D24" s="123" t="s">
        <v>620</v>
      </c>
      <c r="E24" s="103">
        <v>12500</v>
      </c>
      <c r="F24" s="124">
        <v>12470.33</v>
      </c>
      <c r="G24" s="126">
        <v>4.4000000000000003E-3</v>
      </c>
      <c r="H24" s="104">
        <v>3.6194999999999998E-2</v>
      </c>
      <c r="I24" s="105"/>
      <c r="J24" s="88"/>
    </row>
    <row r="25" spans="1:10" ht="12.95" customHeight="1">
      <c r="A25" s="101"/>
      <c r="B25" s="121" t="s">
        <v>4036</v>
      </c>
      <c r="C25" s="122" t="s">
        <v>3997</v>
      </c>
      <c r="D25" s="123" t="s">
        <v>155</v>
      </c>
      <c r="E25" s="103">
        <v>5000</v>
      </c>
      <c r="F25" s="124">
        <v>4998.5</v>
      </c>
      <c r="G25" s="126">
        <v>1.8E-3</v>
      </c>
      <c r="H25" s="104">
        <v>3.6572E-2</v>
      </c>
      <c r="I25" s="105"/>
      <c r="J25" s="88"/>
    </row>
    <row r="26" spans="1:10" ht="12.95" customHeight="1">
      <c r="A26" s="88"/>
      <c r="B26" s="97" t="s">
        <v>110</v>
      </c>
      <c r="C26" s="98"/>
      <c r="D26" s="98"/>
      <c r="E26" s="98"/>
      <c r="F26" s="125">
        <v>146480.60999999999</v>
      </c>
      <c r="G26" s="127">
        <v>5.2199999999999996E-2</v>
      </c>
      <c r="H26" s="108"/>
      <c r="I26" s="109"/>
      <c r="J26" s="88"/>
    </row>
    <row r="27" spans="1:10" ht="12.95" customHeight="1">
      <c r="A27" s="88"/>
      <c r="B27" s="97" t="s">
        <v>156</v>
      </c>
      <c r="C27" s="98"/>
      <c r="D27" s="98"/>
      <c r="E27" s="98"/>
      <c r="F27" s="88"/>
      <c r="G27" s="99"/>
      <c r="H27" s="99"/>
      <c r="I27" s="100"/>
      <c r="J27" s="88"/>
    </row>
    <row r="28" spans="1:10" ht="12.95" customHeight="1">
      <c r="A28" s="101" t="s">
        <v>3835</v>
      </c>
      <c r="B28" s="121" t="s">
        <v>3838</v>
      </c>
      <c r="C28" s="122" t="s">
        <v>3839</v>
      </c>
      <c r="D28" s="123" t="s">
        <v>155</v>
      </c>
      <c r="E28" s="103">
        <v>10000</v>
      </c>
      <c r="F28" s="124">
        <v>49990.3</v>
      </c>
      <c r="G28" s="126">
        <v>1.78E-2</v>
      </c>
      <c r="H28" s="104">
        <v>3.5503E-2</v>
      </c>
      <c r="I28" s="105"/>
      <c r="J28" s="129"/>
    </row>
    <row r="29" spans="1:10" ht="12.95" customHeight="1">
      <c r="A29" s="101" t="s">
        <v>3836</v>
      </c>
      <c r="B29" s="121" t="s">
        <v>3841</v>
      </c>
      <c r="C29" s="122" t="s">
        <v>3842</v>
      </c>
      <c r="D29" s="123" t="s">
        <v>151</v>
      </c>
      <c r="E29" s="103">
        <v>10000</v>
      </c>
      <c r="F29" s="124">
        <v>49949.85</v>
      </c>
      <c r="G29" s="126">
        <v>1.78E-2</v>
      </c>
      <c r="H29" s="104">
        <v>3.6665000000000003E-2</v>
      </c>
      <c r="I29" s="105"/>
      <c r="J29" s="129"/>
    </row>
    <row r="30" spans="1:10" ht="12.95" customHeight="1">
      <c r="A30" s="101" t="s">
        <v>3837</v>
      </c>
      <c r="B30" s="121" t="s">
        <v>3844</v>
      </c>
      <c r="C30" s="122" t="s">
        <v>3845</v>
      </c>
      <c r="D30" s="123" t="s">
        <v>155</v>
      </c>
      <c r="E30" s="103">
        <v>10000</v>
      </c>
      <c r="F30" s="124">
        <v>49727.3</v>
      </c>
      <c r="G30" s="126">
        <v>1.77E-2</v>
      </c>
      <c r="H30" s="104">
        <v>3.9247999999999998E-2</v>
      </c>
      <c r="I30" s="105"/>
      <c r="J30" s="129"/>
    </row>
    <row r="31" spans="1:10" ht="12.95" customHeight="1">
      <c r="A31" s="101" t="s">
        <v>3840</v>
      </c>
      <c r="B31" s="121" t="s">
        <v>4037</v>
      </c>
      <c r="C31" s="122" t="s">
        <v>3998</v>
      </c>
      <c r="D31" s="123" t="s">
        <v>151</v>
      </c>
      <c r="E31" s="103">
        <v>10000</v>
      </c>
      <c r="F31" s="124">
        <v>49597.2</v>
      </c>
      <c r="G31" s="126">
        <v>1.77E-2</v>
      </c>
      <c r="H31" s="104">
        <v>4.2349999999999999E-2</v>
      </c>
      <c r="I31" s="105"/>
      <c r="J31" s="129"/>
    </row>
    <row r="32" spans="1:10" ht="12.95" customHeight="1">
      <c r="A32" s="101" t="s">
        <v>3843</v>
      </c>
      <c r="B32" s="121" t="s">
        <v>2929</v>
      </c>
      <c r="C32" s="122" t="s">
        <v>2930</v>
      </c>
      <c r="D32" s="123" t="s">
        <v>151</v>
      </c>
      <c r="E32" s="103">
        <v>9000</v>
      </c>
      <c r="F32" s="124">
        <v>44893.67</v>
      </c>
      <c r="G32" s="126">
        <v>1.6E-2</v>
      </c>
      <c r="H32" s="104">
        <v>3.7596999999999998E-2</v>
      </c>
      <c r="I32" s="105"/>
      <c r="J32" s="129"/>
    </row>
    <row r="33" spans="1:10" ht="12.95" customHeight="1">
      <c r="A33" s="101" t="s">
        <v>3846</v>
      </c>
      <c r="B33" s="121" t="s">
        <v>4038</v>
      </c>
      <c r="C33" s="122" t="s">
        <v>3999</v>
      </c>
      <c r="D33" s="123" t="s">
        <v>155</v>
      </c>
      <c r="E33" s="103">
        <v>8500</v>
      </c>
      <c r="F33" s="124">
        <v>42138.84</v>
      </c>
      <c r="G33" s="126">
        <v>1.4999999999999999E-2</v>
      </c>
      <c r="H33" s="104">
        <v>3.9599000000000002E-2</v>
      </c>
      <c r="I33" s="105"/>
      <c r="J33" s="129"/>
    </row>
    <row r="34" spans="1:10" ht="12.95" customHeight="1">
      <c r="A34" s="101" t="s">
        <v>3847</v>
      </c>
      <c r="B34" s="121" t="s">
        <v>3848</v>
      </c>
      <c r="C34" s="122" t="s">
        <v>3849</v>
      </c>
      <c r="D34" s="123" t="s">
        <v>155</v>
      </c>
      <c r="E34" s="103">
        <v>8000</v>
      </c>
      <c r="F34" s="124">
        <v>39976.44</v>
      </c>
      <c r="G34" s="126">
        <v>1.43E-2</v>
      </c>
      <c r="H34" s="104">
        <v>3.5881999999999997E-2</v>
      </c>
      <c r="I34" s="105"/>
      <c r="J34" s="129"/>
    </row>
    <row r="35" spans="1:10" ht="12.95" customHeight="1">
      <c r="A35" s="101" t="s">
        <v>3850</v>
      </c>
      <c r="B35" s="121" t="s">
        <v>3853</v>
      </c>
      <c r="C35" s="122" t="s">
        <v>3854</v>
      </c>
      <c r="D35" s="123" t="s">
        <v>155</v>
      </c>
      <c r="E35" s="103">
        <v>7500</v>
      </c>
      <c r="F35" s="124">
        <v>37357.800000000003</v>
      </c>
      <c r="G35" s="126">
        <v>1.3300000000000001E-2</v>
      </c>
      <c r="H35" s="104">
        <v>3.8598E-2</v>
      </c>
      <c r="I35" s="105"/>
      <c r="J35" s="129"/>
    </row>
    <row r="36" spans="1:10" s="140" customFormat="1" ht="12.95" customHeight="1">
      <c r="A36" s="130" t="s">
        <v>3852</v>
      </c>
      <c r="B36" s="131" t="s">
        <v>4164</v>
      </c>
      <c r="C36" s="132" t="s">
        <v>3851</v>
      </c>
      <c r="D36" s="133" t="s">
        <v>155</v>
      </c>
      <c r="E36" s="134">
        <v>7500</v>
      </c>
      <c r="F36" s="135">
        <v>37302</v>
      </c>
      <c r="G36" s="136">
        <v>1.3300000000000001E-2</v>
      </c>
      <c r="H36" s="137">
        <v>3.8748999999999999E-2</v>
      </c>
      <c r="I36" s="138"/>
      <c r="J36" s="139"/>
    </row>
    <row r="37" spans="1:10" ht="12.95" customHeight="1">
      <c r="A37" s="101" t="s">
        <v>3855</v>
      </c>
      <c r="B37" s="121" t="s">
        <v>3856</v>
      </c>
      <c r="C37" s="122" t="s">
        <v>3857</v>
      </c>
      <c r="D37" s="123" t="s">
        <v>155</v>
      </c>
      <c r="E37" s="103">
        <v>7000</v>
      </c>
      <c r="F37" s="124">
        <v>34933.78</v>
      </c>
      <c r="G37" s="126">
        <v>1.2500000000000001E-2</v>
      </c>
      <c r="H37" s="104">
        <v>4.3255000000000002E-2</v>
      </c>
      <c r="I37" s="105"/>
      <c r="J37" s="129"/>
    </row>
    <row r="38" spans="1:10" s="140" customFormat="1" ht="12.95" customHeight="1">
      <c r="A38" s="130" t="s">
        <v>3858</v>
      </c>
      <c r="B38" s="131" t="s">
        <v>4039</v>
      </c>
      <c r="C38" s="132" t="s">
        <v>3860</v>
      </c>
      <c r="D38" s="133" t="s">
        <v>155</v>
      </c>
      <c r="E38" s="134">
        <v>6000</v>
      </c>
      <c r="F38" s="135">
        <v>29952.48</v>
      </c>
      <c r="G38" s="136">
        <v>1.0700000000000001E-2</v>
      </c>
      <c r="H38" s="137">
        <v>3.6195999999999999E-2</v>
      </c>
      <c r="I38" s="138"/>
      <c r="J38" s="139"/>
    </row>
    <row r="39" spans="1:10" ht="12.95" customHeight="1">
      <c r="A39" s="101" t="s">
        <v>3859</v>
      </c>
      <c r="B39" s="121" t="s">
        <v>2911</v>
      </c>
      <c r="C39" s="122" t="s">
        <v>2912</v>
      </c>
      <c r="D39" s="123" t="s">
        <v>155</v>
      </c>
      <c r="E39" s="103">
        <v>5000</v>
      </c>
      <c r="F39" s="124">
        <v>24967.98</v>
      </c>
      <c r="G39" s="126">
        <v>8.8999999999999999E-3</v>
      </c>
      <c r="H39" s="104">
        <v>3.5999999999999997E-2</v>
      </c>
      <c r="I39" s="105"/>
      <c r="J39" s="129"/>
    </row>
    <row r="40" spans="1:10" ht="12.95" customHeight="1">
      <c r="A40" s="101" t="s">
        <v>3861</v>
      </c>
      <c r="B40" s="121" t="s">
        <v>4040</v>
      </c>
      <c r="C40" s="122" t="s">
        <v>4000</v>
      </c>
      <c r="D40" s="123" t="s">
        <v>155</v>
      </c>
      <c r="E40" s="103">
        <v>5000</v>
      </c>
      <c r="F40" s="124">
        <v>24920.73</v>
      </c>
      <c r="G40" s="126">
        <v>8.8999999999999999E-3</v>
      </c>
      <c r="H40" s="104">
        <v>4.2999999999999997E-2</v>
      </c>
      <c r="I40" s="105"/>
      <c r="J40" s="129"/>
    </row>
    <row r="41" spans="1:10" ht="12.95" customHeight="1">
      <c r="A41" s="101" t="s">
        <v>3862</v>
      </c>
      <c r="B41" s="121" t="s">
        <v>3866</v>
      </c>
      <c r="C41" s="122" t="s">
        <v>3867</v>
      </c>
      <c r="D41" s="123" t="s">
        <v>155</v>
      </c>
      <c r="E41" s="103">
        <v>5000</v>
      </c>
      <c r="F41" s="124">
        <v>24890</v>
      </c>
      <c r="G41" s="126">
        <v>8.8999999999999999E-3</v>
      </c>
      <c r="H41" s="104">
        <v>3.9348000000000001E-2</v>
      </c>
      <c r="I41" s="105"/>
      <c r="J41" s="129"/>
    </row>
    <row r="42" spans="1:10" ht="12.95" customHeight="1">
      <c r="A42" s="101" t="s">
        <v>3863</v>
      </c>
      <c r="B42" s="121" t="s">
        <v>3870</v>
      </c>
      <c r="C42" s="122" t="s">
        <v>3871</v>
      </c>
      <c r="D42" s="123" t="s">
        <v>151</v>
      </c>
      <c r="E42" s="103">
        <v>4000</v>
      </c>
      <c r="F42" s="124">
        <v>19947.400000000001</v>
      </c>
      <c r="G42" s="126">
        <v>7.0999999999999995E-3</v>
      </c>
      <c r="H42" s="104">
        <v>4.0103E-2</v>
      </c>
      <c r="I42" s="105"/>
      <c r="J42" s="129"/>
    </row>
    <row r="43" spans="1:10" ht="12.95" customHeight="1">
      <c r="A43" s="101" t="s">
        <v>3864</v>
      </c>
      <c r="B43" s="121" t="s">
        <v>3873</v>
      </c>
      <c r="C43" s="122" t="s">
        <v>3874</v>
      </c>
      <c r="D43" s="123" t="s">
        <v>620</v>
      </c>
      <c r="E43" s="103">
        <v>4000</v>
      </c>
      <c r="F43" s="124">
        <v>19942.259999999998</v>
      </c>
      <c r="G43" s="126">
        <v>7.0999999999999995E-3</v>
      </c>
      <c r="H43" s="104">
        <v>3.7749999999999999E-2</v>
      </c>
      <c r="I43" s="105"/>
      <c r="J43" s="129"/>
    </row>
    <row r="44" spans="1:10" ht="12.95" customHeight="1">
      <c r="A44" s="101" t="s">
        <v>2910</v>
      </c>
      <c r="B44" s="121" t="s">
        <v>4041</v>
      </c>
      <c r="C44" s="122" t="s">
        <v>4001</v>
      </c>
      <c r="D44" s="123" t="s">
        <v>155</v>
      </c>
      <c r="E44" s="103">
        <v>4000</v>
      </c>
      <c r="F44" s="124">
        <v>19911.22</v>
      </c>
      <c r="G44" s="126">
        <v>7.0999999999999995E-3</v>
      </c>
      <c r="H44" s="104">
        <v>3.8753000000000003E-2</v>
      </c>
      <c r="I44" s="105"/>
      <c r="J44" s="129"/>
    </row>
    <row r="45" spans="1:10" ht="12.95" customHeight="1">
      <c r="A45" s="101" t="s">
        <v>3865</v>
      </c>
      <c r="B45" s="121" t="s">
        <v>4042</v>
      </c>
      <c r="C45" s="122" t="s">
        <v>4002</v>
      </c>
      <c r="D45" s="123" t="s">
        <v>155</v>
      </c>
      <c r="E45" s="103">
        <v>4000</v>
      </c>
      <c r="F45" s="124">
        <v>19903.7</v>
      </c>
      <c r="G45" s="126">
        <v>7.0999999999999995E-3</v>
      </c>
      <c r="H45" s="104">
        <v>4.2050999999999998E-2</v>
      </c>
      <c r="I45" s="105"/>
      <c r="J45" s="129"/>
    </row>
    <row r="46" spans="1:10" ht="12.95" customHeight="1">
      <c r="A46" s="101" t="s">
        <v>3868</v>
      </c>
      <c r="B46" s="121" t="s">
        <v>3876</v>
      </c>
      <c r="C46" s="122" t="s">
        <v>3877</v>
      </c>
      <c r="D46" s="123" t="s">
        <v>155</v>
      </c>
      <c r="E46" s="103">
        <v>4000</v>
      </c>
      <c r="F46" s="124">
        <v>19854.240000000002</v>
      </c>
      <c r="G46" s="126">
        <v>7.0999999999999995E-3</v>
      </c>
      <c r="H46" s="104">
        <v>4.6199999999999998E-2</v>
      </c>
      <c r="I46" s="105"/>
      <c r="J46" s="129"/>
    </row>
    <row r="47" spans="1:10" ht="12.95" customHeight="1">
      <c r="A47" s="101" t="s">
        <v>3869</v>
      </c>
      <c r="B47" s="121" t="s">
        <v>4043</v>
      </c>
      <c r="C47" s="122" t="s">
        <v>4003</v>
      </c>
      <c r="D47" s="123" t="s">
        <v>155</v>
      </c>
      <c r="E47" s="103">
        <v>4000</v>
      </c>
      <c r="F47" s="124">
        <v>19816.8</v>
      </c>
      <c r="G47" s="126">
        <v>7.0999999999999995E-3</v>
      </c>
      <c r="H47" s="104">
        <v>3.9699999999999999E-2</v>
      </c>
      <c r="I47" s="105"/>
      <c r="J47" s="129"/>
    </row>
    <row r="48" spans="1:10" ht="12.95" customHeight="1">
      <c r="A48" s="101" t="s">
        <v>3872</v>
      </c>
      <c r="B48" s="121" t="s">
        <v>4044</v>
      </c>
      <c r="C48" s="122" t="s">
        <v>4004</v>
      </c>
      <c r="D48" s="123" t="s">
        <v>155</v>
      </c>
      <c r="E48" s="103">
        <v>4000</v>
      </c>
      <c r="F48" s="124">
        <v>19800.34</v>
      </c>
      <c r="G48" s="126">
        <v>7.0999999999999995E-3</v>
      </c>
      <c r="H48" s="104">
        <v>4.3299999999999998E-2</v>
      </c>
      <c r="I48" s="105"/>
      <c r="J48" s="129"/>
    </row>
    <row r="49" spans="1:10" ht="12.95" customHeight="1">
      <c r="A49" s="101" t="s">
        <v>3875</v>
      </c>
      <c r="B49" s="121" t="s">
        <v>161</v>
      </c>
      <c r="C49" s="122" t="s">
        <v>162</v>
      </c>
      <c r="D49" s="123" t="s">
        <v>155</v>
      </c>
      <c r="E49" s="103">
        <v>3000</v>
      </c>
      <c r="F49" s="124">
        <v>14983.22</v>
      </c>
      <c r="G49" s="126">
        <v>5.3E-3</v>
      </c>
      <c r="H49" s="104">
        <v>4.0889000000000002E-2</v>
      </c>
      <c r="I49" s="105"/>
      <c r="J49" s="129"/>
    </row>
    <row r="50" spans="1:10" ht="12.95" customHeight="1">
      <c r="A50" s="101" t="s">
        <v>3878</v>
      </c>
      <c r="B50" s="121" t="s">
        <v>3880</v>
      </c>
      <c r="C50" s="122" t="s">
        <v>3881</v>
      </c>
      <c r="D50" s="123" t="s">
        <v>155</v>
      </c>
      <c r="E50" s="103">
        <v>3000</v>
      </c>
      <c r="F50" s="124">
        <v>14979.57</v>
      </c>
      <c r="G50" s="126">
        <v>5.3E-3</v>
      </c>
      <c r="H50" s="104">
        <v>3.5557999999999999E-2</v>
      </c>
      <c r="I50" s="105"/>
      <c r="J50" s="129"/>
    </row>
    <row r="51" spans="1:10" ht="12.95" customHeight="1">
      <c r="A51" s="101" t="s">
        <v>3879</v>
      </c>
      <c r="B51" s="121" t="s">
        <v>3883</v>
      </c>
      <c r="C51" s="122" t="s">
        <v>3884</v>
      </c>
      <c r="D51" s="123" t="s">
        <v>155</v>
      </c>
      <c r="E51" s="103">
        <v>3000</v>
      </c>
      <c r="F51" s="124">
        <v>14955.32</v>
      </c>
      <c r="G51" s="126">
        <v>5.3E-3</v>
      </c>
      <c r="H51" s="104">
        <v>3.6359000000000002E-2</v>
      </c>
      <c r="I51" s="105"/>
      <c r="J51" s="129"/>
    </row>
    <row r="52" spans="1:10" ht="12.95" customHeight="1">
      <c r="A52" s="101" t="s">
        <v>3882</v>
      </c>
      <c r="B52" s="121" t="s">
        <v>4045</v>
      </c>
      <c r="C52" s="122" t="s">
        <v>4005</v>
      </c>
      <c r="D52" s="123" t="s">
        <v>155</v>
      </c>
      <c r="E52" s="103">
        <v>3000</v>
      </c>
      <c r="F52" s="124">
        <v>14955.03</v>
      </c>
      <c r="G52" s="126">
        <v>5.3E-3</v>
      </c>
      <c r="H52" s="104">
        <v>3.7846999999999999E-2</v>
      </c>
      <c r="I52" s="105"/>
      <c r="J52" s="129"/>
    </row>
    <row r="53" spans="1:10" ht="12.95" customHeight="1">
      <c r="A53" s="101" t="s">
        <v>3885</v>
      </c>
      <c r="B53" s="121" t="s">
        <v>3886</v>
      </c>
      <c r="C53" s="122" t="s">
        <v>3887</v>
      </c>
      <c r="D53" s="123" t="s">
        <v>155</v>
      </c>
      <c r="E53" s="103">
        <v>3000</v>
      </c>
      <c r="F53" s="124">
        <v>14938.83</v>
      </c>
      <c r="G53" s="126">
        <v>5.3E-3</v>
      </c>
      <c r="H53" s="104">
        <v>4.2700000000000002E-2</v>
      </c>
      <c r="I53" s="105"/>
      <c r="J53" s="129"/>
    </row>
    <row r="54" spans="1:10" ht="12.95" customHeight="1">
      <c r="A54" s="101" t="s">
        <v>3888</v>
      </c>
      <c r="B54" s="121" t="s">
        <v>3889</v>
      </c>
      <c r="C54" s="122" t="s">
        <v>3890</v>
      </c>
      <c r="D54" s="123" t="s">
        <v>155</v>
      </c>
      <c r="E54" s="103">
        <v>3000</v>
      </c>
      <c r="F54" s="124">
        <v>14927.43</v>
      </c>
      <c r="G54" s="126">
        <v>5.3E-3</v>
      </c>
      <c r="H54" s="104">
        <v>4.2249000000000002E-2</v>
      </c>
      <c r="I54" s="105"/>
      <c r="J54" s="129"/>
    </row>
    <row r="55" spans="1:10" ht="12.95" customHeight="1">
      <c r="A55" s="101" t="s">
        <v>3891</v>
      </c>
      <c r="B55" s="121" t="s">
        <v>3892</v>
      </c>
      <c r="C55" s="122" t="s">
        <v>3893</v>
      </c>
      <c r="D55" s="123" t="s">
        <v>151</v>
      </c>
      <c r="E55" s="103">
        <v>3000</v>
      </c>
      <c r="F55" s="124">
        <v>14918.16</v>
      </c>
      <c r="G55" s="126">
        <v>5.3E-3</v>
      </c>
      <c r="H55" s="104">
        <v>4.0864999999999999E-2</v>
      </c>
      <c r="I55" s="105"/>
      <c r="J55" s="129"/>
    </row>
    <row r="56" spans="1:10" ht="12.95" customHeight="1">
      <c r="A56" s="101" t="s">
        <v>3894</v>
      </c>
      <c r="B56" s="121" t="s">
        <v>4046</v>
      </c>
      <c r="C56" s="122" t="s">
        <v>4006</v>
      </c>
      <c r="D56" s="123" t="s">
        <v>151</v>
      </c>
      <c r="E56" s="103">
        <v>3000</v>
      </c>
      <c r="F56" s="124">
        <v>14869.59</v>
      </c>
      <c r="G56" s="126">
        <v>5.3E-3</v>
      </c>
      <c r="H56" s="104">
        <v>4.3851000000000001E-2</v>
      </c>
      <c r="I56" s="105"/>
      <c r="J56" s="129"/>
    </row>
    <row r="57" spans="1:10" ht="12.95" customHeight="1">
      <c r="A57" s="101" t="s">
        <v>3897</v>
      </c>
      <c r="B57" s="121" t="s">
        <v>4047</v>
      </c>
      <c r="C57" s="122" t="s">
        <v>4007</v>
      </c>
      <c r="D57" s="123" t="s">
        <v>155</v>
      </c>
      <c r="E57" s="103">
        <v>3000</v>
      </c>
      <c r="F57" s="124">
        <v>14838.98</v>
      </c>
      <c r="G57" s="126">
        <v>5.3E-3</v>
      </c>
      <c r="H57" s="104">
        <v>4.6600000000000003E-2</v>
      </c>
      <c r="I57" s="105"/>
      <c r="J57" s="129"/>
    </row>
    <row r="58" spans="1:10" ht="12.95" customHeight="1">
      <c r="A58" s="101" t="s">
        <v>3900</v>
      </c>
      <c r="B58" s="121" t="s">
        <v>3895</v>
      </c>
      <c r="C58" s="122" t="s">
        <v>3896</v>
      </c>
      <c r="D58" s="123" t="s">
        <v>155</v>
      </c>
      <c r="E58" s="103">
        <v>2500</v>
      </c>
      <c r="F58" s="124">
        <v>12473.05</v>
      </c>
      <c r="G58" s="126">
        <v>4.4000000000000003E-3</v>
      </c>
      <c r="H58" s="104">
        <v>3.5846999999999997E-2</v>
      </c>
      <c r="I58" s="105"/>
      <c r="J58" s="129"/>
    </row>
    <row r="59" spans="1:10" ht="12.95" customHeight="1">
      <c r="A59" s="101" t="s">
        <v>3903</v>
      </c>
      <c r="B59" s="121" t="s">
        <v>3898</v>
      </c>
      <c r="C59" s="122" t="s">
        <v>3899</v>
      </c>
      <c r="D59" s="123" t="s">
        <v>151</v>
      </c>
      <c r="E59" s="103">
        <v>2500</v>
      </c>
      <c r="F59" s="124">
        <v>12469.98</v>
      </c>
      <c r="G59" s="126">
        <v>4.4000000000000003E-3</v>
      </c>
      <c r="H59" s="104">
        <v>4.1849999999999998E-2</v>
      </c>
      <c r="I59" s="105"/>
      <c r="J59" s="129"/>
    </row>
    <row r="60" spans="1:10" ht="12.95" customHeight="1">
      <c r="A60" s="101" t="s">
        <v>3904</v>
      </c>
      <c r="B60" s="121" t="s">
        <v>3901</v>
      </c>
      <c r="C60" s="122" t="s">
        <v>3902</v>
      </c>
      <c r="D60" s="123" t="s">
        <v>151</v>
      </c>
      <c r="E60" s="103">
        <v>2500</v>
      </c>
      <c r="F60" s="124">
        <v>12428.5</v>
      </c>
      <c r="G60" s="126">
        <v>4.4000000000000003E-3</v>
      </c>
      <c r="H60" s="104">
        <v>4.3749999999999997E-2</v>
      </c>
      <c r="I60" s="105"/>
      <c r="J60" s="129"/>
    </row>
    <row r="61" spans="1:10" ht="12.95" customHeight="1">
      <c r="A61" s="101" t="s">
        <v>3905</v>
      </c>
      <c r="B61" s="121" t="s">
        <v>3909</v>
      </c>
      <c r="C61" s="122" t="s">
        <v>3910</v>
      </c>
      <c r="D61" s="123" t="s">
        <v>620</v>
      </c>
      <c r="E61" s="103">
        <v>2000</v>
      </c>
      <c r="F61" s="124">
        <v>9994.14</v>
      </c>
      <c r="G61" s="126">
        <v>3.5999999999999999E-3</v>
      </c>
      <c r="H61" s="104">
        <v>3.5700000000000003E-2</v>
      </c>
      <c r="I61" s="105"/>
      <c r="J61" s="129"/>
    </row>
    <row r="62" spans="1:10" ht="12.95" customHeight="1">
      <c r="A62" s="101" t="s">
        <v>3906</v>
      </c>
      <c r="B62" s="121" t="s">
        <v>3912</v>
      </c>
      <c r="C62" s="122" t="s">
        <v>3913</v>
      </c>
      <c r="D62" s="123" t="s">
        <v>155</v>
      </c>
      <c r="E62" s="103">
        <v>2000</v>
      </c>
      <c r="F62" s="124">
        <v>9985.09</v>
      </c>
      <c r="G62" s="126">
        <v>3.5999999999999999E-3</v>
      </c>
      <c r="H62" s="104">
        <v>3.6346999999999997E-2</v>
      </c>
      <c r="I62" s="105"/>
      <c r="J62" s="129"/>
    </row>
    <row r="63" spans="1:10" ht="12.95" customHeight="1">
      <c r="A63" s="101" t="s">
        <v>3907</v>
      </c>
      <c r="B63" s="121" t="s">
        <v>3915</v>
      </c>
      <c r="C63" s="122" t="s">
        <v>3916</v>
      </c>
      <c r="D63" s="123" t="s">
        <v>155</v>
      </c>
      <c r="E63" s="103">
        <v>2000</v>
      </c>
      <c r="F63" s="124">
        <v>9976.76</v>
      </c>
      <c r="G63" s="126">
        <v>3.5999999999999999E-3</v>
      </c>
      <c r="H63" s="104">
        <v>4.0495999999999997E-2</v>
      </c>
      <c r="I63" s="105"/>
      <c r="J63" s="129"/>
    </row>
    <row r="64" spans="1:10" ht="12.95" customHeight="1">
      <c r="A64" s="101" t="s">
        <v>3908</v>
      </c>
      <c r="B64" s="121" t="s">
        <v>4163</v>
      </c>
      <c r="C64" s="122" t="s">
        <v>3921</v>
      </c>
      <c r="D64" s="123" t="s">
        <v>155</v>
      </c>
      <c r="E64" s="103">
        <v>2000</v>
      </c>
      <c r="F64" s="124">
        <v>9973.7000000000007</v>
      </c>
      <c r="G64" s="126">
        <v>3.5999999999999999E-3</v>
      </c>
      <c r="H64" s="104">
        <v>4.1847000000000002E-2</v>
      </c>
      <c r="I64" s="105"/>
      <c r="J64" s="129"/>
    </row>
    <row r="65" spans="1:10" ht="12.95" customHeight="1">
      <c r="A65" s="101" t="s">
        <v>3911</v>
      </c>
      <c r="B65" s="121" t="s">
        <v>3923</v>
      </c>
      <c r="C65" s="122" t="s">
        <v>3924</v>
      </c>
      <c r="D65" s="123" t="s">
        <v>151</v>
      </c>
      <c r="E65" s="103">
        <v>2000</v>
      </c>
      <c r="F65" s="124">
        <v>9972.56</v>
      </c>
      <c r="G65" s="126">
        <v>3.5999999999999999E-3</v>
      </c>
      <c r="H65" s="104">
        <v>4.1846000000000001E-2</v>
      </c>
      <c r="I65" s="105"/>
      <c r="J65" s="129"/>
    </row>
    <row r="66" spans="1:10" ht="12.95" customHeight="1">
      <c r="A66" s="101" t="s">
        <v>3914</v>
      </c>
      <c r="B66" s="121" t="s">
        <v>634</v>
      </c>
      <c r="C66" s="122" t="s">
        <v>635</v>
      </c>
      <c r="D66" s="123" t="s">
        <v>155</v>
      </c>
      <c r="E66" s="103">
        <v>2000</v>
      </c>
      <c r="F66" s="124">
        <v>9971.2800000000007</v>
      </c>
      <c r="G66" s="126">
        <v>3.5999999999999999E-3</v>
      </c>
      <c r="H66" s="104">
        <v>3.6252E-2</v>
      </c>
      <c r="I66" s="105"/>
      <c r="J66" s="129"/>
    </row>
    <row r="67" spans="1:10" ht="12.95" customHeight="1">
      <c r="A67" s="101" t="s">
        <v>633</v>
      </c>
      <c r="B67" s="121" t="s">
        <v>3918</v>
      </c>
      <c r="C67" s="122" t="s">
        <v>3919</v>
      </c>
      <c r="D67" s="123" t="s">
        <v>155</v>
      </c>
      <c r="E67" s="103">
        <v>2000</v>
      </c>
      <c r="F67" s="124">
        <v>9971.0499999999993</v>
      </c>
      <c r="G67" s="126">
        <v>3.5999999999999999E-3</v>
      </c>
      <c r="H67" s="104">
        <v>3.7855E-2</v>
      </c>
      <c r="I67" s="105"/>
      <c r="J67" s="129"/>
    </row>
    <row r="68" spans="1:10" ht="12.95" customHeight="1">
      <c r="A68" s="101" t="s">
        <v>3917</v>
      </c>
      <c r="B68" s="121" t="s">
        <v>3926</v>
      </c>
      <c r="C68" s="122" t="s">
        <v>3927</v>
      </c>
      <c r="D68" s="123" t="s">
        <v>151</v>
      </c>
      <c r="E68" s="103">
        <v>2000</v>
      </c>
      <c r="F68" s="124">
        <v>9968.25</v>
      </c>
      <c r="G68" s="126">
        <v>3.5999999999999999E-3</v>
      </c>
      <c r="H68" s="104">
        <v>4.0094999999999999E-2</v>
      </c>
      <c r="I68" s="105"/>
      <c r="J68" s="129"/>
    </row>
    <row r="69" spans="1:10" ht="12.95" customHeight="1">
      <c r="A69" s="101" t="s">
        <v>3920</v>
      </c>
      <c r="B69" s="121" t="s">
        <v>3929</v>
      </c>
      <c r="C69" s="122" t="s">
        <v>3930</v>
      </c>
      <c r="D69" s="123" t="s">
        <v>155</v>
      </c>
      <c r="E69" s="103">
        <v>2000</v>
      </c>
      <c r="F69" s="124">
        <v>9959.65</v>
      </c>
      <c r="G69" s="126">
        <v>3.5999999999999999E-3</v>
      </c>
      <c r="H69" s="104">
        <v>4.2250000000000003E-2</v>
      </c>
      <c r="I69" s="105"/>
      <c r="J69" s="129"/>
    </row>
    <row r="70" spans="1:10" ht="12.95" customHeight="1">
      <c r="A70" s="101" t="s">
        <v>3922</v>
      </c>
      <c r="B70" s="121" t="s">
        <v>3773</v>
      </c>
      <c r="C70" s="122" t="s">
        <v>3774</v>
      </c>
      <c r="D70" s="123" t="s">
        <v>151</v>
      </c>
      <c r="E70" s="103">
        <v>2000</v>
      </c>
      <c r="F70" s="124">
        <v>9954.56</v>
      </c>
      <c r="G70" s="126">
        <v>3.4999999999999996E-3</v>
      </c>
      <c r="H70" s="104">
        <v>3.8746999999999997E-2</v>
      </c>
      <c r="I70" s="105"/>
      <c r="J70" s="129"/>
    </row>
    <row r="71" spans="1:10" ht="12.95" customHeight="1">
      <c r="A71" s="101" t="s">
        <v>3925</v>
      </c>
      <c r="B71" s="121" t="s">
        <v>637</v>
      </c>
      <c r="C71" s="122" t="s">
        <v>638</v>
      </c>
      <c r="D71" s="123" t="s">
        <v>155</v>
      </c>
      <c r="E71" s="103">
        <v>2000</v>
      </c>
      <c r="F71" s="124">
        <v>9948.32</v>
      </c>
      <c r="G71" s="126">
        <v>3.4999999999999996E-3</v>
      </c>
      <c r="H71" s="104">
        <v>3.9502000000000002E-2</v>
      </c>
      <c r="I71" s="105"/>
      <c r="J71" s="129"/>
    </row>
    <row r="72" spans="1:10" ht="12.95" customHeight="1">
      <c r="A72" s="101" t="s">
        <v>3928</v>
      </c>
      <c r="B72" s="121" t="s">
        <v>3932</v>
      </c>
      <c r="C72" s="122" t="s">
        <v>3933</v>
      </c>
      <c r="D72" s="123" t="s">
        <v>155</v>
      </c>
      <c r="E72" s="103">
        <v>2000</v>
      </c>
      <c r="F72" s="124">
        <v>9943.8700000000008</v>
      </c>
      <c r="G72" s="126">
        <v>3.4999999999999996E-3</v>
      </c>
      <c r="H72" s="104">
        <v>4.2050999999999998E-2</v>
      </c>
      <c r="I72" s="105"/>
      <c r="J72" s="129"/>
    </row>
    <row r="73" spans="1:10" ht="12.95" customHeight="1">
      <c r="A73" s="101" t="s">
        <v>3772</v>
      </c>
      <c r="B73" s="121" t="s">
        <v>2914</v>
      </c>
      <c r="C73" s="122" t="s">
        <v>2915</v>
      </c>
      <c r="D73" s="123" t="s">
        <v>155</v>
      </c>
      <c r="E73" s="103">
        <v>2000</v>
      </c>
      <c r="F73" s="124">
        <v>9943.6</v>
      </c>
      <c r="G73" s="126">
        <v>3.4999999999999996E-3</v>
      </c>
      <c r="H73" s="104">
        <v>4.2250999999999997E-2</v>
      </c>
      <c r="I73" s="105"/>
      <c r="J73" s="129"/>
    </row>
    <row r="74" spans="1:10" ht="12.95" customHeight="1">
      <c r="A74" s="101" t="s">
        <v>636</v>
      </c>
      <c r="B74" s="121" t="s">
        <v>4048</v>
      </c>
      <c r="C74" s="122" t="s">
        <v>4008</v>
      </c>
      <c r="D74" s="123" t="s">
        <v>151</v>
      </c>
      <c r="E74" s="103">
        <v>2000</v>
      </c>
      <c r="F74" s="124">
        <v>9935.2199999999993</v>
      </c>
      <c r="G74" s="126">
        <v>3.4999999999999996E-3</v>
      </c>
      <c r="H74" s="104">
        <v>4.2499500000000003E-2</v>
      </c>
      <c r="I74" s="105"/>
      <c r="J74" s="129"/>
    </row>
    <row r="75" spans="1:10" ht="12.95" customHeight="1">
      <c r="A75" s="101" t="s">
        <v>3931</v>
      </c>
      <c r="B75" s="121" t="s">
        <v>3935</v>
      </c>
      <c r="C75" s="122" t="s">
        <v>3936</v>
      </c>
      <c r="D75" s="123" t="s">
        <v>155</v>
      </c>
      <c r="E75" s="103">
        <v>2000</v>
      </c>
      <c r="F75" s="124">
        <v>9930.76</v>
      </c>
      <c r="G75" s="126">
        <v>3.4999999999999996E-3</v>
      </c>
      <c r="H75" s="104">
        <v>4.4650000000000002E-2</v>
      </c>
      <c r="I75" s="105"/>
      <c r="J75" s="129"/>
    </row>
    <row r="76" spans="1:10" ht="12.95" customHeight="1">
      <c r="A76" s="101" t="s">
        <v>3934</v>
      </c>
      <c r="B76" s="121" t="s">
        <v>4049</v>
      </c>
      <c r="C76" s="122" t="s">
        <v>4009</v>
      </c>
      <c r="D76" s="123" t="s">
        <v>155</v>
      </c>
      <c r="E76" s="103">
        <v>2000</v>
      </c>
      <c r="F76" s="124">
        <v>9916.33</v>
      </c>
      <c r="G76" s="126">
        <v>3.4999999999999996E-3</v>
      </c>
      <c r="H76" s="104">
        <v>3.9999E-2</v>
      </c>
      <c r="I76" s="105"/>
      <c r="J76" s="129"/>
    </row>
    <row r="77" spans="1:10" ht="12.95" customHeight="1">
      <c r="A77" s="101" t="s">
        <v>3937</v>
      </c>
      <c r="B77" s="121" t="s">
        <v>4050</v>
      </c>
      <c r="C77" s="122" t="s">
        <v>4010</v>
      </c>
      <c r="D77" s="123" t="s">
        <v>151</v>
      </c>
      <c r="E77" s="103">
        <v>2000</v>
      </c>
      <c r="F77" s="124">
        <v>9914.81</v>
      </c>
      <c r="G77" s="126">
        <v>3.4999999999999996E-3</v>
      </c>
      <c r="H77" s="104">
        <v>3.9698999999999998E-2</v>
      </c>
      <c r="I77" s="105"/>
      <c r="J77" s="129"/>
    </row>
    <row r="78" spans="1:10" ht="12.95" customHeight="1">
      <c r="A78" s="101"/>
      <c r="B78" s="121" t="s">
        <v>4051</v>
      </c>
      <c r="C78" s="122" t="s">
        <v>4011</v>
      </c>
      <c r="D78" s="123" t="s">
        <v>155</v>
      </c>
      <c r="E78" s="103">
        <v>2000</v>
      </c>
      <c r="F78" s="124">
        <v>9913.2099999999991</v>
      </c>
      <c r="G78" s="126">
        <v>3.4999999999999996E-3</v>
      </c>
      <c r="H78" s="104">
        <v>4.5650999999999997E-2</v>
      </c>
      <c r="I78" s="105"/>
      <c r="J78" s="129"/>
    </row>
    <row r="79" spans="1:10" ht="12.95" customHeight="1">
      <c r="A79" s="101"/>
      <c r="B79" s="121" t="s">
        <v>4052</v>
      </c>
      <c r="C79" s="122" t="s">
        <v>4012</v>
      </c>
      <c r="D79" s="123" t="s">
        <v>155</v>
      </c>
      <c r="E79" s="103">
        <v>2000</v>
      </c>
      <c r="F79" s="124">
        <v>9911.35</v>
      </c>
      <c r="G79" s="126">
        <v>3.4999999999999996E-3</v>
      </c>
      <c r="H79" s="104">
        <v>4.2401000000000001E-2</v>
      </c>
      <c r="I79" s="105"/>
      <c r="J79" s="129"/>
    </row>
    <row r="80" spans="1:10" ht="12.95" customHeight="1">
      <c r="A80" s="101"/>
      <c r="B80" s="121" t="s">
        <v>4053</v>
      </c>
      <c r="C80" s="122" t="s">
        <v>4013</v>
      </c>
      <c r="D80" s="123" t="s">
        <v>155</v>
      </c>
      <c r="E80" s="103">
        <v>2000</v>
      </c>
      <c r="F80" s="124">
        <v>9908.64</v>
      </c>
      <c r="G80" s="126">
        <v>3.4999999999999996E-3</v>
      </c>
      <c r="H80" s="104">
        <v>4.7399999999999998E-2</v>
      </c>
      <c r="I80" s="105"/>
      <c r="J80" s="129"/>
    </row>
    <row r="81" spans="1:10" ht="12.95" customHeight="1">
      <c r="A81" s="101"/>
      <c r="B81" s="121" t="s">
        <v>4054</v>
      </c>
      <c r="C81" s="122" t="s">
        <v>4014</v>
      </c>
      <c r="D81" s="123" t="s">
        <v>155</v>
      </c>
      <c r="E81" s="103">
        <v>2000</v>
      </c>
      <c r="F81" s="124">
        <v>9906.09</v>
      </c>
      <c r="G81" s="126">
        <v>3.4999999999999996E-3</v>
      </c>
      <c r="H81" s="104">
        <v>4.7399999999999998E-2</v>
      </c>
      <c r="I81" s="105"/>
      <c r="J81" s="129"/>
    </row>
    <row r="82" spans="1:10" ht="12.95" customHeight="1">
      <c r="A82" s="101"/>
      <c r="B82" s="121" t="s">
        <v>4055</v>
      </c>
      <c r="C82" s="122" t="s">
        <v>4015</v>
      </c>
      <c r="D82" s="123" t="s">
        <v>155</v>
      </c>
      <c r="E82" s="103">
        <v>1500</v>
      </c>
      <c r="F82" s="124">
        <v>7481.87</v>
      </c>
      <c r="G82" s="126">
        <v>2.7000000000000001E-3</v>
      </c>
      <c r="H82" s="104">
        <v>3.6847999999999999E-2</v>
      </c>
      <c r="I82" s="105"/>
      <c r="J82" s="129"/>
    </row>
    <row r="83" spans="1:10" ht="12.95" customHeight="1">
      <c r="A83" s="101"/>
      <c r="B83" s="121" t="s">
        <v>3938</v>
      </c>
      <c r="C83" s="122" t="s">
        <v>3939</v>
      </c>
      <c r="D83" s="123" t="s">
        <v>155</v>
      </c>
      <c r="E83" s="103">
        <v>1500</v>
      </c>
      <c r="F83" s="124">
        <v>7465.81</v>
      </c>
      <c r="G83" s="126">
        <v>2.7000000000000001E-3</v>
      </c>
      <c r="H83" s="104">
        <v>3.9801000000000003E-2</v>
      </c>
      <c r="I83" s="105"/>
      <c r="J83" s="129"/>
    </row>
    <row r="84" spans="1:10" ht="12.95" customHeight="1">
      <c r="A84" s="101"/>
      <c r="B84" s="121" t="s">
        <v>4056</v>
      </c>
      <c r="C84" s="122" t="s">
        <v>4016</v>
      </c>
      <c r="D84" s="123" t="s">
        <v>155</v>
      </c>
      <c r="E84" s="103">
        <v>1500</v>
      </c>
      <c r="F84" s="124">
        <v>7450.12</v>
      </c>
      <c r="G84" s="126">
        <v>2.7000000000000001E-3</v>
      </c>
      <c r="H84" s="104">
        <v>4.6998999999999999E-2</v>
      </c>
      <c r="I84" s="105"/>
      <c r="J84" s="129"/>
    </row>
    <row r="85" spans="1:10" ht="12.95" customHeight="1">
      <c r="A85" s="101"/>
      <c r="B85" s="121" t="s">
        <v>3941</v>
      </c>
      <c r="C85" s="122" t="s">
        <v>3942</v>
      </c>
      <c r="D85" s="123" t="s">
        <v>155</v>
      </c>
      <c r="E85" s="103">
        <v>1400</v>
      </c>
      <c r="F85" s="124">
        <v>6999.31</v>
      </c>
      <c r="G85" s="126">
        <v>2.5000000000000001E-3</v>
      </c>
      <c r="H85" s="104">
        <v>3.6138999999999998E-2</v>
      </c>
      <c r="I85" s="105"/>
      <c r="J85" s="129"/>
    </row>
    <row r="86" spans="1:10" ht="12.95" customHeight="1">
      <c r="A86" s="101" t="s">
        <v>3940</v>
      </c>
      <c r="B86" s="121" t="s">
        <v>4057</v>
      </c>
      <c r="C86" s="122" t="s">
        <v>4017</v>
      </c>
      <c r="D86" s="123" t="s">
        <v>151</v>
      </c>
      <c r="E86" s="103">
        <v>1200</v>
      </c>
      <c r="F86" s="124">
        <v>5951.95</v>
      </c>
      <c r="G86" s="126">
        <v>2.0999999999999999E-3</v>
      </c>
      <c r="H86" s="104">
        <v>4.4650000000000002E-2</v>
      </c>
      <c r="I86" s="105"/>
      <c r="J86" s="129"/>
    </row>
    <row r="87" spans="1:10" ht="12.95" customHeight="1">
      <c r="A87" s="101" t="s">
        <v>3943</v>
      </c>
      <c r="B87" s="121" t="s">
        <v>3947</v>
      </c>
      <c r="C87" s="122" t="s">
        <v>3948</v>
      </c>
      <c r="D87" s="123" t="s">
        <v>155</v>
      </c>
      <c r="E87" s="103">
        <v>1000</v>
      </c>
      <c r="F87" s="124">
        <v>4994.6499999999996</v>
      </c>
      <c r="G87" s="126">
        <v>1.8E-3</v>
      </c>
      <c r="H87" s="104">
        <v>3.9151999999999999E-2</v>
      </c>
      <c r="I87" s="105"/>
      <c r="J87" s="129"/>
    </row>
    <row r="88" spans="1:10" ht="12.95" customHeight="1">
      <c r="A88" s="101" t="s">
        <v>3944</v>
      </c>
      <c r="B88" s="121" t="s">
        <v>3959</v>
      </c>
      <c r="C88" s="122" t="s">
        <v>3960</v>
      </c>
      <c r="D88" s="123" t="s">
        <v>155</v>
      </c>
      <c r="E88" s="103">
        <v>1000</v>
      </c>
      <c r="F88" s="124">
        <v>4987.4399999999996</v>
      </c>
      <c r="G88" s="126">
        <v>1.8E-3</v>
      </c>
      <c r="H88" s="104">
        <v>3.8322000000000002E-2</v>
      </c>
      <c r="I88" s="105"/>
      <c r="J88" s="129"/>
    </row>
    <row r="89" spans="1:10" ht="12.95" customHeight="1">
      <c r="A89" s="101" t="s">
        <v>3945</v>
      </c>
      <c r="B89" s="121" t="s">
        <v>3950</v>
      </c>
      <c r="C89" s="122" t="s">
        <v>3951</v>
      </c>
      <c r="D89" s="123" t="s">
        <v>155</v>
      </c>
      <c r="E89" s="103">
        <v>1000</v>
      </c>
      <c r="F89" s="124">
        <v>4984.32</v>
      </c>
      <c r="G89" s="126">
        <v>1.8E-3</v>
      </c>
      <c r="H89" s="104">
        <v>4.2548000000000002E-2</v>
      </c>
      <c r="I89" s="105"/>
      <c r="J89" s="129"/>
    </row>
    <row r="90" spans="1:10" ht="12.95" customHeight="1">
      <c r="A90" s="101" t="s">
        <v>3946</v>
      </c>
      <c r="B90" s="121" t="s">
        <v>3953</v>
      </c>
      <c r="C90" s="122" t="s">
        <v>3954</v>
      </c>
      <c r="D90" s="123" t="s">
        <v>155</v>
      </c>
      <c r="E90" s="103">
        <v>1000</v>
      </c>
      <c r="F90" s="124">
        <v>4978.1099999999997</v>
      </c>
      <c r="G90" s="126">
        <v>1.8E-3</v>
      </c>
      <c r="H90" s="104">
        <v>4.2250999999999997E-2</v>
      </c>
      <c r="I90" s="105"/>
      <c r="J90" s="129"/>
    </row>
    <row r="91" spans="1:10" ht="12.95" customHeight="1">
      <c r="A91" s="101" t="s">
        <v>3949</v>
      </c>
      <c r="B91" s="121" t="s">
        <v>4058</v>
      </c>
      <c r="C91" s="122" t="s">
        <v>4018</v>
      </c>
      <c r="D91" s="123" t="s">
        <v>155</v>
      </c>
      <c r="E91" s="103">
        <v>1000</v>
      </c>
      <c r="F91" s="124">
        <v>4967.8</v>
      </c>
      <c r="G91" s="126">
        <v>1.8E-3</v>
      </c>
      <c r="H91" s="104">
        <v>4.2250000000000003E-2</v>
      </c>
      <c r="I91" s="105"/>
      <c r="J91" s="129"/>
    </row>
    <row r="92" spans="1:10" ht="12.95" customHeight="1">
      <c r="A92" s="101" t="s">
        <v>3952</v>
      </c>
      <c r="B92" s="121" t="s">
        <v>4059</v>
      </c>
      <c r="C92" s="122" t="s">
        <v>4019</v>
      </c>
      <c r="D92" s="123" t="s">
        <v>151</v>
      </c>
      <c r="E92" s="103">
        <v>1000</v>
      </c>
      <c r="F92" s="124">
        <v>4949.3599999999997</v>
      </c>
      <c r="G92" s="126">
        <v>1.8E-3</v>
      </c>
      <c r="H92" s="104">
        <v>4.4998999999999997E-2</v>
      </c>
      <c r="I92" s="105"/>
      <c r="J92" s="129"/>
    </row>
    <row r="93" spans="1:10" ht="12.95" customHeight="1">
      <c r="A93" s="101" t="s">
        <v>3955</v>
      </c>
      <c r="B93" s="121" t="s">
        <v>4060</v>
      </c>
      <c r="C93" s="122" t="s">
        <v>4020</v>
      </c>
      <c r="D93" s="123" t="s">
        <v>151</v>
      </c>
      <c r="E93" s="103">
        <v>800</v>
      </c>
      <c r="F93" s="124">
        <v>3967.96</v>
      </c>
      <c r="G93" s="126">
        <v>1.4000000000000002E-3</v>
      </c>
      <c r="H93" s="104">
        <v>4.4650000000000002E-2</v>
      </c>
      <c r="I93" s="105"/>
      <c r="J93" s="129"/>
    </row>
    <row r="94" spans="1:10" ht="12.95" customHeight="1">
      <c r="A94" s="101" t="s">
        <v>3958</v>
      </c>
      <c r="B94" s="121" t="s">
        <v>3956</v>
      </c>
      <c r="C94" s="122" t="s">
        <v>3957</v>
      </c>
      <c r="D94" s="123" t="s">
        <v>620</v>
      </c>
      <c r="E94" s="103">
        <v>500</v>
      </c>
      <c r="F94" s="124">
        <v>2496.62</v>
      </c>
      <c r="G94" s="126">
        <v>8.9999999999999998E-4</v>
      </c>
      <c r="H94" s="104">
        <v>3.7997000000000003E-2</v>
      </c>
      <c r="I94" s="105"/>
      <c r="J94" s="129"/>
    </row>
    <row r="95" spans="1:10" ht="12.95" customHeight="1">
      <c r="A95" s="101" t="s">
        <v>3961</v>
      </c>
      <c r="B95" s="121" t="s">
        <v>3962</v>
      </c>
      <c r="C95" s="122" t="s">
        <v>3963</v>
      </c>
      <c r="D95" s="123" t="s">
        <v>155</v>
      </c>
      <c r="E95" s="103">
        <v>500</v>
      </c>
      <c r="F95" s="124">
        <v>2492.91</v>
      </c>
      <c r="G95" s="126">
        <v>8.9999999999999998E-4</v>
      </c>
      <c r="H95" s="104">
        <v>4.3254000000000001E-2</v>
      </c>
      <c r="I95" s="105"/>
      <c r="J95" s="129"/>
    </row>
    <row r="96" spans="1:10" ht="12.95" customHeight="1">
      <c r="A96" s="101" t="s">
        <v>3964</v>
      </c>
      <c r="B96" s="121" t="s">
        <v>3965</v>
      </c>
      <c r="C96" s="122" t="s">
        <v>3966</v>
      </c>
      <c r="D96" s="123" t="s">
        <v>151</v>
      </c>
      <c r="E96" s="103">
        <v>500</v>
      </c>
      <c r="F96" s="124">
        <v>2485.6999999999998</v>
      </c>
      <c r="G96" s="126">
        <v>8.9999999999999998E-4</v>
      </c>
      <c r="H96" s="104">
        <v>4.3749999999999997E-2</v>
      </c>
      <c r="I96" s="105"/>
      <c r="J96" s="129"/>
    </row>
    <row r="97" spans="1:10" ht="12.95" customHeight="1">
      <c r="A97" s="101" t="s">
        <v>3967</v>
      </c>
      <c r="B97" s="121" t="s">
        <v>3968</v>
      </c>
      <c r="C97" s="122" t="s">
        <v>3969</v>
      </c>
      <c r="D97" s="123" t="s">
        <v>620</v>
      </c>
      <c r="E97" s="103">
        <v>100</v>
      </c>
      <c r="F97" s="124">
        <v>499.09</v>
      </c>
      <c r="G97" s="126">
        <v>2.0000000000000001E-4</v>
      </c>
      <c r="H97" s="104">
        <v>4.1605999999999997E-2</v>
      </c>
      <c r="I97" s="105"/>
      <c r="J97" s="129"/>
    </row>
    <row r="98" spans="1:10" ht="12.95" customHeight="1">
      <c r="A98" s="88"/>
      <c r="B98" s="97" t="s">
        <v>110</v>
      </c>
      <c r="C98" s="98"/>
      <c r="D98" s="98"/>
      <c r="E98" s="98"/>
      <c r="F98" s="125">
        <v>1137564.25</v>
      </c>
      <c r="G98" s="127">
        <v>0.40560000000000002</v>
      </c>
      <c r="H98" s="108"/>
      <c r="I98" s="109"/>
      <c r="J98" s="88"/>
    </row>
    <row r="99" spans="1:10" ht="12.95" customHeight="1">
      <c r="A99" s="88"/>
      <c r="B99" s="97" t="s">
        <v>181</v>
      </c>
      <c r="C99" s="98"/>
      <c r="D99" s="98"/>
      <c r="E99" s="98"/>
      <c r="F99" s="88"/>
      <c r="G99" s="99"/>
      <c r="H99" s="99"/>
      <c r="I99" s="100"/>
      <c r="J99" s="88"/>
    </row>
    <row r="100" spans="1:10" ht="12.95" customHeight="1">
      <c r="A100" s="101" t="s">
        <v>3719</v>
      </c>
      <c r="B100" s="121" t="s">
        <v>3971</v>
      </c>
      <c r="C100" s="122" t="s">
        <v>3972</v>
      </c>
      <c r="D100" s="123" t="s">
        <v>185</v>
      </c>
      <c r="E100" s="128">
        <v>77000000</v>
      </c>
      <c r="F100" s="124">
        <v>76616.77</v>
      </c>
      <c r="G100" s="126">
        <v>2.7300000000000001E-2</v>
      </c>
      <c r="H100" s="104">
        <v>3.5799999999999998E-2</v>
      </c>
      <c r="I100" s="105"/>
      <c r="J100" s="88"/>
    </row>
    <row r="101" spans="1:10" ht="12.95" customHeight="1">
      <c r="A101" s="101" t="s">
        <v>3970</v>
      </c>
      <c r="B101" s="121" t="s">
        <v>3978</v>
      </c>
      <c r="C101" s="122" t="s">
        <v>3979</v>
      </c>
      <c r="D101" s="123" t="s">
        <v>185</v>
      </c>
      <c r="E101" s="128">
        <v>74280300</v>
      </c>
      <c r="F101" s="124">
        <v>73968.25</v>
      </c>
      <c r="G101" s="126">
        <v>2.64E-2</v>
      </c>
      <c r="H101" s="104">
        <v>3.5000000000000003E-2</v>
      </c>
      <c r="I101" s="105"/>
      <c r="J101" s="88"/>
    </row>
    <row r="102" spans="1:10" ht="12.95" customHeight="1">
      <c r="A102" s="101" t="s">
        <v>3973</v>
      </c>
      <c r="B102" s="121" t="s">
        <v>3720</v>
      </c>
      <c r="C102" s="122" t="s">
        <v>3721</v>
      </c>
      <c r="D102" s="123" t="s">
        <v>185</v>
      </c>
      <c r="E102" s="128">
        <v>73392400</v>
      </c>
      <c r="F102" s="124">
        <v>73191.67</v>
      </c>
      <c r="G102" s="126">
        <v>2.6099999999999998E-2</v>
      </c>
      <c r="H102" s="104">
        <v>3.3373E-2</v>
      </c>
      <c r="I102" s="105"/>
      <c r="J102" s="88"/>
    </row>
    <row r="103" spans="1:10" ht="12.95" customHeight="1">
      <c r="A103" s="101" t="s">
        <v>3976</v>
      </c>
      <c r="B103" s="121" t="s">
        <v>3974</v>
      </c>
      <c r="C103" s="122" t="s">
        <v>3975</v>
      </c>
      <c r="D103" s="123" t="s">
        <v>185</v>
      </c>
      <c r="E103" s="128">
        <v>58000000</v>
      </c>
      <c r="F103" s="124">
        <v>57877.79</v>
      </c>
      <c r="G103" s="126">
        <v>2.06E-2</v>
      </c>
      <c r="H103" s="104">
        <v>3.3500000000000002E-2</v>
      </c>
      <c r="I103" s="105"/>
      <c r="J103" s="88"/>
    </row>
    <row r="104" spans="1:10" ht="12.95" customHeight="1">
      <c r="A104" s="101" t="s">
        <v>3977</v>
      </c>
      <c r="B104" s="121" t="s">
        <v>3984</v>
      </c>
      <c r="C104" s="122" t="s">
        <v>3985</v>
      </c>
      <c r="D104" s="123" t="s">
        <v>185</v>
      </c>
      <c r="E104" s="128">
        <v>47933100</v>
      </c>
      <c r="F104" s="124">
        <v>47660.46</v>
      </c>
      <c r="G104" s="126">
        <v>1.7000000000000001E-2</v>
      </c>
      <c r="H104" s="104">
        <v>3.5999999999999997E-2</v>
      </c>
      <c r="I104" s="105"/>
      <c r="J104" s="88"/>
    </row>
    <row r="105" spans="1:10" ht="12.95" customHeight="1">
      <c r="A105" s="101" t="s">
        <v>3980</v>
      </c>
      <c r="B105" s="121" t="s">
        <v>3981</v>
      </c>
      <c r="C105" s="122" t="s">
        <v>3982</v>
      </c>
      <c r="D105" s="123" t="s">
        <v>185</v>
      </c>
      <c r="E105" s="128">
        <v>44500000</v>
      </c>
      <c r="F105" s="124">
        <v>44278.52</v>
      </c>
      <c r="G105" s="126">
        <v>1.5800000000000002E-2</v>
      </c>
      <c r="H105" s="104">
        <v>3.5799999999999998E-2</v>
      </c>
      <c r="I105" s="105"/>
      <c r="J105" s="88"/>
    </row>
    <row r="106" spans="1:10" ht="12.95" customHeight="1">
      <c r="A106" s="101" t="s">
        <v>3983</v>
      </c>
      <c r="B106" s="121" t="s">
        <v>4021</v>
      </c>
      <c r="C106" s="122" t="s">
        <v>4022</v>
      </c>
      <c r="D106" s="123" t="s">
        <v>185</v>
      </c>
      <c r="E106" s="128">
        <v>23500000</v>
      </c>
      <c r="F106" s="124">
        <v>23294.73</v>
      </c>
      <c r="G106" s="126">
        <v>8.3000000000000001E-3</v>
      </c>
      <c r="H106" s="104">
        <v>3.7400000000000003E-2</v>
      </c>
      <c r="I106" s="105"/>
      <c r="J106" s="88"/>
    </row>
    <row r="107" spans="1:10" ht="12.95" customHeight="1">
      <c r="A107" s="101" t="s">
        <v>3986</v>
      </c>
      <c r="B107" s="121" t="s">
        <v>4023</v>
      </c>
      <c r="C107" s="122" t="s">
        <v>4024</v>
      </c>
      <c r="D107" s="123" t="s">
        <v>185</v>
      </c>
      <c r="E107" s="128">
        <v>20000000</v>
      </c>
      <c r="F107" s="124">
        <v>19855.38</v>
      </c>
      <c r="G107" s="126">
        <v>7.0999999999999995E-3</v>
      </c>
      <c r="H107" s="104">
        <v>3.6927000000000001E-2</v>
      </c>
      <c r="I107" s="105"/>
      <c r="J107" s="88"/>
    </row>
    <row r="108" spans="1:10" ht="12.95" customHeight="1">
      <c r="A108" s="101" t="s">
        <v>3987</v>
      </c>
      <c r="B108" s="121" t="s">
        <v>3989</v>
      </c>
      <c r="C108" s="122" t="s">
        <v>3990</v>
      </c>
      <c r="D108" s="123" t="s">
        <v>185</v>
      </c>
      <c r="E108" s="128">
        <v>5000000</v>
      </c>
      <c r="F108" s="124">
        <v>4999.08</v>
      </c>
      <c r="G108" s="126">
        <v>1.8E-3</v>
      </c>
      <c r="H108" s="104">
        <v>3.3500000000000002E-2</v>
      </c>
      <c r="I108" s="105"/>
      <c r="J108" s="88"/>
    </row>
    <row r="109" spans="1:10" ht="12.95" customHeight="1">
      <c r="A109" s="101" t="s">
        <v>3988</v>
      </c>
      <c r="B109" s="121" t="s">
        <v>4025</v>
      </c>
      <c r="C109" s="122" t="s">
        <v>4026</v>
      </c>
      <c r="D109" s="123" t="s">
        <v>185</v>
      </c>
      <c r="E109" s="128">
        <v>3000000</v>
      </c>
      <c r="F109" s="124">
        <v>2987.4</v>
      </c>
      <c r="G109" s="126">
        <v>1.1000000000000001E-3</v>
      </c>
      <c r="H109" s="104">
        <v>3.5000000000000003E-2</v>
      </c>
      <c r="I109" s="105"/>
      <c r="J109" s="88"/>
    </row>
    <row r="110" spans="1:10" ht="12.95" customHeight="1">
      <c r="A110" s="101" t="s">
        <v>3991</v>
      </c>
      <c r="B110" s="121" t="s">
        <v>3992</v>
      </c>
      <c r="C110" s="122" t="s">
        <v>3993</v>
      </c>
      <c r="D110" s="123" t="s">
        <v>185</v>
      </c>
      <c r="E110" s="128">
        <v>2500000</v>
      </c>
      <c r="F110" s="124">
        <v>2497.9499999999998</v>
      </c>
      <c r="G110" s="126">
        <v>8.9999999999999998E-4</v>
      </c>
      <c r="H110" s="104">
        <v>3.3242000000000001E-2</v>
      </c>
      <c r="I110" s="105"/>
      <c r="J110" s="88"/>
    </row>
    <row r="111" spans="1:10" ht="12.95" customHeight="1">
      <c r="A111" s="101" t="s">
        <v>182</v>
      </c>
      <c r="B111" s="121" t="s">
        <v>183</v>
      </c>
      <c r="C111" s="122" t="s">
        <v>184</v>
      </c>
      <c r="D111" s="123" t="s">
        <v>185</v>
      </c>
      <c r="E111" s="128">
        <v>2500000</v>
      </c>
      <c r="F111" s="124">
        <v>2497.73</v>
      </c>
      <c r="G111" s="126">
        <v>8.9999999999999998E-4</v>
      </c>
      <c r="H111" s="104">
        <v>3.3244999999999997E-2</v>
      </c>
      <c r="I111" s="105"/>
      <c r="J111" s="88"/>
    </row>
    <row r="112" spans="1:10" ht="12.95" customHeight="1">
      <c r="A112" s="88"/>
      <c r="B112" s="97" t="s">
        <v>110</v>
      </c>
      <c r="C112" s="98"/>
      <c r="D112" s="98"/>
      <c r="E112" s="98"/>
      <c r="F112" s="125">
        <v>429725.73</v>
      </c>
      <c r="G112" s="127">
        <v>0.15329999999999999</v>
      </c>
      <c r="H112" s="108"/>
      <c r="I112" s="109"/>
      <c r="J112" s="88"/>
    </row>
    <row r="113" spans="1:10" ht="12.95" customHeight="1">
      <c r="A113" s="88"/>
      <c r="B113" s="110" t="s">
        <v>115</v>
      </c>
      <c r="C113" s="112"/>
      <c r="D113" s="111"/>
      <c r="E113" s="112"/>
      <c r="F113" s="106">
        <v>1713770.5899999999</v>
      </c>
      <c r="G113" s="107">
        <v>0.61109999999999998</v>
      </c>
      <c r="H113" s="108"/>
      <c r="I113" s="109"/>
      <c r="J113" s="88"/>
    </row>
    <row r="114" spans="1:10" ht="12.95" customHeight="1">
      <c r="A114" s="88"/>
      <c r="B114" s="97" t="s">
        <v>116</v>
      </c>
      <c r="C114" s="98"/>
      <c r="D114" s="98"/>
      <c r="E114" s="98"/>
      <c r="F114" s="98"/>
      <c r="G114" s="98"/>
      <c r="H114" s="99"/>
      <c r="I114" s="100"/>
      <c r="J114" s="88"/>
    </row>
    <row r="115" spans="1:10" ht="12.95" customHeight="1">
      <c r="A115" s="101" t="s">
        <v>4027</v>
      </c>
      <c r="B115" s="102" t="s">
        <v>118</v>
      </c>
      <c r="C115" s="98"/>
      <c r="D115" s="98"/>
      <c r="E115" s="103"/>
      <c r="F115" s="124">
        <v>404766.86</v>
      </c>
      <c r="G115" s="126">
        <v>0.14429999999999998</v>
      </c>
      <c r="H115" s="104">
        <v>3.503934498400809E-2</v>
      </c>
      <c r="I115" s="105"/>
      <c r="J115" s="88"/>
    </row>
    <row r="116" spans="1:10" ht="12.95" customHeight="1">
      <c r="A116" s="101" t="s">
        <v>4028</v>
      </c>
      <c r="B116" s="102" t="s">
        <v>118</v>
      </c>
      <c r="C116" s="98"/>
      <c r="D116" s="98"/>
      <c r="E116" s="103"/>
      <c r="F116" s="124">
        <v>249763.34</v>
      </c>
      <c r="G116" s="126">
        <v>8.9099999999999999E-2</v>
      </c>
      <c r="H116" s="104">
        <v>3.4584953361910704E-2</v>
      </c>
      <c r="I116" s="105"/>
      <c r="J116" s="88"/>
    </row>
    <row r="117" spans="1:10" ht="12.95" customHeight="1">
      <c r="A117" s="101" t="s">
        <v>117</v>
      </c>
      <c r="B117" s="102" t="s">
        <v>118</v>
      </c>
      <c r="C117" s="98"/>
      <c r="D117" s="98"/>
      <c r="E117" s="103"/>
      <c r="F117" s="124">
        <v>189299.27</v>
      </c>
      <c r="G117" s="126">
        <v>6.7500000000000004E-2</v>
      </c>
      <c r="H117" s="104">
        <v>3.1780791133560922E-2</v>
      </c>
      <c r="I117" s="105"/>
      <c r="J117" s="88"/>
    </row>
    <row r="118" spans="1:10" ht="12.95" customHeight="1">
      <c r="A118" s="101" t="s">
        <v>4029</v>
      </c>
      <c r="B118" s="102" t="s">
        <v>118</v>
      </c>
      <c r="C118" s="98"/>
      <c r="D118" s="98"/>
      <c r="E118" s="103"/>
      <c r="F118" s="124">
        <v>49985.64</v>
      </c>
      <c r="G118" s="126">
        <v>1.78E-2</v>
      </c>
      <c r="H118" s="104">
        <v>3.496432484143927E-2</v>
      </c>
      <c r="I118" s="105"/>
      <c r="J118" s="88"/>
    </row>
    <row r="119" spans="1:10" ht="12.95" customHeight="1">
      <c r="A119" s="101" t="s">
        <v>4030</v>
      </c>
      <c r="B119" s="102" t="s">
        <v>118</v>
      </c>
      <c r="C119" s="98"/>
      <c r="D119" s="98"/>
      <c r="E119" s="103"/>
      <c r="F119" s="124">
        <v>49965.53</v>
      </c>
      <c r="G119" s="126">
        <v>1.78E-2</v>
      </c>
      <c r="H119" s="104">
        <v>3.5974039792758324E-2</v>
      </c>
      <c r="I119" s="105"/>
      <c r="J119" s="88"/>
    </row>
    <row r="120" spans="1:10" ht="12.95" customHeight="1">
      <c r="A120" s="101" t="s">
        <v>4031</v>
      </c>
      <c r="B120" s="102" t="s">
        <v>118</v>
      </c>
      <c r="C120" s="98"/>
      <c r="D120" s="98"/>
      <c r="E120" s="103"/>
      <c r="F120" s="124">
        <v>29299.81</v>
      </c>
      <c r="G120" s="126">
        <v>1.04E-2</v>
      </c>
      <c r="H120" s="104">
        <v>3.5999999999999997E-2</v>
      </c>
      <c r="I120" s="105"/>
      <c r="J120" s="88"/>
    </row>
    <row r="121" spans="1:10" ht="12.95" customHeight="1">
      <c r="A121" s="101" t="s">
        <v>3000</v>
      </c>
      <c r="B121" s="102" t="s">
        <v>118</v>
      </c>
      <c r="C121" s="98"/>
      <c r="D121" s="98"/>
      <c r="E121" s="103"/>
      <c r="F121" s="124">
        <v>10003.32</v>
      </c>
      <c r="G121" s="126">
        <v>3.5999999999999999E-3</v>
      </c>
      <c r="H121" s="104">
        <v>3.705E-2</v>
      </c>
      <c r="I121" s="105"/>
      <c r="J121" s="88"/>
    </row>
    <row r="122" spans="1:10" ht="12.95" customHeight="1">
      <c r="A122" s="88"/>
      <c r="B122" s="97" t="s">
        <v>110</v>
      </c>
      <c r="C122" s="98"/>
      <c r="D122" s="98"/>
      <c r="E122" s="98"/>
      <c r="F122" s="106">
        <f>SUM(F115:F121)</f>
        <v>983083.77</v>
      </c>
      <c r="G122" s="107">
        <f>SUM(G115:G120)</f>
        <v>0.34689999999999999</v>
      </c>
      <c r="H122" s="108"/>
      <c r="I122" s="109"/>
      <c r="J122" s="88"/>
    </row>
    <row r="123" spans="1:10" ht="12.95" customHeight="1">
      <c r="A123" s="88"/>
      <c r="B123" s="110" t="s">
        <v>111</v>
      </c>
      <c r="C123" s="111"/>
      <c r="D123" s="111"/>
      <c r="E123" s="111"/>
      <c r="F123" s="108" t="s">
        <v>135</v>
      </c>
      <c r="G123" s="108" t="s">
        <v>135</v>
      </c>
      <c r="H123" s="108"/>
      <c r="I123" s="109"/>
      <c r="J123" s="88"/>
    </row>
    <row r="124" spans="1:10" ht="12.95" customHeight="1">
      <c r="A124" s="88"/>
      <c r="B124" s="110" t="s">
        <v>110</v>
      </c>
      <c r="C124" s="111"/>
      <c r="D124" s="111"/>
      <c r="E124" s="111"/>
      <c r="F124" s="108" t="s">
        <v>135</v>
      </c>
      <c r="G124" s="108" t="s">
        <v>135</v>
      </c>
      <c r="H124" s="108"/>
      <c r="I124" s="109"/>
      <c r="J124" s="88"/>
    </row>
    <row r="125" spans="1:10" ht="12.95" customHeight="1">
      <c r="A125" s="88"/>
      <c r="B125" s="110" t="s">
        <v>115</v>
      </c>
      <c r="C125" s="112"/>
      <c r="D125" s="111"/>
      <c r="E125" s="112"/>
      <c r="F125" s="106">
        <f>F122+F113+F17</f>
        <v>2801716.71</v>
      </c>
      <c r="G125" s="107">
        <f>G122+G113+G17</f>
        <v>0.99539999999999995</v>
      </c>
      <c r="H125" s="108"/>
      <c r="I125" s="109"/>
      <c r="J125" s="88"/>
    </row>
    <row r="126" spans="1:10" ht="12.95" customHeight="1">
      <c r="A126" s="88"/>
      <c r="B126" s="110" t="s">
        <v>119</v>
      </c>
      <c r="C126" s="98"/>
      <c r="D126" s="111"/>
      <c r="E126" s="98"/>
      <c r="F126" s="113">
        <f>F127-F125</f>
        <v>2947.2200000002049</v>
      </c>
      <c r="G126" s="107">
        <f>G127-G125</f>
        <v>4.6000000000000485E-3</v>
      </c>
      <c r="H126" s="108"/>
      <c r="I126" s="109"/>
      <c r="J126" s="88"/>
    </row>
    <row r="127" spans="1:10" ht="12.95" customHeight="1" thickBot="1">
      <c r="A127" s="88"/>
      <c r="B127" s="114" t="s">
        <v>120</v>
      </c>
      <c r="C127" s="115"/>
      <c r="D127" s="115"/>
      <c r="E127" s="115"/>
      <c r="F127" s="116">
        <v>2804663.93</v>
      </c>
      <c r="G127" s="117">
        <v>1</v>
      </c>
      <c r="H127" s="118"/>
      <c r="I127" s="119"/>
      <c r="J127" s="88"/>
    </row>
    <row r="128" spans="1:10" ht="12.95" customHeight="1">
      <c r="A128" s="88"/>
      <c r="B128" s="91"/>
      <c r="C128" s="88"/>
      <c r="D128" s="88"/>
      <c r="E128" s="88"/>
      <c r="F128" s="88"/>
      <c r="G128" s="88"/>
      <c r="H128" s="88"/>
      <c r="I128" s="88"/>
      <c r="J128" s="88"/>
    </row>
    <row r="129" spans="1:10" ht="12.95" customHeight="1">
      <c r="A129" s="88"/>
      <c r="B129" s="82" t="s">
        <v>2702</v>
      </c>
      <c r="C129" s="88"/>
      <c r="D129" s="88"/>
      <c r="E129" s="88"/>
      <c r="F129" s="88"/>
      <c r="G129" s="88"/>
      <c r="H129" s="88"/>
      <c r="I129" s="88"/>
      <c r="J129" s="88"/>
    </row>
    <row r="130" spans="1:10" ht="12.95" customHeight="1">
      <c r="A130" s="88"/>
      <c r="B130" s="87" t="s">
        <v>122</v>
      </c>
      <c r="C130" s="88"/>
      <c r="D130" s="88"/>
      <c r="E130" s="88"/>
      <c r="F130" s="88"/>
      <c r="G130" s="88"/>
      <c r="H130" s="88"/>
      <c r="I130" s="88"/>
      <c r="J130" s="88"/>
    </row>
    <row r="131" spans="1:10" ht="12.95" customHeight="1">
      <c r="A131" s="88"/>
      <c r="B131" s="87" t="s">
        <v>123</v>
      </c>
      <c r="C131" s="88"/>
      <c r="D131" s="88"/>
      <c r="E131" s="88"/>
      <c r="F131" s="88"/>
      <c r="G131" s="88"/>
      <c r="H131" s="88"/>
      <c r="I131" s="88"/>
      <c r="J131" s="88"/>
    </row>
    <row r="132" spans="1:10" customFormat="1" ht="12.95" customHeight="1">
      <c r="A132" s="2"/>
      <c r="B132" s="41" t="s">
        <v>124</v>
      </c>
      <c r="C132" s="2"/>
      <c r="D132" s="2"/>
      <c r="E132" s="2"/>
      <c r="F132" s="2"/>
      <c r="G132" s="2"/>
      <c r="H132" s="2"/>
      <c r="I132" s="2"/>
      <c r="J132" s="2"/>
    </row>
    <row r="133" spans="1:10" customFormat="1" ht="26.25" customHeight="1">
      <c r="A133" s="85"/>
      <c r="B133" s="226" t="s">
        <v>3826</v>
      </c>
      <c r="C133" s="226"/>
      <c r="D133" s="226"/>
      <c r="E133" s="226"/>
      <c r="F133" s="226"/>
      <c r="G133" s="226"/>
      <c r="H133" s="226"/>
      <c r="I133" s="226"/>
      <c r="J133" s="85"/>
    </row>
    <row r="134" spans="1:10" ht="12.95" customHeight="1">
      <c r="A134" s="88"/>
      <c r="B134" s="87"/>
      <c r="C134" s="88"/>
      <c r="D134" s="88"/>
      <c r="E134" s="88"/>
      <c r="F134" s="88"/>
      <c r="G134" s="88"/>
      <c r="H134" s="88"/>
      <c r="I134" s="88"/>
      <c r="J134" s="88"/>
    </row>
    <row r="135" spans="1:10" ht="12.95" customHeight="1">
      <c r="A135" s="88"/>
      <c r="B135" s="91" t="s">
        <v>4032</v>
      </c>
      <c r="C135" s="88"/>
      <c r="D135" s="88"/>
      <c r="E135" s="88"/>
      <c r="F135" s="88"/>
      <c r="G135" s="88"/>
      <c r="H135" s="88"/>
      <c r="I135" s="88"/>
      <c r="J135" s="88"/>
    </row>
    <row r="136" spans="1:10">
      <c r="C136" s="120"/>
    </row>
    <row r="137" spans="1:10">
      <c r="B137" s="120"/>
      <c r="C137" s="120"/>
    </row>
    <row r="138" spans="1:10">
      <c r="C138" s="120" t="s">
        <v>4195</v>
      </c>
    </row>
    <row r="139" spans="1:10">
      <c r="B139" s="120" t="s">
        <v>4165</v>
      </c>
      <c r="C139" s="120" t="s">
        <v>4166</v>
      </c>
    </row>
  </sheetData>
  <mergeCells count="1">
    <mergeCell ref="B133:I133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/>
  </sheetPr>
  <dimension ref="A1:J43"/>
  <sheetViews>
    <sheetView topLeftCell="A30" workbookViewId="0"/>
  </sheetViews>
  <sheetFormatPr defaultRowHeight="15"/>
  <cols>
    <col min="1" max="1" width="3.28515625" style="143" customWidth="1"/>
    <col min="2" max="2" width="69.140625" style="143" customWidth="1"/>
    <col min="3" max="3" width="16.7109375" style="143" customWidth="1"/>
    <col min="4" max="4" width="33.28515625" style="143" customWidth="1"/>
    <col min="5" max="5" width="16.7109375" style="143" customWidth="1"/>
    <col min="6" max="7" width="25" style="143" customWidth="1"/>
    <col min="8" max="9" width="16.7109375" style="143" customWidth="1"/>
    <col min="10" max="10" width="10.85546875" style="143" customWidth="1"/>
    <col min="11" max="16384" width="9.140625" style="143"/>
  </cols>
  <sheetData>
    <row r="1" spans="1:10" ht="15.95" customHeight="1">
      <c r="A1" s="223" t="s">
        <v>4061</v>
      </c>
      <c r="B1" s="141" t="s">
        <v>4062</v>
      </c>
      <c r="C1" s="142"/>
      <c r="D1" s="142"/>
      <c r="E1" s="142"/>
      <c r="F1" s="142"/>
      <c r="G1" s="142"/>
      <c r="H1" s="142"/>
      <c r="I1" s="142"/>
      <c r="J1" s="142"/>
    </row>
    <row r="2" spans="1:10" ht="12.95" customHeight="1">
      <c r="A2" s="142"/>
      <c r="B2" s="144"/>
      <c r="C2" s="142"/>
      <c r="D2" s="142"/>
      <c r="E2" s="142"/>
      <c r="F2" s="142"/>
      <c r="G2" s="142"/>
      <c r="H2" s="142"/>
      <c r="I2" s="142"/>
      <c r="J2" s="142"/>
    </row>
    <row r="3" spans="1:10" ht="12.95" customHeight="1" thickBot="1">
      <c r="A3" s="145" t="s">
        <v>75</v>
      </c>
      <c r="B3" s="6" t="s">
        <v>76</v>
      </c>
      <c r="C3" s="142"/>
      <c r="D3" s="142"/>
      <c r="E3" s="142"/>
      <c r="F3" s="142"/>
      <c r="G3" s="142"/>
      <c r="H3" s="142"/>
      <c r="I3" s="142"/>
      <c r="J3" s="142"/>
    </row>
    <row r="4" spans="1:10" ht="27.95" customHeight="1">
      <c r="A4" s="142"/>
      <c r="B4" s="146" t="s">
        <v>77</v>
      </c>
      <c r="C4" s="147" t="s">
        <v>78</v>
      </c>
      <c r="D4" s="148" t="s">
        <v>187</v>
      </c>
      <c r="E4" s="148" t="s">
        <v>80</v>
      </c>
      <c r="F4" s="148" t="s">
        <v>81</v>
      </c>
      <c r="G4" s="148" t="s">
        <v>82</v>
      </c>
      <c r="H4" s="148" t="s">
        <v>83</v>
      </c>
      <c r="I4" s="149" t="s">
        <v>84</v>
      </c>
      <c r="J4" s="150" t="s">
        <v>145</v>
      </c>
    </row>
    <row r="5" spans="1:10" ht="12.95" customHeight="1">
      <c r="A5" s="142"/>
      <c r="B5" s="151" t="s">
        <v>85</v>
      </c>
      <c r="C5" s="152"/>
      <c r="D5" s="152"/>
      <c r="E5" s="152"/>
      <c r="F5" s="152"/>
      <c r="G5" s="152"/>
      <c r="H5" s="153"/>
      <c r="I5" s="154"/>
      <c r="J5" s="142"/>
    </row>
    <row r="6" spans="1:10" ht="12.95" customHeight="1">
      <c r="A6" s="142"/>
      <c r="B6" s="151" t="s">
        <v>86</v>
      </c>
      <c r="C6" s="152"/>
      <c r="D6" s="152"/>
      <c r="E6" s="152"/>
      <c r="F6" s="142"/>
      <c r="G6" s="153"/>
      <c r="H6" s="153"/>
      <c r="I6" s="154"/>
      <c r="J6" s="142"/>
    </row>
    <row r="7" spans="1:10" ht="12.95" customHeight="1">
      <c r="A7" s="155" t="s">
        <v>1026</v>
      </c>
      <c r="B7" s="156" t="s">
        <v>1108</v>
      </c>
      <c r="C7" s="152" t="s">
        <v>1109</v>
      </c>
      <c r="D7" s="123" t="s">
        <v>185</v>
      </c>
      <c r="E7" s="157">
        <v>3500000</v>
      </c>
      <c r="F7" s="158">
        <v>3443.99</v>
      </c>
      <c r="G7" s="159">
        <v>0.25969999999999999</v>
      </c>
      <c r="H7" s="161">
        <v>6.7632999999999999E-2</v>
      </c>
      <c r="I7" s="160"/>
      <c r="J7" s="142"/>
    </row>
    <row r="8" spans="1:10" ht="12.95" customHeight="1">
      <c r="A8" s="155" t="s">
        <v>1029</v>
      </c>
      <c r="B8" s="156" t="s">
        <v>1027</v>
      </c>
      <c r="C8" s="152" t="s">
        <v>1028</v>
      </c>
      <c r="D8" s="123" t="s">
        <v>185</v>
      </c>
      <c r="E8" s="157">
        <v>1500000</v>
      </c>
      <c r="F8" s="158">
        <v>1488.74</v>
      </c>
      <c r="G8" s="159">
        <v>0.11230000000000001</v>
      </c>
      <c r="H8" s="161"/>
      <c r="I8" s="160"/>
      <c r="J8" s="142"/>
    </row>
    <row r="9" spans="1:10" ht="12.95" customHeight="1">
      <c r="A9" s="155" t="s">
        <v>1074</v>
      </c>
      <c r="B9" s="156" t="s">
        <v>2182</v>
      </c>
      <c r="C9" s="152" t="s">
        <v>2183</v>
      </c>
      <c r="D9" s="123" t="s">
        <v>185</v>
      </c>
      <c r="E9" s="157">
        <v>1000000</v>
      </c>
      <c r="F9" s="158">
        <v>1034.3599999999999</v>
      </c>
      <c r="G9" s="159">
        <v>7.8E-2</v>
      </c>
      <c r="H9" s="161">
        <v>6.6270999999999997E-2</v>
      </c>
      <c r="I9" s="160"/>
      <c r="J9" s="142"/>
    </row>
    <row r="10" spans="1:10" ht="12.95" customHeight="1">
      <c r="A10" s="155" t="s">
        <v>2181</v>
      </c>
      <c r="B10" s="156" t="s">
        <v>4064</v>
      </c>
      <c r="C10" s="152" t="s">
        <v>4065</v>
      </c>
      <c r="D10" s="123" t="s">
        <v>185</v>
      </c>
      <c r="E10" s="157">
        <v>500000</v>
      </c>
      <c r="F10" s="158">
        <v>536.02</v>
      </c>
      <c r="G10" s="159">
        <v>4.0399999999999998E-2</v>
      </c>
      <c r="H10" s="161">
        <v>6.7822999999999994E-2</v>
      </c>
      <c r="I10" s="160"/>
      <c r="J10" s="142"/>
    </row>
    <row r="11" spans="1:10" ht="12.95" customHeight="1">
      <c r="A11" s="155" t="s">
        <v>1032</v>
      </c>
      <c r="B11" s="156" t="s">
        <v>1207</v>
      </c>
      <c r="C11" s="152" t="s">
        <v>1208</v>
      </c>
      <c r="D11" s="123" t="s">
        <v>185</v>
      </c>
      <c r="E11" s="157">
        <v>500000</v>
      </c>
      <c r="F11" s="158">
        <v>533.97</v>
      </c>
      <c r="G11" s="159">
        <v>4.0300000000000002E-2</v>
      </c>
      <c r="H11" s="161">
        <v>6.8150000000000002E-2</v>
      </c>
      <c r="I11" s="160"/>
      <c r="J11" s="142"/>
    </row>
    <row r="12" spans="1:10" ht="12.95" customHeight="1">
      <c r="A12" s="155" t="s">
        <v>4063</v>
      </c>
      <c r="B12" s="156" t="s">
        <v>1033</v>
      </c>
      <c r="C12" s="152" t="s">
        <v>1034</v>
      </c>
      <c r="D12" s="123" t="s">
        <v>185</v>
      </c>
      <c r="E12" s="157">
        <v>500000</v>
      </c>
      <c r="F12" s="158">
        <v>516.51</v>
      </c>
      <c r="G12" s="159">
        <v>3.8900000000000004E-2</v>
      </c>
      <c r="H12" s="161">
        <v>6.4808000000000004E-2</v>
      </c>
      <c r="I12" s="160"/>
      <c r="J12" s="142"/>
    </row>
    <row r="13" spans="1:10" ht="12.95" customHeight="1">
      <c r="A13" s="155" t="s">
        <v>1206</v>
      </c>
      <c r="B13" s="156" t="s">
        <v>1090</v>
      </c>
      <c r="C13" s="152" t="s">
        <v>1091</v>
      </c>
      <c r="D13" s="123" t="s">
        <v>185</v>
      </c>
      <c r="E13" s="157">
        <v>500000</v>
      </c>
      <c r="F13" s="158">
        <v>510.53</v>
      </c>
      <c r="G13" s="159">
        <v>3.85E-2</v>
      </c>
      <c r="H13" s="161">
        <v>6.3062000000000007E-2</v>
      </c>
      <c r="I13" s="160"/>
      <c r="J13" s="142"/>
    </row>
    <row r="14" spans="1:10" ht="12.95" customHeight="1">
      <c r="A14" s="155"/>
      <c r="B14" s="17" t="s">
        <v>2638</v>
      </c>
      <c r="C14" s="152" t="s">
        <v>2639</v>
      </c>
      <c r="D14" s="123" t="s">
        <v>185</v>
      </c>
      <c r="E14" s="157">
        <v>500000</v>
      </c>
      <c r="F14" s="158">
        <v>501.55</v>
      </c>
      <c r="G14" s="159">
        <v>3.78E-2</v>
      </c>
      <c r="H14" s="161">
        <v>7.1262000000000006E-2</v>
      </c>
      <c r="I14" s="160"/>
      <c r="J14" s="142"/>
    </row>
    <row r="15" spans="1:10" ht="12.95" customHeight="1">
      <c r="A15" s="155" t="s">
        <v>1089</v>
      </c>
      <c r="B15" s="156" t="s">
        <v>1030</v>
      </c>
      <c r="C15" s="152" t="s">
        <v>1031</v>
      </c>
      <c r="D15" s="123" t="s">
        <v>185</v>
      </c>
      <c r="E15" s="157">
        <v>500000</v>
      </c>
      <c r="F15" s="158">
        <v>476.93</v>
      </c>
      <c r="G15" s="159">
        <v>3.6000000000000004E-2</v>
      </c>
      <c r="H15" s="161">
        <v>6.7721000000000003E-2</v>
      </c>
      <c r="I15" s="160"/>
      <c r="J15" s="142"/>
    </row>
    <row r="16" spans="1:10" ht="12.95" customHeight="1">
      <c r="A16" s="155" t="s">
        <v>1053</v>
      </c>
      <c r="B16" s="156" t="s">
        <v>1054</v>
      </c>
      <c r="C16" s="152" t="s">
        <v>1055</v>
      </c>
      <c r="D16" s="123" t="s">
        <v>185</v>
      </c>
      <c r="E16" s="157">
        <v>250000</v>
      </c>
      <c r="F16" s="158">
        <v>246.69</v>
      </c>
      <c r="G16" s="159">
        <v>1.8600000000000002E-2</v>
      </c>
      <c r="H16" s="161">
        <v>7.0462999999999998E-2</v>
      </c>
      <c r="I16" s="160"/>
      <c r="J16" s="142"/>
    </row>
    <row r="17" spans="1:10" ht="12.95" customHeight="1">
      <c r="A17" s="142"/>
      <c r="B17" s="151" t="s">
        <v>110</v>
      </c>
      <c r="C17" s="152"/>
      <c r="D17" s="152"/>
      <c r="E17" s="152"/>
      <c r="F17" s="162">
        <v>9289.2899999999991</v>
      </c>
      <c r="G17" s="163">
        <v>0.7004999999999999</v>
      </c>
      <c r="H17" s="164"/>
      <c r="I17" s="165"/>
      <c r="J17" s="142"/>
    </row>
    <row r="18" spans="1:10" ht="12.95" customHeight="1">
      <c r="A18" s="142"/>
      <c r="B18" s="166" t="s">
        <v>111</v>
      </c>
      <c r="C18" s="167"/>
      <c r="D18" s="167"/>
      <c r="E18" s="167"/>
      <c r="F18" s="164" t="s">
        <v>135</v>
      </c>
      <c r="G18" s="164" t="s">
        <v>135</v>
      </c>
      <c r="H18" s="164"/>
      <c r="I18" s="165"/>
      <c r="J18" s="142"/>
    </row>
    <row r="19" spans="1:10" ht="12.95" customHeight="1">
      <c r="A19" s="142"/>
      <c r="B19" s="166" t="s">
        <v>110</v>
      </c>
      <c r="C19" s="167"/>
      <c r="D19" s="167"/>
      <c r="E19" s="167"/>
      <c r="F19" s="164" t="s">
        <v>135</v>
      </c>
      <c r="G19" s="164" t="s">
        <v>135</v>
      </c>
      <c r="H19" s="164"/>
      <c r="I19" s="165"/>
      <c r="J19" s="142"/>
    </row>
    <row r="20" spans="1:10" ht="12.95" customHeight="1">
      <c r="A20" s="142"/>
      <c r="B20" s="166" t="s">
        <v>115</v>
      </c>
      <c r="C20" s="168"/>
      <c r="D20" s="167"/>
      <c r="E20" s="168"/>
      <c r="F20" s="162">
        <f>F17</f>
        <v>9289.2899999999991</v>
      </c>
      <c r="G20" s="163">
        <f>G17</f>
        <v>0.7004999999999999</v>
      </c>
      <c r="H20" s="164"/>
      <c r="I20" s="165"/>
      <c r="J20" s="142"/>
    </row>
    <row r="21" spans="1:10" s="89" customFormat="1" ht="12.95" customHeight="1">
      <c r="A21" s="88"/>
      <c r="B21" s="97" t="s">
        <v>146</v>
      </c>
      <c r="C21" s="98"/>
      <c r="D21" s="98"/>
      <c r="E21" s="98"/>
      <c r="F21" s="98"/>
      <c r="G21" s="98"/>
      <c r="H21" s="99"/>
      <c r="I21" s="100"/>
      <c r="J21" s="88"/>
    </row>
    <row r="22" spans="1:10" s="89" customFormat="1" ht="12.95" customHeight="1">
      <c r="A22" s="88"/>
      <c r="B22" s="97" t="s">
        <v>181</v>
      </c>
      <c r="C22" s="98"/>
      <c r="D22" s="98"/>
      <c r="E22" s="98"/>
      <c r="F22" s="88"/>
      <c r="G22" s="99"/>
      <c r="H22" s="99"/>
      <c r="I22" s="100"/>
      <c r="J22" s="88"/>
    </row>
    <row r="23" spans="1:10" s="89" customFormat="1" ht="12.95" customHeight="1">
      <c r="A23" s="101" t="s">
        <v>3719</v>
      </c>
      <c r="B23" s="121" t="s">
        <v>4066</v>
      </c>
      <c r="C23" s="122" t="s">
        <v>4067</v>
      </c>
      <c r="D23" s="123" t="s">
        <v>185</v>
      </c>
      <c r="E23" s="128">
        <v>1500000</v>
      </c>
      <c r="F23" s="124">
        <v>1499.72</v>
      </c>
      <c r="G23" s="126">
        <f>1131%/100</f>
        <v>0.11310000000000001</v>
      </c>
      <c r="H23" s="104">
        <v>3.3500000000000002E-2</v>
      </c>
      <c r="I23" s="105"/>
      <c r="J23" s="88"/>
    </row>
    <row r="24" spans="1:10" s="89" customFormat="1" ht="12.95" customHeight="1">
      <c r="A24" s="101" t="s">
        <v>3970</v>
      </c>
      <c r="B24" s="121" t="s">
        <v>4068</v>
      </c>
      <c r="C24" s="122" t="s">
        <v>4069</v>
      </c>
      <c r="D24" s="123" t="s">
        <v>185</v>
      </c>
      <c r="E24" s="128">
        <v>1000000</v>
      </c>
      <c r="F24" s="124">
        <v>999.82</v>
      </c>
      <c r="G24" s="126">
        <f>754%/100</f>
        <v>7.5399999999999995E-2</v>
      </c>
      <c r="H24" s="104">
        <v>3.3500000000000002E-2</v>
      </c>
      <c r="I24" s="105"/>
      <c r="J24" s="88"/>
    </row>
    <row r="25" spans="1:10" s="89" customFormat="1" ht="12.95" customHeight="1">
      <c r="A25" s="88"/>
      <c r="B25" s="97" t="s">
        <v>110</v>
      </c>
      <c r="C25" s="98"/>
      <c r="D25" s="98"/>
      <c r="E25" s="98"/>
      <c r="F25" s="125">
        <v>2499.54</v>
      </c>
      <c r="G25" s="127">
        <v>0.1885</v>
      </c>
      <c r="H25" s="108"/>
      <c r="I25" s="109"/>
      <c r="J25" s="88"/>
    </row>
    <row r="26" spans="1:10" s="89" customFormat="1" ht="12.95" customHeight="1">
      <c r="A26" s="88"/>
      <c r="B26" s="110" t="s">
        <v>115</v>
      </c>
      <c r="C26" s="112"/>
      <c r="D26" s="111"/>
      <c r="E26" s="112"/>
      <c r="F26" s="106">
        <v>11788.829999999998</v>
      </c>
      <c r="G26" s="107">
        <v>0.8889999999999999</v>
      </c>
      <c r="H26" s="108"/>
      <c r="I26" s="109"/>
      <c r="J26" s="88"/>
    </row>
    <row r="27" spans="1:10" ht="12.95" customHeight="1">
      <c r="A27" s="142"/>
      <c r="B27" s="151" t="s">
        <v>116</v>
      </c>
      <c r="C27" s="152"/>
      <c r="D27" s="152"/>
      <c r="E27" s="152"/>
      <c r="F27" s="152"/>
      <c r="G27" s="152"/>
      <c r="H27" s="153"/>
      <c r="I27" s="154"/>
      <c r="J27" s="142"/>
    </row>
    <row r="28" spans="1:10" ht="12.95" customHeight="1">
      <c r="A28" s="155" t="s">
        <v>117</v>
      </c>
      <c r="B28" s="156" t="s">
        <v>118</v>
      </c>
      <c r="C28" s="152"/>
      <c r="D28" s="152"/>
      <c r="E28" s="157"/>
      <c r="F28" s="158">
        <v>1826.48</v>
      </c>
      <c r="G28" s="159">
        <f>1377%/100</f>
        <v>0.13769999999999999</v>
      </c>
      <c r="H28" s="104">
        <v>3.1780130368510649E-2</v>
      </c>
      <c r="I28" s="160"/>
      <c r="J28" s="142"/>
    </row>
    <row r="29" spans="1:10" ht="12.95" customHeight="1">
      <c r="A29" s="142"/>
      <c r="B29" s="151" t="s">
        <v>110</v>
      </c>
      <c r="C29" s="152"/>
      <c r="D29" s="152"/>
      <c r="E29" s="152"/>
      <c r="F29" s="162">
        <v>1826.48</v>
      </c>
      <c r="G29" s="163">
        <v>0.13769999999999999</v>
      </c>
      <c r="H29" s="164"/>
      <c r="I29" s="165"/>
      <c r="J29" s="142"/>
    </row>
    <row r="30" spans="1:10" ht="12.95" customHeight="1">
      <c r="A30" s="142"/>
      <c r="B30" s="166" t="s">
        <v>111</v>
      </c>
      <c r="C30" s="167"/>
      <c r="D30" s="167"/>
      <c r="E30" s="167"/>
      <c r="F30" s="164" t="s">
        <v>135</v>
      </c>
      <c r="G30" s="164" t="s">
        <v>135</v>
      </c>
      <c r="H30" s="164"/>
      <c r="I30" s="165"/>
      <c r="J30" s="142"/>
    </row>
    <row r="31" spans="1:10" ht="12.95" customHeight="1">
      <c r="A31" s="142"/>
      <c r="B31" s="166" t="s">
        <v>110</v>
      </c>
      <c r="C31" s="167"/>
      <c r="D31" s="167"/>
      <c r="E31" s="167"/>
      <c r="F31" s="164" t="s">
        <v>135</v>
      </c>
      <c r="G31" s="164" t="s">
        <v>135</v>
      </c>
      <c r="H31" s="164"/>
      <c r="I31" s="165"/>
      <c r="J31" s="142"/>
    </row>
    <row r="32" spans="1:10" ht="12.95" customHeight="1">
      <c r="A32" s="142"/>
      <c r="B32" s="166" t="s">
        <v>115</v>
      </c>
      <c r="C32" s="168"/>
      <c r="D32" s="167"/>
      <c r="E32" s="168"/>
      <c r="F32" s="162">
        <v>1826.48</v>
      </c>
      <c r="G32" s="163">
        <v>0.13769999999999999</v>
      </c>
      <c r="H32" s="164"/>
      <c r="I32" s="165"/>
      <c r="J32" s="142"/>
    </row>
    <row r="33" spans="1:10" ht="12.95" customHeight="1">
      <c r="A33" s="142"/>
      <c r="B33" s="166" t="s">
        <v>119</v>
      </c>
      <c r="C33" s="152"/>
      <c r="D33" s="167"/>
      <c r="E33" s="152"/>
      <c r="F33" s="169">
        <v>-352.96999999999798</v>
      </c>
      <c r="G33" s="163">
        <v>-2.669999999999989E-2</v>
      </c>
      <c r="H33" s="164"/>
      <c r="I33" s="165"/>
      <c r="J33" s="142"/>
    </row>
    <row r="34" spans="1:10" ht="12.95" customHeight="1" thickBot="1">
      <c r="A34" s="142"/>
      <c r="B34" s="170" t="s">
        <v>120</v>
      </c>
      <c r="C34" s="171"/>
      <c r="D34" s="171"/>
      <c r="E34" s="171"/>
      <c r="F34" s="172">
        <v>13262.34</v>
      </c>
      <c r="G34" s="173">
        <v>1</v>
      </c>
      <c r="H34" s="174"/>
      <c r="I34" s="175"/>
      <c r="J34" s="142"/>
    </row>
    <row r="35" spans="1:10" ht="12.95" customHeight="1">
      <c r="A35" s="142"/>
      <c r="B35" s="145"/>
      <c r="C35" s="142"/>
      <c r="D35" s="142"/>
      <c r="E35" s="142"/>
      <c r="F35" s="142"/>
      <c r="G35" s="142"/>
      <c r="H35" s="142"/>
      <c r="I35" s="142"/>
      <c r="J35" s="142"/>
    </row>
    <row r="36" spans="1:10" ht="12.95" customHeight="1">
      <c r="A36" s="142"/>
      <c r="B36" s="141" t="s">
        <v>186</v>
      </c>
      <c r="C36" s="142"/>
      <c r="D36" s="142"/>
      <c r="E36" s="142"/>
      <c r="F36" s="142"/>
      <c r="G36" s="142"/>
      <c r="H36" s="142"/>
      <c r="I36" s="142"/>
      <c r="J36" s="142"/>
    </row>
    <row r="37" spans="1:10" customFormat="1" ht="12.95" customHeight="1">
      <c r="A37" s="2"/>
      <c r="B37" s="41" t="s">
        <v>124</v>
      </c>
      <c r="C37" s="2"/>
      <c r="D37" s="2"/>
      <c r="E37" s="2"/>
      <c r="F37" s="2"/>
      <c r="G37" s="2"/>
      <c r="H37" s="2"/>
      <c r="I37" s="2"/>
      <c r="J37" s="2"/>
    </row>
    <row r="38" spans="1:10" customFormat="1" ht="26.25" customHeight="1">
      <c r="A38" s="85"/>
      <c r="B38" s="226" t="s">
        <v>3826</v>
      </c>
      <c r="C38" s="226"/>
      <c r="D38" s="226"/>
      <c r="E38" s="226"/>
      <c r="F38" s="226"/>
      <c r="G38" s="226"/>
      <c r="H38" s="226"/>
      <c r="I38" s="226"/>
      <c r="J38" s="85"/>
    </row>
    <row r="39" spans="1:10" ht="12.95" customHeight="1">
      <c r="A39" s="142"/>
      <c r="B39" s="141"/>
      <c r="C39" s="142"/>
      <c r="D39" s="142"/>
      <c r="E39" s="142"/>
      <c r="F39" s="142"/>
      <c r="G39" s="142"/>
      <c r="H39" s="142"/>
      <c r="I39" s="142"/>
      <c r="J39" s="142"/>
    </row>
    <row r="40" spans="1:10">
      <c r="C40" s="176"/>
    </row>
    <row r="41" spans="1:10">
      <c r="B41" s="176"/>
      <c r="C41" s="176"/>
    </row>
    <row r="42" spans="1:10">
      <c r="C42" s="176" t="s">
        <v>4196</v>
      </c>
    </row>
    <row r="43" spans="1:10">
      <c r="B43" s="176" t="s">
        <v>4165</v>
      </c>
      <c r="C43" s="176" t="s">
        <v>4166</v>
      </c>
    </row>
  </sheetData>
  <mergeCells count="1">
    <mergeCell ref="B38:I3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/>
  </sheetPr>
  <dimension ref="A1:J102"/>
  <sheetViews>
    <sheetView topLeftCell="A95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3801</v>
      </c>
      <c r="B1" s="43" t="s">
        <v>2781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887</v>
      </c>
      <c r="B7" s="58" t="s">
        <v>888</v>
      </c>
      <c r="C7" s="54" t="s">
        <v>889</v>
      </c>
      <c r="D7" s="54" t="s">
        <v>692</v>
      </c>
      <c r="E7" s="59">
        <v>11844194</v>
      </c>
      <c r="F7" s="60">
        <v>81837.460000000006</v>
      </c>
      <c r="G7" s="61">
        <v>4.9500000000000002E-2</v>
      </c>
      <c r="H7" s="62"/>
      <c r="I7" s="63"/>
      <c r="J7" s="42"/>
    </row>
    <row r="8" spans="1:10" ht="12.95" customHeight="1">
      <c r="A8" s="57" t="s">
        <v>655</v>
      </c>
      <c r="B8" s="58" t="s">
        <v>656</v>
      </c>
      <c r="C8" s="54" t="s">
        <v>657</v>
      </c>
      <c r="D8" s="54" t="s">
        <v>654</v>
      </c>
      <c r="E8" s="59">
        <v>9018750</v>
      </c>
      <c r="F8" s="60">
        <v>66982.259999999995</v>
      </c>
      <c r="G8" s="61">
        <v>4.0599999999999997E-2</v>
      </c>
      <c r="H8" s="62"/>
      <c r="I8" s="63"/>
      <c r="J8" s="42"/>
    </row>
    <row r="9" spans="1:10" ht="12.95" customHeight="1">
      <c r="A9" s="57" t="s">
        <v>689</v>
      </c>
      <c r="B9" s="58" t="s">
        <v>690</v>
      </c>
      <c r="C9" s="54" t="s">
        <v>691</v>
      </c>
      <c r="D9" s="54" t="s">
        <v>692</v>
      </c>
      <c r="E9" s="59">
        <v>785000</v>
      </c>
      <c r="F9" s="60">
        <v>54968.06</v>
      </c>
      <c r="G9" s="61">
        <v>3.3300000000000003E-2</v>
      </c>
      <c r="H9" s="62"/>
      <c r="I9" s="63"/>
      <c r="J9" s="42"/>
    </row>
    <row r="10" spans="1:10" ht="12.95" customHeight="1">
      <c r="A10" s="57" t="s">
        <v>857</v>
      </c>
      <c r="B10" s="58" t="s">
        <v>858</v>
      </c>
      <c r="C10" s="54" t="s">
        <v>859</v>
      </c>
      <c r="D10" s="54" t="s">
        <v>696</v>
      </c>
      <c r="E10" s="59">
        <v>1174462</v>
      </c>
      <c r="F10" s="60">
        <v>53267.72</v>
      </c>
      <c r="G10" s="61">
        <v>3.2199999999999999E-2</v>
      </c>
      <c r="H10" s="62"/>
      <c r="I10" s="63"/>
      <c r="J10" s="42"/>
    </row>
    <row r="11" spans="1:10" ht="12.95" customHeight="1">
      <c r="A11" s="57" t="s">
        <v>697</v>
      </c>
      <c r="B11" s="58" t="s">
        <v>698</v>
      </c>
      <c r="C11" s="54" t="s">
        <v>699</v>
      </c>
      <c r="D11" s="54" t="s">
        <v>700</v>
      </c>
      <c r="E11" s="59">
        <v>1198595</v>
      </c>
      <c r="F11" s="60">
        <v>52023.22</v>
      </c>
      <c r="G11" s="61">
        <v>3.15E-2</v>
      </c>
      <c r="H11" s="62"/>
      <c r="I11" s="63"/>
      <c r="J11" s="42"/>
    </row>
    <row r="12" spans="1:10" ht="12.95" customHeight="1">
      <c r="A12" s="57" t="s">
        <v>701</v>
      </c>
      <c r="B12" s="58" t="s">
        <v>702</v>
      </c>
      <c r="C12" s="54" t="s">
        <v>703</v>
      </c>
      <c r="D12" s="54" t="s">
        <v>704</v>
      </c>
      <c r="E12" s="59">
        <v>2484974</v>
      </c>
      <c r="F12" s="60">
        <v>48251.98</v>
      </c>
      <c r="G12" s="61">
        <v>2.92E-2</v>
      </c>
      <c r="H12" s="62"/>
      <c r="I12" s="63"/>
      <c r="J12" s="42"/>
    </row>
    <row r="13" spans="1:10" ht="12.95" customHeight="1">
      <c r="A13" s="57" t="s">
        <v>979</v>
      </c>
      <c r="B13" s="58" t="s">
        <v>980</v>
      </c>
      <c r="C13" s="54" t="s">
        <v>981</v>
      </c>
      <c r="D13" s="54" t="s">
        <v>700</v>
      </c>
      <c r="E13" s="59">
        <v>4322433</v>
      </c>
      <c r="F13" s="60">
        <v>47896.88</v>
      </c>
      <c r="G13" s="61">
        <v>2.9000000000000001E-2</v>
      </c>
      <c r="H13" s="62"/>
      <c r="I13" s="63"/>
      <c r="J13" s="42"/>
    </row>
    <row r="14" spans="1:10" ht="12.95" customHeight="1">
      <c r="A14" s="57" t="s">
        <v>860</v>
      </c>
      <c r="B14" s="58" t="s">
        <v>861</v>
      </c>
      <c r="C14" s="54" t="s">
        <v>862</v>
      </c>
      <c r="D14" s="54" t="s">
        <v>696</v>
      </c>
      <c r="E14" s="59">
        <v>1470000</v>
      </c>
      <c r="F14" s="60">
        <v>45697.89</v>
      </c>
      <c r="G14" s="61">
        <v>2.7699999999999999E-2</v>
      </c>
      <c r="H14" s="62"/>
      <c r="I14" s="63"/>
      <c r="J14" s="42"/>
    </row>
    <row r="15" spans="1:10" ht="12.95" customHeight="1">
      <c r="A15" s="57" t="s">
        <v>967</v>
      </c>
      <c r="B15" s="58" t="s">
        <v>968</v>
      </c>
      <c r="C15" s="54" t="s">
        <v>969</v>
      </c>
      <c r="D15" s="54" t="s">
        <v>732</v>
      </c>
      <c r="E15" s="59">
        <v>3537235</v>
      </c>
      <c r="F15" s="60">
        <v>44680.58</v>
      </c>
      <c r="G15" s="61">
        <v>2.7099999999999999E-2</v>
      </c>
      <c r="H15" s="62"/>
      <c r="I15" s="63"/>
      <c r="J15" s="42"/>
    </row>
    <row r="16" spans="1:10" ht="12.95" customHeight="1">
      <c r="A16" s="57" t="s">
        <v>884</v>
      </c>
      <c r="B16" s="58" t="s">
        <v>885</v>
      </c>
      <c r="C16" s="54" t="s">
        <v>886</v>
      </c>
      <c r="D16" s="54" t="s">
        <v>696</v>
      </c>
      <c r="E16" s="59">
        <v>1146323</v>
      </c>
      <c r="F16" s="60">
        <v>44491.09</v>
      </c>
      <c r="G16" s="61">
        <v>2.69E-2</v>
      </c>
      <c r="H16" s="62"/>
      <c r="I16" s="63"/>
      <c r="J16" s="42"/>
    </row>
    <row r="17" spans="1:10" ht="12.95" customHeight="1">
      <c r="A17" s="57" t="s">
        <v>976</v>
      </c>
      <c r="B17" s="58" t="s">
        <v>977</v>
      </c>
      <c r="C17" s="54" t="s">
        <v>978</v>
      </c>
      <c r="D17" s="54" t="s">
        <v>732</v>
      </c>
      <c r="E17" s="59">
        <v>10359953</v>
      </c>
      <c r="F17" s="60">
        <v>44392.4</v>
      </c>
      <c r="G17" s="61">
        <v>2.69E-2</v>
      </c>
      <c r="H17" s="62"/>
      <c r="I17" s="63"/>
      <c r="J17" s="42"/>
    </row>
    <row r="18" spans="1:10" ht="12.95" customHeight="1">
      <c r="A18" s="57" t="s">
        <v>871</v>
      </c>
      <c r="B18" s="58" t="s">
        <v>872</v>
      </c>
      <c r="C18" s="54" t="s">
        <v>873</v>
      </c>
      <c r="D18" s="54" t="s">
        <v>743</v>
      </c>
      <c r="E18" s="59">
        <v>6241180</v>
      </c>
      <c r="F18" s="60">
        <v>39700.15</v>
      </c>
      <c r="G18" s="61">
        <v>2.4E-2</v>
      </c>
      <c r="H18" s="62"/>
      <c r="I18" s="63"/>
      <c r="J18" s="42"/>
    </row>
    <row r="19" spans="1:10" ht="12.95" customHeight="1">
      <c r="A19" s="57" t="s">
        <v>723</v>
      </c>
      <c r="B19" s="58" t="s">
        <v>724</v>
      </c>
      <c r="C19" s="54" t="s">
        <v>725</v>
      </c>
      <c r="D19" s="54" t="s">
        <v>704</v>
      </c>
      <c r="E19" s="59">
        <v>1901649</v>
      </c>
      <c r="F19" s="60">
        <v>38839.279999999999</v>
      </c>
      <c r="G19" s="61">
        <v>2.35E-2</v>
      </c>
      <c r="H19" s="62"/>
      <c r="I19" s="63"/>
      <c r="J19" s="42"/>
    </row>
    <row r="20" spans="1:10" ht="12.95" customHeight="1">
      <c r="A20" s="57" t="s">
        <v>2441</v>
      </c>
      <c r="B20" s="58" t="s">
        <v>2442</v>
      </c>
      <c r="C20" s="54" t="s">
        <v>2443</v>
      </c>
      <c r="D20" s="54" t="s">
        <v>696</v>
      </c>
      <c r="E20" s="59">
        <v>600000</v>
      </c>
      <c r="F20" s="60">
        <v>38591.1</v>
      </c>
      <c r="G20" s="61">
        <v>2.3400000000000001E-2</v>
      </c>
      <c r="H20" s="62"/>
      <c r="I20" s="63"/>
      <c r="J20" s="42"/>
    </row>
    <row r="21" spans="1:10" ht="12.95" customHeight="1">
      <c r="A21" s="57" t="s">
        <v>719</v>
      </c>
      <c r="B21" s="58" t="s">
        <v>720</v>
      </c>
      <c r="C21" s="54" t="s">
        <v>721</v>
      </c>
      <c r="D21" s="54" t="s">
        <v>722</v>
      </c>
      <c r="E21" s="59">
        <v>1562626</v>
      </c>
      <c r="F21" s="60">
        <v>38571.08</v>
      </c>
      <c r="G21" s="61">
        <v>2.3400000000000001E-2</v>
      </c>
      <c r="H21" s="62"/>
      <c r="I21" s="63"/>
      <c r="J21" s="42"/>
    </row>
    <row r="22" spans="1:10" ht="12.95" customHeight="1">
      <c r="A22" s="57" t="s">
        <v>1653</v>
      </c>
      <c r="B22" s="58" t="s">
        <v>1654</v>
      </c>
      <c r="C22" s="54" t="s">
        <v>1655</v>
      </c>
      <c r="D22" s="54" t="s">
        <v>732</v>
      </c>
      <c r="E22" s="59">
        <v>2010000</v>
      </c>
      <c r="F22" s="60">
        <v>36451.35</v>
      </c>
      <c r="G22" s="61">
        <v>2.2100000000000002E-2</v>
      </c>
      <c r="H22" s="62"/>
      <c r="I22" s="63"/>
      <c r="J22" s="42"/>
    </row>
    <row r="23" spans="1:10" ht="12.95" customHeight="1">
      <c r="A23" s="57" t="s">
        <v>940</v>
      </c>
      <c r="B23" s="58" t="s">
        <v>941</v>
      </c>
      <c r="C23" s="54" t="s">
        <v>942</v>
      </c>
      <c r="D23" s="54" t="s">
        <v>870</v>
      </c>
      <c r="E23" s="59">
        <v>753750</v>
      </c>
      <c r="F23" s="60">
        <v>36201.11</v>
      </c>
      <c r="G23" s="61">
        <v>2.1899999999999999E-2</v>
      </c>
      <c r="H23" s="62"/>
      <c r="I23" s="63"/>
      <c r="J23" s="42"/>
    </row>
    <row r="24" spans="1:10" ht="12.95" customHeight="1">
      <c r="A24" s="57" t="s">
        <v>847</v>
      </c>
      <c r="B24" s="58" t="s">
        <v>848</v>
      </c>
      <c r="C24" s="54" t="s">
        <v>849</v>
      </c>
      <c r="D24" s="54" t="s">
        <v>696</v>
      </c>
      <c r="E24" s="59">
        <v>892247</v>
      </c>
      <c r="F24" s="60">
        <v>35134.9</v>
      </c>
      <c r="G24" s="61">
        <v>2.1299999999999999E-2</v>
      </c>
      <c r="H24" s="62"/>
      <c r="I24" s="63"/>
      <c r="J24" s="42"/>
    </row>
    <row r="25" spans="1:10" ht="12.95" customHeight="1">
      <c r="A25" s="57" t="s">
        <v>2782</v>
      </c>
      <c r="B25" s="58" t="s">
        <v>2783</v>
      </c>
      <c r="C25" s="54" t="s">
        <v>2784</v>
      </c>
      <c r="D25" s="54" t="s">
        <v>1646</v>
      </c>
      <c r="E25" s="59">
        <v>5935665</v>
      </c>
      <c r="F25" s="60">
        <v>34637.57</v>
      </c>
      <c r="G25" s="61">
        <v>2.1000000000000001E-2</v>
      </c>
      <c r="H25" s="62"/>
      <c r="I25" s="63"/>
      <c r="J25" s="42"/>
    </row>
    <row r="26" spans="1:10" ht="12.95" customHeight="1">
      <c r="A26" s="57" t="s">
        <v>651</v>
      </c>
      <c r="B26" s="58" t="s">
        <v>652</v>
      </c>
      <c r="C26" s="54" t="s">
        <v>653</v>
      </c>
      <c r="D26" s="54" t="s">
        <v>654</v>
      </c>
      <c r="E26" s="59">
        <v>2165500</v>
      </c>
      <c r="F26" s="60">
        <v>30885.439999999999</v>
      </c>
      <c r="G26" s="61">
        <v>1.8700000000000001E-2</v>
      </c>
      <c r="H26" s="62"/>
      <c r="I26" s="63"/>
      <c r="J26" s="42"/>
    </row>
    <row r="27" spans="1:10" ht="12.95" customHeight="1">
      <c r="A27" s="57" t="s">
        <v>982</v>
      </c>
      <c r="B27" s="58" t="s">
        <v>983</v>
      </c>
      <c r="C27" s="54" t="s">
        <v>984</v>
      </c>
      <c r="D27" s="54" t="s">
        <v>883</v>
      </c>
      <c r="E27" s="59">
        <v>69720</v>
      </c>
      <c r="F27" s="60">
        <v>29461.02</v>
      </c>
      <c r="G27" s="61">
        <v>1.78E-2</v>
      </c>
      <c r="H27" s="62"/>
      <c r="I27" s="63"/>
      <c r="J27" s="42"/>
    </row>
    <row r="28" spans="1:10" ht="12.95" customHeight="1">
      <c r="A28" s="57" t="s">
        <v>928</v>
      </c>
      <c r="B28" s="58" t="s">
        <v>929</v>
      </c>
      <c r="C28" s="54" t="s">
        <v>930</v>
      </c>
      <c r="D28" s="54" t="s">
        <v>764</v>
      </c>
      <c r="E28" s="59">
        <v>1337500</v>
      </c>
      <c r="F28" s="60">
        <v>27942.38</v>
      </c>
      <c r="G28" s="61">
        <v>1.6899999999999998E-2</v>
      </c>
      <c r="H28" s="62"/>
      <c r="I28" s="63"/>
      <c r="J28" s="42"/>
    </row>
    <row r="29" spans="1:10" ht="12.95" customHeight="1">
      <c r="A29" s="57" t="s">
        <v>748</v>
      </c>
      <c r="B29" s="58" t="s">
        <v>749</v>
      </c>
      <c r="C29" s="54" t="s">
        <v>750</v>
      </c>
      <c r="D29" s="54" t="s">
        <v>715</v>
      </c>
      <c r="E29" s="59">
        <v>2835879</v>
      </c>
      <c r="F29" s="60">
        <v>27829.9</v>
      </c>
      <c r="G29" s="61">
        <v>1.6799999999999999E-2</v>
      </c>
      <c r="H29" s="62"/>
      <c r="I29" s="63"/>
      <c r="J29" s="42"/>
    </row>
    <row r="30" spans="1:10" ht="12.95" customHeight="1">
      <c r="A30" s="57" t="s">
        <v>2785</v>
      </c>
      <c r="B30" s="58" t="s">
        <v>2786</v>
      </c>
      <c r="C30" s="54" t="s">
        <v>2787</v>
      </c>
      <c r="D30" s="54" t="s">
        <v>764</v>
      </c>
      <c r="E30" s="59">
        <v>972212</v>
      </c>
      <c r="F30" s="60">
        <v>27676.93</v>
      </c>
      <c r="G30" s="61">
        <v>1.6799999999999999E-2</v>
      </c>
      <c r="H30" s="62"/>
      <c r="I30" s="63"/>
      <c r="J30" s="42"/>
    </row>
    <row r="31" spans="1:10" ht="12.95" customHeight="1">
      <c r="A31" s="57" t="s">
        <v>1622</v>
      </c>
      <c r="B31" s="58" t="s">
        <v>1623</v>
      </c>
      <c r="C31" s="54" t="s">
        <v>1624</v>
      </c>
      <c r="D31" s="54" t="s">
        <v>700</v>
      </c>
      <c r="E31" s="59">
        <v>9417136</v>
      </c>
      <c r="F31" s="60">
        <v>25275.59</v>
      </c>
      <c r="G31" s="61">
        <v>1.5299999999999999E-2</v>
      </c>
      <c r="H31" s="62"/>
      <c r="I31" s="63"/>
      <c r="J31" s="42"/>
    </row>
    <row r="32" spans="1:10" ht="12.95" customHeight="1">
      <c r="A32" s="57" t="s">
        <v>740</v>
      </c>
      <c r="B32" s="58" t="s">
        <v>741</v>
      </c>
      <c r="C32" s="54" t="s">
        <v>742</v>
      </c>
      <c r="D32" s="54" t="s">
        <v>743</v>
      </c>
      <c r="E32" s="59">
        <v>1856665</v>
      </c>
      <c r="F32" s="60">
        <v>24475.49</v>
      </c>
      <c r="G32" s="61">
        <v>1.4800000000000001E-2</v>
      </c>
      <c r="H32" s="62"/>
      <c r="I32" s="63"/>
      <c r="J32" s="42"/>
    </row>
    <row r="33" spans="1:10" ht="12.95" customHeight="1">
      <c r="A33" s="57" t="s">
        <v>1945</v>
      </c>
      <c r="B33" s="58" t="s">
        <v>1946</v>
      </c>
      <c r="C33" s="54" t="s">
        <v>1947</v>
      </c>
      <c r="D33" s="54" t="s">
        <v>715</v>
      </c>
      <c r="E33" s="59">
        <v>707336</v>
      </c>
      <c r="F33" s="60">
        <v>23186.12</v>
      </c>
      <c r="G33" s="61">
        <v>1.4E-2</v>
      </c>
      <c r="H33" s="62"/>
      <c r="I33" s="63"/>
      <c r="J33" s="42"/>
    </row>
    <row r="34" spans="1:10" ht="12.95" customHeight="1">
      <c r="A34" s="57" t="s">
        <v>744</v>
      </c>
      <c r="B34" s="58" t="s">
        <v>745</v>
      </c>
      <c r="C34" s="54" t="s">
        <v>746</v>
      </c>
      <c r="D34" s="54" t="s">
        <v>747</v>
      </c>
      <c r="E34" s="59">
        <v>557166</v>
      </c>
      <c r="F34" s="60">
        <v>21679.05</v>
      </c>
      <c r="G34" s="61">
        <v>1.3100000000000001E-2</v>
      </c>
      <c r="H34" s="62"/>
      <c r="I34" s="63"/>
      <c r="J34" s="42"/>
    </row>
    <row r="35" spans="1:10" ht="12.95" customHeight="1">
      <c r="A35" s="57" t="s">
        <v>2788</v>
      </c>
      <c r="B35" s="58" t="s">
        <v>2789</v>
      </c>
      <c r="C35" s="54" t="s">
        <v>2790</v>
      </c>
      <c r="D35" s="54" t="s">
        <v>801</v>
      </c>
      <c r="E35" s="59">
        <v>990351</v>
      </c>
      <c r="F35" s="60">
        <v>21386.13</v>
      </c>
      <c r="G35" s="61">
        <v>1.29E-2</v>
      </c>
      <c r="H35" s="62"/>
      <c r="I35" s="63"/>
      <c r="J35" s="42"/>
    </row>
    <row r="36" spans="1:10" ht="12.95" customHeight="1">
      <c r="A36" s="57" t="s">
        <v>768</v>
      </c>
      <c r="B36" s="58" t="s">
        <v>769</v>
      </c>
      <c r="C36" s="54" t="s">
        <v>770</v>
      </c>
      <c r="D36" s="54" t="s">
        <v>696</v>
      </c>
      <c r="E36" s="59">
        <v>468675</v>
      </c>
      <c r="F36" s="60">
        <v>21240.59</v>
      </c>
      <c r="G36" s="61">
        <v>1.29E-2</v>
      </c>
      <c r="H36" s="62"/>
      <c r="I36" s="63"/>
      <c r="J36" s="42"/>
    </row>
    <row r="37" spans="1:10" ht="12.95" customHeight="1">
      <c r="A37" s="57" t="s">
        <v>2791</v>
      </c>
      <c r="B37" s="58" t="s">
        <v>2792</v>
      </c>
      <c r="C37" s="54" t="s">
        <v>2793</v>
      </c>
      <c r="D37" s="54" t="s">
        <v>2794</v>
      </c>
      <c r="E37" s="59">
        <v>2411621</v>
      </c>
      <c r="F37" s="60">
        <v>18663.53</v>
      </c>
      <c r="G37" s="61">
        <v>1.1299999999999999E-2</v>
      </c>
      <c r="H37" s="62"/>
      <c r="I37" s="63"/>
      <c r="J37" s="42"/>
    </row>
    <row r="38" spans="1:10" ht="12.95" customHeight="1">
      <c r="A38" s="57" t="s">
        <v>838</v>
      </c>
      <c r="B38" s="58" t="s">
        <v>839</v>
      </c>
      <c r="C38" s="54" t="s">
        <v>840</v>
      </c>
      <c r="D38" s="54" t="s">
        <v>692</v>
      </c>
      <c r="E38" s="59">
        <v>981653</v>
      </c>
      <c r="F38" s="60">
        <v>18630.79</v>
      </c>
      <c r="G38" s="61">
        <v>1.1299999999999999E-2</v>
      </c>
      <c r="H38" s="62"/>
      <c r="I38" s="63"/>
      <c r="J38" s="42"/>
    </row>
    <row r="39" spans="1:10" ht="12.95" customHeight="1">
      <c r="A39" s="57" t="s">
        <v>2795</v>
      </c>
      <c r="B39" s="58" t="s">
        <v>2796</v>
      </c>
      <c r="C39" s="54" t="s">
        <v>2797</v>
      </c>
      <c r="D39" s="54" t="s">
        <v>704</v>
      </c>
      <c r="E39" s="59">
        <v>1144845</v>
      </c>
      <c r="F39" s="60">
        <v>18387.36</v>
      </c>
      <c r="G39" s="61">
        <v>1.11E-2</v>
      </c>
      <c r="H39" s="62"/>
      <c r="I39" s="63"/>
      <c r="J39" s="42"/>
    </row>
    <row r="40" spans="1:10" ht="12.95" customHeight="1">
      <c r="A40" s="57" t="s">
        <v>1900</v>
      </c>
      <c r="B40" s="58" t="s">
        <v>1901</v>
      </c>
      <c r="C40" s="54" t="s">
        <v>1902</v>
      </c>
      <c r="D40" s="54" t="s">
        <v>704</v>
      </c>
      <c r="E40" s="59">
        <v>1714901</v>
      </c>
      <c r="F40" s="60">
        <v>16415.89</v>
      </c>
      <c r="G40" s="61">
        <v>9.9000000000000008E-3</v>
      </c>
      <c r="H40" s="62"/>
      <c r="I40" s="63"/>
      <c r="J40" s="42"/>
    </row>
    <row r="41" spans="1:10" ht="12.95" customHeight="1">
      <c r="A41" s="57" t="s">
        <v>899</v>
      </c>
      <c r="B41" s="58" t="s">
        <v>900</v>
      </c>
      <c r="C41" s="54" t="s">
        <v>901</v>
      </c>
      <c r="D41" s="54" t="s">
        <v>654</v>
      </c>
      <c r="E41" s="59">
        <v>11950610</v>
      </c>
      <c r="F41" s="60">
        <v>14956.19</v>
      </c>
      <c r="G41" s="61">
        <v>9.1000000000000004E-3</v>
      </c>
      <c r="H41" s="62"/>
      <c r="I41" s="63"/>
      <c r="J41" s="42"/>
    </row>
    <row r="42" spans="1:10" ht="12.95" customHeight="1">
      <c r="A42" s="57" t="s">
        <v>2798</v>
      </c>
      <c r="B42" s="58" t="s">
        <v>2799</v>
      </c>
      <c r="C42" s="54" t="s">
        <v>2800</v>
      </c>
      <c r="D42" s="54" t="s">
        <v>1646</v>
      </c>
      <c r="E42" s="59">
        <v>5078853</v>
      </c>
      <c r="F42" s="60">
        <v>14703.28</v>
      </c>
      <c r="G42" s="61">
        <v>8.8999999999999999E-3</v>
      </c>
      <c r="H42" s="62"/>
      <c r="I42" s="63"/>
      <c r="J42" s="42"/>
    </row>
    <row r="43" spans="1:10" ht="12.95" customHeight="1">
      <c r="A43" s="57" t="s">
        <v>1915</v>
      </c>
      <c r="B43" s="58" t="s">
        <v>1916</v>
      </c>
      <c r="C43" s="54" t="s">
        <v>1917</v>
      </c>
      <c r="D43" s="54" t="s">
        <v>905</v>
      </c>
      <c r="E43" s="59">
        <v>1170904</v>
      </c>
      <c r="F43" s="60">
        <v>13854.72</v>
      </c>
      <c r="G43" s="61">
        <v>8.3999999999999995E-3</v>
      </c>
      <c r="H43" s="62"/>
      <c r="I43" s="63"/>
      <c r="J43" s="42"/>
    </row>
    <row r="44" spans="1:10" ht="12.95" customHeight="1">
      <c r="A44" s="57" t="s">
        <v>1693</v>
      </c>
      <c r="B44" s="58" t="s">
        <v>1694</v>
      </c>
      <c r="C44" s="54" t="s">
        <v>1695</v>
      </c>
      <c r="D44" s="54" t="s">
        <v>743</v>
      </c>
      <c r="E44" s="59">
        <v>751510</v>
      </c>
      <c r="F44" s="60">
        <v>13696.65</v>
      </c>
      <c r="G44" s="61">
        <v>8.3000000000000001E-3</v>
      </c>
      <c r="H44" s="62"/>
      <c r="I44" s="63"/>
      <c r="J44" s="42"/>
    </row>
    <row r="45" spans="1:10" ht="12.95" customHeight="1">
      <c r="A45" s="57" t="s">
        <v>783</v>
      </c>
      <c r="B45" s="58" t="s">
        <v>784</v>
      </c>
      <c r="C45" s="54" t="s">
        <v>785</v>
      </c>
      <c r="D45" s="54" t="s">
        <v>764</v>
      </c>
      <c r="E45" s="59">
        <v>1649627</v>
      </c>
      <c r="F45" s="60">
        <v>12980.91</v>
      </c>
      <c r="G45" s="61">
        <v>7.9000000000000008E-3</v>
      </c>
      <c r="H45" s="62"/>
      <c r="I45" s="63"/>
      <c r="J45" s="42"/>
    </row>
    <row r="46" spans="1:10" ht="12.95" customHeight="1">
      <c r="A46" s="57" t="s">
        <v>812</v>
      </c>
      <c r="B46" s="58" t="s">
        <v>813</v>
      </c>
      <c r="C46" s="54" t="s">
        <v>814</v>
      </c>
      <c r="D46" s="54" t="s">
        <v>743</v>
      </c>
      <c r="E46" s="59">
        <v>1270737</v>
      </c>
      <c r="F46" s="60">
        <v>11676.8</v>
      </c>
      <c r="G46" s="61">
        <v>7.1000000000000004E-3</v>
      </c>
      <c r="H46" s="62"/>
      <c r="I46" s="63"/>
      <c r="J46" s="42"/>
    </row>
    <row r="47" spans="1:10" ht="12.95" customHeight="1">
      <c r="A47" s="57" t="s">
        <v>729</v>
      </c>
      <c r="B47" s="58" t="s">
        <v>730</v>
      </c>
      <c r="C47" s="54" t="s">
        <v>731</v>
      </c>
      <c r="D47" s="54" t="s">
        <v>732</v>
      </c>
      <c r="E47" s="59">
        <v>1368350</v>
      </c>
      <c r="F47" s="60">
        <v>10827.07</v>
      </c>
      <c r="G47" s="61">
        <v>6.6E-3</v>
      </c>
      <c r="H47" s="62"/>
      <c r="I47" s="63"/>
      <c r="J47" s="42"/>
    </row>
    <row r="48" spans="1:10" ht="12.95" customHeight="1">
      <c r="A48" s="57" t="s">
        <v>712</v>
      </c>
      <c r="B48" s="58" t="s">
        <v>713</v>
      </c>
      <c r="C48" s="54" t="s">
        <v>714</v>
      </c>
      <c r="D48" s="54" t="s">
        <v>715</v>
      </c>
      <c r="E48" s="59">
        <v>250000</v>
      </c>
      <c r="F48" s="60">
        <v>10662.5</v>
      </c>
      <c r="G48" s="61">
        <v>6.4999999999999997E-3</v>
      </c>
      <c r="H48" s="62"/>
      <c r="I48" s="63"/>
      <c r="J48" s="42"/>
    </row>
    <row r="49" spans="1:10" ht="12.95" customHeight="1">
      <c r="A49" s="57" t="s">
        <v>1650</v>
      </c>
      <c r="B49" s="58" t="s">
        <v>1651</v>
      </c>
      <c r="C49" s="54" t="s">
        <v>1652</v>
      </c>
      <c r="D49" s="54" t="s">
        <v>988</v>
      </c>
      <c r="E49" s="59">
        <v>5342112</v>
      </c>
      <c r="F49" s="60">
        <v>10654.84</v>
      </c>
      <c r="G49" s="61">
        <v>6.4999999999999997E-3</v>
      </c>
      <c r="H49" s="62"/>
      <c r="I49" s="63"/>
      <c r="J49" s="42"/>
    </row>
    <row r="50" spans="1:10" ht="12.95" customHeight="1">
      <c r="A50" s="57" t="s">
        <v>2801</v>
      </c>
      <c r="B50" s="58" t="s">
        <v>2802</v>
      </c>
      <c r="C50" s="54" t="s">
        <v>2803</v>
      </c>
      <c r="D50" s="54" t="s">
        <v>760</v>
      </c>
      <c r="E50" s="59">
        <v>47148</v>
      </c>
      <c r="F50" s="60">
        <v>9999.34</v>
      </c>
      <c r="G50" s="61">
        <v>6.1000000000000004E-3</v>
      </c>
      <c r="H50" s="62"/>
      <c r="I50" s="63"/>
      <c r="J50" s="42"/>
    </row>
    <row r="51" spans="1:10" ht="12.95" customHeight="1">
      <c r="A51" s="57" t="s">
        <v>798</v>
      </c>
      <c r="B51" s="58" t="s">
        <v>799</v>
      </c>
      <c r="C51" s="54" t="s">
        <v>800</v>
      </c>
      <c r="D51" s="54" t="s">
        <v>801</v>
      </c>
      <c r="E51" s="59">
        <v>24080</v>
      </c>
      <c r="F51" s="60">
        <v>9860.99</v>
      </c>
      <c r="G51" s="61">
        <v>6.0000000000000001E-3</v>
      </c>
      <c r="H51" s="62"/>
      <c r="I51" s="63"/>
      <c r="J51" s="42"/>
    </row>
    <row r="52" spans="1:10" ht="12.95" customHeight="1">
      <c r="A52" s="57" t="s">
        <v>955</v>
      </c>
      <c r="B52" s="58" t="s">
        <v>956</v>
      </c>
      <c r="C52" s="54" t="s">
        <v>957</v>
      </c>
      <c r="D52" s="54" t="s">
        <v>700</v>
      </c>
      <c r="E52" s="59">
        <v>220000</v>
      </c>
      <c r="F52" s="60">
        <v>9799.4599999999991</v>
      </c>
      <c r="G52" s="61">
        <v>5.8999999999999999E-3</v>
      </c>
      <c r="H52" s="62"/>
      <c r="I52" s="63"/>
      <c r="J52" s="42"/>
    </row>
    <row r="53" spans="1:10" ht="12.95" customHeight="1">
      <c r="A53" s="57" t="s">
        <v>2804</v>
      </c>
      <c r="B53" s="58" t="s">
        <v>2805</v>
      </c>
      <c r="C53" s="54" t="s">
        <v>2806</v>
      </c>
      <c r="D53" s="54" t="s">
        <v>715</v>
      </c>
      <c r="E53" s="59">
        <v>50986</v>
      </c>
      <c r="F53" s="60">
        <v>8951.36</v>
      </c>
      <c r="G53" s="61">
        <v>5.4000000000000003E-3</v>
      </c>
      <c r="H53" s="62"/>
      <c r="I53" s="63"/>
      <c r="J53" s="42"/>
    </row>
    <row r="54" spans="1:10" ht="12.95" customHeight="1">
      <c r="A54" s="57" t="s">
        <v>786</v>
      </c>
      <c r="B54" s="58" t="s">
        <v>787</v>
      </c>
      <c r="C54" s="54" t="s">
        <v>788</v>
      </c>
      <c r="D54" s="54" t="s">
        <v>722</v>
      </c>
      <c r="E54" s="59">
        <v>2187162</v>
      </c>
      <c r="F54" s="60">
        <v>8237.9500000000007</v>
      </c>
      <c r="G54" s="61">
        <v>5.0000000000000001E-3</v>
      </c>
      <c r="H54" s="62"/>
      <c r="I54" s="63"/>
      <c r="J54" s="42"/>
    </row>
    <row r="55" spans="1:10" ht="12.95" customHeight="1">
      <c r="A55" s="57" t="s">
        <v>2807</v>
      </c>
      <c r="B55" s="58" t="s">
        <v>2808</v>
      </c>
      <c r="C55" s="54" t="s">
        <v>2809</v>
      </c>
      <c r="D55" s="54" t="s">
        <v>704</v>
      </c>
      <c r="E55" s="59">
        <v>446775</v>
      </c>
      <c r="F55" s="60">
        <v>8146.27</v>
      </c>
      <c r="G55" s="61">
        <v>4.8999999999999998E-3</v>
      </c>
      <c r="H55" s="62"/>
      <c r="I55" s="63"/>
      <c r="J55" s="42"/>
    </row>
    <row r="56" spans="1:10" ht="12.95" customHeight="1">
      <c r="A56" s="57" t="s">
        <v>909</v>
      </c>
      <c r="B56" s="58" t="s">
        <v>910</v>
      </c>
      <c r="C56" s="54" t="s">
        <v>911</v>
      </c>
      <c r="D56" s="54" t="s">
        <v>912</v>
      </c>
      <c r="E56" s="59">
        <v>1172250</v>
      </c>
      <c r="F56" s="60">
        <v>7024.12</v>
      </c>
      <c r="G56" s="61">
        <v>4.3E-3</v>
      </c>
      <c r="H56" s="62"/>
      <c r="I56" s="63"/>
      <c r="J56" s="42"/>
    </row>
    <row r="57" spans="1:10" ht="12.95" customHeight="1">
      <c r="A57" s="57" t="s">
        <v>789</v>
      </c>
      <c r="B57" s="58" t="s">
        <v>790</v>
      </c>
      <c r="C57" s="54" t="s">
        <v>791</v>
      </c>
      <c r="D57" s="54" t="s">
        <v>747</v>
      </c>
      <c r="E57" s="59">
        <v>700000</v>
      </c>
      <c r="F57" s="60">
        <v>6483.05</v>
      </c>
      <c r="G57" s="61">
        <v>3.8999999999999998E-3</v>
      </c>
      <c r="H57" s="62"/>
      <c r="I57" s="63"/>
      <c r="J57" s="42"/>
    </row>
    <row r="58" spans="1:10" ht="12.95" customHeight="1">
      <c r="A58" s="57" t="s">
        <v>795</v>
      </c>
      <c r="B58" s="58" t="s">
        <v>796</v>
      </c>
      <c r="C58" s="54" t="s">
        <v>797</v>
      </c>
      <c r="D58" s="54" t="s">
        <v>747</v>
      </c>
      <c r="E58" s="59">
        <v>51676</v>
      </c>
      <c r="F58" s="60">
        <v>4783.41</v>
      </c>
      <c r="G58" s="61">
        <v>2.8999999999999998E-3</v>
      </c>
      <c r="H58" s="62"/>
      <c r="I58" s="63"/>
      <c r="J58" s="42"/>
    </row>
    <row r="59" spans="1:10" ht="12.95" customHeight="1">
      <c r="A59" s="57" t="s">
        <v>2810</v>
      </c>
      <c r="B59" s="58" t="s">
        <v>2811</v>
      </c>
      <c r="C59" s="54" t="s">
        <v>2812</v>
      </c>
      <c r="D59" s="54" t="s">
        <v>883</v>
      </c>
      <c r="E59" s="59">
        <v>745323</v>
      </c>
      <c r="F59" s="60">
        <v>4713.42</v>
      </c>
      <c r="G59" s="61">
        <v>2.8999999999999998E-3</v>
      </c>
      <c r="H59" s="62"/>
      <c r="I59" s="63"/>
      <c r="J59" s="42"/>
    </row>
    <row r="60" spans="1:10" ht="12.95" customHeight="1">
      <c r="A60" s="57" t="s">
        <v>808</v>
      </c>
      <c r="B60" s="58" t="s">
        <v>809</v>
      </c>
      <c r="C60" s="54" t="s">
        <v>810</v>
      </c>
      <c r="D60" s="54" t="s">
        <v>811</v>
      </c>
      <c r="E60" s="59">
        <v>703310</v>
      </c>
      <c r="F60" s="60">
        <v>4656.26</v>
      </c>
      <c r="G60" s="61">
        <v>2.8E-3</v>
      </c>
      <c r="H60" s="62"/>
      <c r="I60" s="63"/>
      <c r="J60" s="42"/>
    </row>
    <row r="61" spans="1:10" ht="12.95" customHeight="1">
      <c r="A61" s="57" t="s">
        <v>2813</v>
      </c>
      <c r="B61" s="58" t="s">
        <v>2814</v>
      </c>
      <c r="C61" s="54" t="s">
        <v>2815</v>
      </c>
      <c r="D61" s="54" t="s">
        <v>704</v>
      </c>
      <c r="E61" s="59">
        <v>447052</v>
      </c>
      <c r="F61" s="60">
        <v>3596.76</v>
      </c>
      <c r="G61" s="61">
        <v>2.2000000000000001E-3</v>
      </c>
      <c r="H61" s="62"/>
      <c r="I61" s="63"/>
      <c r="J61" s="42"/>
    </row>
    <row r="62" spans="1:10" ht="12.95" customHeight="1">
      <c r="A62" s="57" t="s">
        <v>2816</v>
      </c>
      <c r="B62" s="58" t="s">
        <v>2817</v>
      </c>
      <c r="C62" s="54" t="s">
        <v>2818</v>
      </c>
      <c r="D62" s="54" t="s">
        <v>736</v>
      </c>
      <c r="E62" s="59">
        <v>520523</v>
      </c>
      <c r="F62" s="60">
        <v>3214.75</v>
      </c>
      <c r="G62" s="61">
        <v>1.9E-3</v>
      </c>
      <c r="H62" s="62"/>
      <c r="I62" s="63"/>
      <c r="J62" s="42"/>
    </row>
    <row r="63" spans="1:10" ht="12.95" customHeight="1">
      <c r="A63" s="57" t="s">
        <v>919</v>
      </c>
      <c r="B63" s="58" t="s">
        <v>920</v>
      </c>
      <c r="C63" s="54" t="s">
        <v>921</v>
      </c>
      <c r="D63" s="54" t="s">
        <v>704</v>
      </c>
      <c r="E63" s="59">
        <v>931486</v>
      </c>
      <c r="F63" s="60">
        <v>1811.27</v>
      </c>
      <c r="G63" s="61">
        <v>1.1000000000000001E-3</v>
      </c>
      <c r="H63" s="62"/>
      <c r="I63" s="63"/>
      <c r="J63" s="42"/>
    </row>
    <row r="64" spans="1:10" ht="12.95" customHeight="1">
      <c r="A64" s="57" t="s">
        <v>1016</v>
      </c>
      <c r="B64" s="58" t="s">
        <v>1017</v>
      </c>
      <c r="C64" s="54" t="s">
        <v>1018</v>
      </c>
      <c r="D64" s="54" t="s">
        <v>700</v>
      </c>
      <c r="E64" s="59">
        <v>109256</v>
      </c>
      <c r="F64" s="60">
        <v>1410.77</v>
      </c>
      <c r="G64" s="61">
        <v>8.9999999999999998E-4</v>
      </c>
      <c r="H64" s="62"/>
      <c r="I64" s="63"/>
      <c r="J64" s="42"/>
    </row>
    <row r="65" spans="1:10" ht="12.95" customHeight="1">
      <c r="A65" s="57" t="s">
        <v>2097</v>
      </c>
      <c r="B65" s="58" t="s">
        <v>2098</v>
      </c>
      <c r="C65" s="54" t="s">
        <v>2099</v>
      </c>
      <c r="D65" s="54" t="s">
        <v>700</v>
      </c>
      <c r="E65" s="59">
        <v>157605</v>
      </c>
      <c r="F65" s="60">
        <v>1406.15</v>
      </c>
      <c r="G65" s="61">
        <v>8.9999999999999998E-4</v>
      </c>
      <c r="H65" s="62"/>
      <c r="I65" s="63"/>
      <c r="J65" s="42"/>
    </row>
    <row r="66" spans="1:10" ht="12.95" customHeight="1">
      <c r="A66" s="57" t="s">
        <v>2819</v>
      </c>
      <c r="B66" s="58" t="s">
        <v>2820</v>
      </c>
      <c r="C66" s="54" t="s">
        <v>2821</v>
      </c>
      <c r="D66" s="54" t="s">
        <v>700</v>
      </c>
      <c r="E66" s="59">
        <v>97749</v>
      </c>
      <c r="F66" s="60">
        <v>1006.28</v>
      </c>
      <c r="G66" s="61">
        <v>5.9999999999999995E-4</v>
      </c>
      <c r="H66" s="62"/>
      <c r="I66" s="63"/>
      <c r="J66" s="42"/>
    </row>
    <row r="67" spans="1:10" ht="12.95" customHeight="1">
      <c r="A67" s="57" t="s">
        <v>2822</v>
      </c>
      <c r="B67" s="58" t="s">
        <v>2823</v>
      </c>
      <c r="C67" s="54" t="s">
        <v>2824</v>
      </c>
      <c r="D67" s="54" t="s">
        <v>700</v>
      </c>
      <c r="E67" s="59">
        <v>21000</v>
      </c>
      <c r="F67" s="60">
        <v>1002.55</v>
      </c>
      <c r="G67" s="61">
        <v>5.9999999999999995E-4</v>
      </c>
      <c r="H67" s="62"/>
      <c r="I67" s="63"/>
      <c r="J67" s="42"/>
    </row>
    <row r="68" spans="1:10" ht="12.95" customHeight="1">
      <c r="A68" s="57" t="s">
        <v>1603</v>
      </c>
      <c r="B68" s="58" t="s">
        <v>1604</v>
      </c>
      <c r="C68" s="54" t="s">
        <v>1605</v>
      </c>
      <c r="D68" s="54" t="s">
        <v>760</v>
      </c>
      <c r="E68" s="59">
        <v>35291</v>
      </c>
      <c r="F68" s="60">
        <v>631.94000000000005</v>
      </c>
      <c r="G68" s="61">
        <v>4.0000000000000002E-4</v>
      </c>
      <c r="H68" s="62"/>
      <c r="I68" s="63"/>
      <c r="J68" s="42"/>
    </row>
    <row r="69" spans="1:10" ht="12.95" customHeight="1">
      <c r="A69" s="57" t="s">
        <v>2723</v>
      </c>
      <c r="B69" s="58" t="s">
        <v>2724</v>
      </c>
      <c r="C69" s="54" t="s">
        <v>2725</v>
      </c>
      <c r="D69" s="54" t="s">
        <v>747</v>
      </c>
      <c r="E69" s="59">
        <v>22404</v>
      </c>
      <c r="F69" s="60">
        <v>577.97</v>
      </c>
      <c r="G69" s="61">
        <v>2.9999999999999997E-4</v>
      </c>
      <c r="H69" s="62"/>
      <c r="I69" s="63"/>
      <c r="J69" s="42"/>
    </row>
    <row r="70" spans="1:10" ht="12.95" customHeight="1">
      <c r="A70" s="42"/>
      <c r="B70" s="53" t="s">
        <v>110</v>
      </c>
      <c r="C70" s="54"/>
      <c r="D70" s="54"/>
      <c r="E70" s="54"/>
      <c r="F70" s="64">
        <v>1447079.32</v>
      </c>
      <c r="G70" s="65">
        <v>0.87639999999999996</v>
      </c>
      <c r="H70" s="66"/>
      <c r="I70" s="67"/>
      <c r="J70" s="42"/>
    </row>
    <row r="71" spans="1:10" ht="12.95" customHeight="1">
      <c r="A71" s="42"/>
      <c r="B71" s="68" t="s">
        <v>688</v>
      </c>
      <c r="C71" s="69"/>
      <c r="D71" s="69"/>
      <c r="E71" s="69"/>
      <c r="F71" s="66" t="s">
        <v>135</v>
      </c>
      <c r="G71" s="66" t="s">
        <v>135</v>
      </c>
      <c r="H71" s="66"/>
      <c r="I71" s="67"/>
      <c r="J71" s="42"/>
    </row>
    <row r="72" spans="1:10" ht="12.95" customHeight="1">
      <c r="A72" s="42"/>
      <c r="B72" s="68" t="s">
        <v>110</v>
      </c>
      <c r="C72" s="69"/>
      <c r="D72" s="69"/>
      <c r="E72" s="69"/>
      <c r="F72" s="66" t="s">
        <v>135</v>
      </c>
      <c r="G72" s="66" t="s">
        <v>135</v>
      </c>
      <c r="H72" s="66"/>
      <c r="I72" s="67"/>
      <c r="J72" s="42"/>
    </row>
    <row r="73" spans="1:10" ht="12.95" customHeight="1">
      <c r="A73" s="42"/>
      <c r="B73" s="68" t="s">
        <v>115</v>
      </c>
      <c r="C73" s="70"/>
      <c r="D73" s="69"/>
      <c r="E73" s="70"/>
      <c r="F73" s="64">
        <v>1447079.32</v>
      </c>
      <c r="G73" s="65">
        <v>0.87639999999999996</v>
      </c>
      <c r="H73" s="66"/>
      <c r="I73" s="67"/>
      <c r="J73" s="42"/>
    </row>
    <row r="74" spans="1:10" ht="12.95" customHeight="1">
      <c r="A74" s="42"/>
      <c r="B74" s="53" t="s">
        <v>821</v>
      </c>
      <c r="C74" s="54"/>
      <c r="D74" s="54"/>
      <c r="E74" s="54"/>
      <c r="F74" s="54"/>
      <c r="G74" s="54"/>
      <c r="H74" s="55"/>
      <c r="I74" s="56"/>
      <c r="J74" s="42"/>
    </row>
    <row r="75" spans="1:10" ht="12.95" customHeight="1">
      <c r="A75" s="42"/>
      <c r="B75" s="53" t="s">
        <v>1696</v>
      </c>
      <c r="C75" s="54"/>
      <c r="D75" s="54"/>
      <c r="E75" s="54"/>
      <c r="F75" s="42"/>
      <c r="G75" s="55"/>
      <c r="H75" s="55"/>
      <c r="I75" s="56"/>
      <c r="J75" s="42"/>
    </row>
    <row r="76" spans="1:10" ht="12.95" customHeight="1">
      <c r="A76" s="57" t="s">
        <v>1725</v>
      </c>
      <c r="B76" s="58" t="s">
        <v>1726</v>
      </c>
      <c r="C76" s="54"/>
      <c r="D76" s="54"/>
      <c r="E76" s="59">
        <v>100000</v>
      </c>
      <c r="F76" s="60">
        <v>2088.4</v>
      </c>
      <c r="G76" s="61">
        <v>1.2999999999999999E-3</v>
      </c>
      <c r="H76" s="62"/>
      <c r="I76" s="63"/>
      <c r="J76" s="42"/>
    </row>
    <row r="77" spans="1:10" ht="12.95" customHeight="1">
      <c r="A77" s="57" t="s">
        <v>1837</v>
      </c>
      <c r="B77" s="58" t="s">
        <v>1838</v>
      </c>
      <c r="C77" s="54"/>
      <c r="D77" s="54"/>
      <c r="E77" s="59">
        <v>900000</v>
      </c>
      <c r="F77" s="60">
        <v>2073.15</v>
      </c>
      <c r="G77" s="61">
        <v>1.2999999999999999E-3</v>
      </c>
      <c r="H77" s="62"/>
      <c r="I77" s="63"/>
      <c r="J77" s="42"/>
    </row>
    <row r="78" spans="1:10" ht="12.95" customHeight="1">
      <c r="A78" s="42"/>
      <c r="B78" s="53" t="s">
        <v>110</v>
      </c>
      <c r="C78" s="54"/>
      <c r="D78" s="54"/>
      <c r="E78" s="54"/>
      <c r="F78" s="64">
        <v>4161.55</v>
      </c>
      <c r="G78" s="65">
        <v>2.5999999999999999E-3</v>
      </c>
      <c r="H78" s="66"/>
      <c r="I78" s="67"/>
      <c r="J78" s="42"/>
    </row>
    <row r="79" spans="1:10" ht="12.95" customHeight="1">
      <c r="A79" s="42"/>
      <c r="B79" s="68" t="s">
        <v>115</v>
      </c>
      <c r="C79" s="70"/>
      <c r="D79" s="69"/>
      <c r="E79" s="70"/>
      <c r="F79" s="64">
        <v>4161.55</v>
      </c>
      <c r="G79" s="65">
        <v>2.5999999999999999E-3</v>
      </c>
      <c r="H79" s="66"/>
      <c r="I79" s="67"/>
      <c r="J79" s="42"/>
    </row>
    <row r="80" spans="1:10" ht="12.95" customHeight="1">
      <c r="A80" s="42"/>
      <c r="B80" s="53" t="s">
        <v>188</v>
      </c>
      <c r="C80" s="54"/>
      <c r="D80" s="54"/>
      <c r="E80" s="54"/>
      <c r="F80" s="54"/>
      <c r="G80" s="54"/>
      <c r="H80" s="55"/>
      <c r="I80" s="56"/>
      <c r="J80" s="42"/>
    </row>
    <row r="81" spans="1:10" ht="12.95" customHeight="1">
      <c r="A81" s="42"/>
      <c r="B81" s="53" t="s">
        <v>1066</v>
      </c>
      <c r="C81" s="54"/>
      <c r="D81" s="71" t="s">
        <v>1067</v>
      </c>
      <c r="E81" s="54"/>
      <c r="F81" s="42"/>
      <c r="G81" s="55"/>
      <c r="H81" s="55"/>
      <c r="I81" s="56"/>
      <c r="J81" s="42"/>
    </row>
    <row r="82" spans="1:10" ht="12.95" customHeight="1">
      <c r="A82" s="57" t="s">
        <v>2825</v>
      </c>
      <c r="B82" s="58" t="s">
        <v>2826</v>
      </c>
      <c r="C82" s="54"/>
      <c r="D82" s="72" t="s">
        <v>2198</v>
      </c>
      <c r="E82" s="73"/>
      <c r="F82" s="60">
        <v>4950</v>
      </c>
      <c r="G82" s="61">
        <v>3.0000000000000001E-3</v>
      </c>
      <c r="H82" s="74">
        <v>3.1106187309999998E-2</v>
      </c>
      <c r="I82" s="63"/>
      <c r="J82" s="42"/>
    </row>
    <row r="83" spans="1:10" ht="12.95" customHeight="1">
      <c r="A83" s="57" t="s">
        <v>2827</v>
      </c>
      <c r="B83" s="58" t="s">
        <v>2828</v>
      </c>
      <c r="C83" s="54"/>
      <c r="D83" s="72" t="s">
        <v>1876</v>
      </c>
      <c r="E83" s="73"/>
      <c r="F83" s="60">
        <v>4950</v>
      </c>
      <c r="G83" s="61">
        <v>3.0000000000000001E-3</v>
      </c>
      <c r="H83" s="74">
        <v>3.0874627599999999E-2</v>
      </c>
      <c r="I83" s="63"/>
      <c r="J83" s="42"/>
    </row>
    <row r="84" spans="1:10" ht="12.95" customHeight="1">
      <c r="A84" s="57" t="s">
        <v>1889</v>
      </c>
      <c r="B84" s="58" t="s">
        <v>1890</v>
      </c>
      <c r="C84" s="54"/>
      <c r="D84" s="72" t="s">
        <v>1876</v>
      </c>
      <c r="E84" s="73"/>
      <c r="F84" s="60">
        <v>3948</v>
      </c>
      <c r="G84" s="61">
        <v>2.3999999999999998E-3</v>
      </c>
      <c r="H84" s="74">
        <v>3.0874627599999999E-2</v>
      </c>
      <c r="I84" s="63"/>
      <c r="J84" s="42"/>
    </row>
    <row r="85" spans="1:10" ht="12.95" customHeight="1">
      <c r="A85" s="57" t="s">
        <v>2829</v>
      </c>
      <c r="B85" s="58" t="s">
        <v>2830</v>
      </c>
      <c r="C85" s="54"/>
      <c r="D85" s="72" t="s">
        <v>1876</v>
      </c>
      <c r="E85" s="73"/>
      <c r="F85" s="60">
        <v>2966</v>
      </c>
      <c r="G85" s="61">
        <v>1.8E-3</v>
      </c>
      <c r="H85" s="74">
        <v>3.0874627599999999E-2</v>
      </c>
      <c r="I85" s="63"/>
      <c r="J85" s="42"/>
    </row>
    <row r="86" spans="1:10" ht="12.95" customHeight="1">
      <c r="A86" s="57" t="s">
        <v>2831</v>
      </c>
      <c r="B86" s="58" t="s">
        <v>2832</v>
      </c>
      <c r="C86" s="54"/>
      <c r="D86" s="72" t="s">
        <v>1893</v>
      </c>
      <c r="E86" s="73"/>
      <c r="F86" s="60">
        <v>1964</v>
      </c>
      <c r="G86" s="61">
        <v>1.1999999999999999E-3</v>
      </c>
      <c r="H86" s="74">
        <v>3.0874627599999999E-2</v>
      </c>
      <c r="I86" s="63"/>
      <c r="J86" s="42"/>
    </row>
    <row r="87" spans="1:10" ht="12.95" customHeight="1">
      <c r="A87" s="57" t="s">
        <v>2833</v>
      </c>
      <c r="B87" s="58" t="s">
        <v>2834</v>
      </c>
      <c r="C87" s="54"/>
      <c r="D87" s="72" t="s">
        <v>1876</v>
      </c>
      <c r="E87" s="73"/>
      <c r="F87" s="60">
        <v>1964</v>
      </c>
      <c r="G87" s="61">
        <v>1.1999999999999999E-3</v>
      </c>
      <c r="H87" s="74">
        <v>3.0874627599999999E-2</v>
      </c>
      <c r="I87" s="63"/>
      <c r="J87" s="42"/>
    </row>
    <row r="88" spans="1:10" ht="12.95" customHeight="1">
      <c r="A88" s="42"/>
      <c r="B88" s="53" t="s">
        <v>110</v>
      </c>
      <c r="C88" s="54"/>
      <c r="D88" s="54"/>
      <c r="E88" s="54"/>
      <c r="F88" s="64">
        <v>20742</v>
      </c>
      <c r="G88" s="65">
        <v>1.26E-2</v>
      </c>
      <c r="H88" s="66"/>
      <c r="I88" s="67"/>
      <c r="J88" s="42"/>
    </row>
    <row r="89" spans="1:10" ht="12.95" customHeight="1">
      <c r="A89" s="42"/>
      <c r="B89" s="68" t="s">
        <v>115</v>
      </c>
      <c r="C89" s="70"/>
      <c r="D89" s="69"/>
      <c r="E89" s="70"/>
      <c r="F89" s="64">
        <v>20742</v>
      </c>
      <c r="G89" s="65">
        <v>1.26E-2</v>
      </c>
      <c r="H89" s="66"/>
      <c r="I89" s="67"/>
      <c r="J89" s="42"/>
    </row>
    <row r="90" spans="1:10" ht="12.95" customHeight="1">
      <c r="A90" s="42"/>
      <c r="B90" s="53" t="s">
        <v>116</v>
      </c>
      <c r="C90" s="54"/>
      <c r="D90" s="54"/>
      <c r="E90" s="54"/>
      <c r="F90" s="54"/>
      <c r="G90" s="54"/>
      <c r="H90" s="55"/>
      <c r="I90" s="56"/>
      <c r="J90" s="42"/>
    </row>
    <row r="91" spans="1:10" ht="12.95" customHeight="1">
      <c r="A91" s="57" t="s">
        <v>117</v>
      </c>
      <c r="B91" s="58" t="s">
        <v>118</v>
      </c>
      <c r="C91" s="54"/>
      <c r="D91" s="54"/>
      <c r="E91" s="59"/>
      <c r="F91" s="60">
        <v>191180.95</v>
      </c>
      <c r="G91" s="61">
        <v>0.1157</v>
      </c>
      <c r="H91" s="74">
        <v>3.1780075608976201E-2</v>
      </c>
      <c r="I91" s="63"/>
      <c r="J91" s="42"/>
    </row>
    <row r="92" spans="1:10" ht="12.95" customHeight="1">
      <c r="A92" s="42"/>
      <c r="B92" s="53" t="s">
        <v>110</v>
      </c>
      <c r="C92" s="54"/>
      <c r="D92" s="54"/>
      <c r="E92" s="54"/>
      <c r="F92" s="64">
        <v>191180.95</v>
      </c>
      <c r="G92" s="65">
        <v>0.1157</v>
      </c>
      <c r="H92" s="66"/>
      <c r="I92" s="67"/>
      <c r="J92" s="42"/>
    </row>
    <row r="93" spans="1:10" ht="12.95" customHeight="1">
      <c r="A93" s="42"/>
      <c r="B93" s="68" t="s">
        <v>115</v>
      </c>
      <c r="C93" s="70"/>
      <c r="D93" s="69"/>
      <c r="E93" s="70"/>
      <c r="F93" s="64">
        <v>191180.95</v>
      </c>
      <c r="G93" s="65">
        <v>0.1157</v>
      </c>
      <c r="H93" s="66"/>
      <c r="I93" s="67"/>
      <c r="J93" s="42"/>
    </row>
    <row r="94" spans="1:10" ht="12.95" customHeight="1">
      <c r="A94" s="42"/>
      <c r="B94" s="68" t="s">
        <v>119</v>
      </c>
      <c r="C94" s="54"/>
      <c r="D94" s="69"/>
      <c r="E94" s="54"/>
      <c r="F94" s="75">
        <v>-11395.35</v>
      </c>
      <c r="G94" s="65">
        <v>-7.3000000000000001E-3</v>
      </c>
      <c r="H94" s="66"/>
      <c r="I94" s="67"/>
      <c r="J94" s="42"/>
    </row>
    <row r="95" spans="1:10" ht="12.95" customHeight="1" thickBot="1">
      <c r="A95" s="42"/>
      <c r="B95" s="76" t="s">
        <v>120</v>
      </c>
      <c r="C95" s="77"/>
      <c r="D95" s="77"/>
      <c r="E95" s="77"/>
      <c r="F95" s="78">
        <v>1651768.47</v>
      </c>
      <c r="G95" s="79">
        <v>1</v>
      </c>
      <c r="H95" s="80"/>
      <c r="I95" s="81"/>
      <c r="J95" s="42"/>
    </row>
    <row r="96" spans="1:10" ht="12.95" customHeight="1">
      <c r="A96" s="42"/>
      <c r="B96" s="46"/>
      <c r="C96" s="42"/>
      <c r="D96" s="42"/>
      <c r="E96" s="42"/>
      <c r="F96" s="42"/>
      <c r="G96" s="42"/>
      <c r="H96" s="42"/>
      <c r="I96" s="42"/>
      <c r="J96" s="42"/>
    </row>
    <row r="97" spans="1:10" ht="12.95" customHeight="1">
      <c r="A97" s="42"/>
      <c r="B97" s="43" t="s">
        <v>186</v>
      </c>
      <c r="C97" s="42"/>
      <c r="D97" s="42"/>
      <c r="E97" s="42"/>
      <c r="F97" s="42"/>
      <c r="G97" s="42"/>
      <c r="H97" s="42"/>
      <c r="I97" s="42"/>
      <c r="J97" s="42"/>
    </row>
    <row r="98" spans="1:10" ht="12.95" customHeight="1">
      <c r="A98" s="42"/>
      <c r="B98" s="43" t="s">
        <v>124</v>
      </c>
      <c r="C98" s="42"/>
      <c r="D98" s="42"/>
      <c r="E98" s="42"/>
      <c r="F98" s="42"/>
      <c r="G98" s="42"/>
      <c r="H98" s="42"/>
      <c r="I98" s="42"/>
      <c r="J98" s="42"/>
    </row>
    <row r="99" spans="1:10" customFormat="1" ht="26.25" customHeight="1">
      <c r="A99" s="85"/>
      <c r="B99" s="226" t="s">
        <v>3826</v>
      </c>
      <c r="C99" s="226"/>
      <c r="D99" s="226"/>
      <c r="E99" s="226"/>
      <c r="F99" s="226"/>
      <c r="G99" s="226"/>
      <c r="H99" s="226"/>
      <c r="I99" s="226"/>
      <c r="J99" s="85"/>
    </row>
    <row r="100" spans="1:10" ht="12.95" customHeight="1">
      <c r="A100" s="42"/>
      <c r="B100" s="43"/>
      <c r="C100" s="42"/>
      <c r="D100" s="42"/>
      <c r="E100" s="42"/>
      <c r="F100" s="42"/>
      <c r="G100" s="42"/>
      <c r="H100" s="42"/>
      <c r="I100" s="42"/>
      <c r="J100" s="42"/>
    </row>
    <row r="101" spans="1:10">
      <c r="C101" s="225" t="s">
        <v>4197</v>
      </c>
    </row>
    <row r="102" spans="1:10">
      <c r="B102" s="225" t="s">
        <v>4165</v>
      </c>
      <c r="C102" s="225" t="s">
        <v>4166</v>
      </c>
    </row>
  </sheetData>
  <mergeCells count="1">
    <mergeCell ref="B99:I9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/>
  </sheetPr>
  <dimension ref="A1:J3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8</v>
      </c>
      <c r="B1" s="3" t="s">
        <v>9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87</v>
      </c>
      <c r="B7" s="17" t="s">
        <v>88</v>
      </c>
      <c r="C7" s="13" t="s">
        <v>89</v>
      </c>
      <c r="D7" s="13" t="s">
        <v>90</v>
      </c>
      <c r="E7" s="18">
        <v>30</v>
      </c>
      <c r="F7" s="19">
        <v>401.02</v>
      </c>
      <c r="G7" s="20">
        <v>0.1003</v>
      </c>
      <c r="H7" s="21">
        <v>4.1749000000000001E-2</v>
      </c>
      <c r="I7" s="22"/>
      <c r="J7" s="2"/>
    </row>
    <row r="8" spans="1:10" ht="12.95" customHeight="1">
      <c r="A8" s="16" t="s">
        <v>91</v>
      </c>
      <c r="B8" s="17" t="s">
        <v>92</v>
      </c>
      <c r="C8" s="13" t="s">
        <v>93</v>
      </c>
      <c r="D8" s="13" t="s">
        <v>90</v>
      </c>
      <c r="E8" s="18">
        <v>29</v>
      </c>
      <c r="F8" s="19">
        <v>393.94</v>
      </c>
      <c r="G8" s="20">
        <v>9.8500000000000004E-2</v>
      </c>
      <c r="H8" s="21">
        <v>4.2000000000000003E-2</v>
      </c>
      <c r="I8" s="22"/>
      <c r="J8" s="2"/>
    </row>
    <row r="9" spans="1:10" ht="12.95" customHeight="1">
      <c r="A9" s="16" t="s">
        <v>125</v>
      </c>
      <c r="B9" s="17" t="s">
        <v>126</v>
      </c>
      <c r="C9" s="13" t="s">
        <v>127</v>
      </c>
      <c r="D9" s="13" t="s">
        <v>90</v>
      </c>
      <c r="E9" s="18">
        <v>25</v>
      </c>
      <c r="F9" s="19">
        <v>334.34</v>
      </c>
      <c r="G9" s="20">
        <v>8.3599999999999994E-2</v>
      </c>
      <c r="H9" s="21">
        <v>4.1500000000000002E-2</v>
      </c>
      <c r="I9" s="22"/>
      <c r="J9" s="2"/>
    </row>
    <row r="10" spans="1:10" ht="12.95" customHeight="1">
      <c r="A10" s="16" t="s">
        <v>100</v>
      </c>
      <c r="B10" s="17" t="s">
        <v>101</v>
      </c>
      <c r="C10" s="13" t="s">
        <v>102</v>
      </c>
      <c r="D10" s="13" t="s">
        <v>90</v>
      </c>
      <c r="E10" s="18">
        <v>32</v>
      </c>
      <c r="F10" s="19">
        <v>320.27</v>
      </c>
      <c r="G10" s="20">
        <v>8.0100000000000005E-2</v>
      </c>
      <c r="H10" s="21">
        <v>3.6703E-2</v>
      </c>
      <c r="I10" s="22"/>
      <c r="J10" s="2"/>
    </row>
    <row r="11" spans="1:10" ht="12.95" customHeight="1">
      <c r="A11" s="16" t="s">
        <v>94</v>
      </c>
      <c r="B11" s="17" t="s">
        <v>95</v>
      </c>
      <c r="C11" s="13" t="s">
        <v>96</v>
      </c>
      <c r="D11" s="13" t="s">
        <v>90</v>
      </c>
      <c r="E11" s="18">
        <v>30</v>
      </c>
      <c r="F11" s="19">
        <v>300.83</v>
      </c>
      <c r="G11" s="20">
        <v>7.5200000000000003E-2</v>
      </c>
      <c r="H11" s="21">
        <v>4.8100999999999998E-2</v>
      </c>
      <c r="I11" s="22"/>
      <c r="J11" s="2"/>
    </row>
    <row r="12" spans="1:10" ht="12.95" customHeight="1">
      <c r="A12" s="16" t="s">
        <v>103</v>
      </c>
      <c r="B12" s="17" t="s">
        <v>104</v>
      </c>
      <c r="C12" s="13" t="s">
        <v>105</v>
      </c>
      <c r="D12" s="13" t="s">
        <v>106</v>
      </c>
      <c r="E12" s="18">
        <v>30</v>
      </c>
      <c r="F12" s="19">
        <v>300.3</v>
      </c>
      <c r="G12" s="20">
        <v>7.51E-2</v>
      </c>
      <c r="H12" s="21">
        <v>3.5825000000000003E-2</v>
      </c>
      <c r="I12" s="22"/>
      <c r="J12" s="2"/>
    </row>
    <row r="13" spans="1:10" ht="12.95" customHeight="1">
      <c r="A13" s="16" t="s">
        <v>128</v>
      </c>
      <c r="B13" s="17" t="s">
        <v>129</v>
      </c>
      <c r="C13" s="13" t="s">
        <v>130</v>
      </c>
      <c r="D13" s="13" t="s">
        <v>90</v>
      </c>
      <c r="E13" s="18">
        <v>24</v>
      </c>
      <c r="F13" s="19">
        <v>240.64</v>
      </c>
      <c r="G13" s="20">
        <v>6.0199999999999997E-2</v>
      </c>
      <c r="H13" s="21">
        <v>3.6998999999999997E-2</v>
      </c>
      <c r="I13" s="22"/>
      <c r="J13" s="2"/>
    </row>
    <row r="14" spans="1:10" ht="12.95" customHeight="1">
      <c r="A14" s="16" t="s">
        <v>136</v>
      </c>
      <c r="B14" s="17" t="s">
        <v>137</v>
      </c>
      <c r="C14" s="13" t="s">
        <v>138</v>
      </c>
      <c r="D14" s="13" t="s">
        <v>90</v>
      </c>
      <c r="E14" s="18">
        <v>10</v>
      </c>
      <c r="F14" s="19">
        <v>99.58</v>
      </c>
      <c r="G14" s="20">
        <v>2.4899999999999999E-2</v>
      </c>
      <c r="H14" s="21">
        <v>4.2298000000000002E-2</v>
      </c>
      <c r="I14" s="22"/>
      <c r="J14" s="2"/>
    </row>
    <row r="15" spans="1:10" ht="12.95" customHeight="1">
      <c r="A15" s="2"/>
      <c r="B15" s="12" t="s">
        <v>110</v>
      </c>
      <c r="C15" s="13"/>
      <c r="D15" s="13"/>
      <c r="E15" s="13"/>
      <c r="F15" s="23">
        <v>2390.92</v>
      </c>
      <c r="G15" s="24">
        <v>0.59789999999999999</v>
      </c>
      <c r="H15" s="25"/>
      <c r="I15" s="26"/>
      <c r="J15" s="2"/>
    </row>
    <row r="16" spans="1:10" ht="12.95" customHeight="1">
      <c r="A16" s="2"/>
      <c r="B16" s="27" t="s">
        <v>111</v>
      </c>
      <c r="C16" s="1"/>
      <c r="D16" s="1"/>
      <c r="E16" s="1"/>
      <c r="F16" s="25" t="s">
        <v>135</v>
      </c>
      <c r="G16" s="25" t="s">
        <v>135</v>
      </c>
      <c r="H16" s="25"/>
      <c r="I16" s="26"/>
      <c r="J16" s="2"/>
    </row>
    <row r="17" spans="1:10" ht="12.95" customHeight="1">
      <c r="A17" s="2"/>
      <c r="B17" s="27" t="s">
        <v>110</v>
      </c>
      <c r="C17" s="1"/>
      <c r="D17" s="1"/>
      <c r="E17" s="1"/>
      <c r="F17" s="25" t="s">
        <v>135</v>
      </c>
      <c r="G17" s="25" t="s">
        <v>135</v>
      </c>
      <c r="H17" s="25"/>
      <c r="I17" s="26"/>
      <c r="J17" s="2"/>
    </row>
    <row r="18" spans="1:10" ht="12.95" customHeight="1">
      <c r="A18" s="2"/>
      <c r="B18" s="27" t="s">
        <v>115</v>
      </c>
      <c r="C18" s="28"/>
      <c r="D18" s="1"/>
      <c r="E18" s="28"/>
      <c r="F18" s="23">
        <v>2390.92</v>
      </c>
      <c r="G18" s="24">
        <v>0.59789999999999999</v>
      </c>
      <c r="H18" s="25"/>
      <c r="I18" s="26"/>
      <c r="J18" s="2"/>
    </row>
    <row r="19" spans="1:10" ht="12.95" customHeight="1">
      <c r="A19" s="2"/>
      <c r="B19" s="12" t="s">
        <v>116</v>
      </c>
      <c r="C19" s="13"/>
      <c r="D19" s="13"/>
      <c r="E19" s="13"/>
      <c r="F19" s="13"/>
      <c r="G19" s="13"/>
      <c r="H19" s="14"/>
      <c r="I19" s="15"/>
      <c r="J19" s="2"/>
    </row>
    <row r="20" spans="1:10" ht="12.95" customHeight="1">
      <c r="A20" s="16" t="s">
        <v>117</v>
      </c>
      <c r="B20" s="17" t="s">
        <v>118</v>
      </c>
      <c r="C20" s="13"/>
      <c r="D20" s="13"/>
      <c r="E20" s="18"/>
      <c r="F20" s="19">
        <v>1532.68</v>
      </c>
      <c r="G20" s="20">
        <v>0.38340000000000002</v>
      </c>
      <c r="H20" s="21">
        <v>3.1780039102619916E-2</v>
      </c>
      <c r="I20" s="22"/>
      <c r="J20" s="2"/>
    </row>
    <row r="21" spans="1:10" ht="12.95" customHeight="1">
      <c r="A21" s="2"/>
      <c r="B21" s="12" t="s">
        <v>110</v>
      </c>
      <c r="C21" s="13"/>
      <c r="D21" s="13"/>
      <c r="E21" s="13"/>
      <c r="F21" s="23">
        <v>1532.68</v>
      </c>
      <c r="G21" s="24">
        <v>0.38340000000000002</v>
      </c>
      <c r="H21" s="25"/>
      <c r="I21" s="26"/>
      <c r="J21" s="2"/>
    </row>
    <row r="22" spans="1:10" ht="12.95" customHeight="1">
      <c r="A22" s="2"/>
      <c r="B22" s="27" t="s">
        <v>111</v>
      </c>
      <c r="C22" s="1"/>
      <c r="D22" s="1"/>
      <c r="E22" s="1"/>
      <c r="F22" s="25" t="s">
        <v>135</v>
      </c>
      <c r="G22" s="25" t="s">
        <v>135</v>
      </c>
      <c r="H22" s="25"/>
      <c r="I22" s="26"/>
      <c r="J22" s="2"/>
    </row>
    <row r="23" spans="1:10" ht="12.95" customHeight="1">
      <c r="A23" s="2"/>
      <c r="B23" s="27" t="s">
        <v>110</v>
      </c>
      <c r="C23" s="1"/>
      <c r="D23" s="1"/>
      <c r="E23" s="1"/>
      <c r="F23" s="25" t="s">
        <v>135</v>
      </c>
      <c r="G23" s="25" t="s">
        <v>135</v>
      </c>
      <c r="H23" s="25"/>
      <c r="I23" s="26"/>
      <c r="J23" s="2"/>
    </row>
    <row r="24" spans="1:10" ht="12.95" customHeight="1">
      <c r="A24" s="2"/>
      <c r="B24" s="27" t="s">
        <v>115</v>
      </c>
      <c r="C24" s="28"/>
      <c r="D24" s="1"/>
      <c r="E24" s="28"/>
      <c r="F24" s="23">
        <v>1532.68</v>
      </c>
      <c r="G24" s="24">
        <v>0.38340000000000002</v>
      </c>
      <c r="H24" s="25"/>
      <c r="I24" s="26"/>
      <c r="J24" s="2"/>
    </row>
    <row r="25" spans="1:10" ht="12.95" customHeight="1">
      <c r="A25" s="2"/>
      <c r="B25" s="27" t="s">
        <v>119</v>
      </c>
      <c r="C25" s="13"/>
      <c r="D25" s="1"/>
      <c r="E25" s="13"/>
      <c r="F25" s="29">
        <v>74.489999999999995</v>
      </c>
      <c r="G25" s="24">
        <v>1.8700000000000001E-2</v>
      </c>
      <c r="H25" s="25"/>
      <c r="I25" s="26"/>
      <c r="J25" s="2"/>
    </row>
    <row r="26" spans="1:10" ht="12.95" customHeight="1">
      <c r="A26" s="2"/>
      <c r="B26" s="30" t="s">
        <v>120</v>
      </c>
      <c r="C26" s="31"/>
      <c r="D26" s="31"/>
      <c r="E26" s="31"/>
      <c r="F26" s="32">
        <v>3998.09</v>
      </c>
      <c r="G26" s="33">
        <v>1</v>
      </c>
      <c r="H26" s="34"/>
      <c r="I26" s="35"/>
      <c r="J26" s="2"/>
    </row>
    <row r="27" spans="1:10" ht="12.95" customHeight="1">
      <c r="A27" s="2"/>
      <c r="B27" s="5"/>
      <c r="C27" s="2"/>
      <c r="D27" s="2"/>
      <c r="E27" s="2"/>
      <c r="F27" s="2"/>
      <c r="G27" s="2"/>
      <c r="H27" s="2"/>
      <c r="I27" s="2"/>
      <c r="J27" s="2"/>
    </row>
    <row r="28" spans="1:10" ht="12.95" customHeight="1">
      <c r="A28" s="2"/>
      <c r="B28" s="3" t="s">
        <v>121</v>
      </c>
      <c r="C28" s="2"/>
      <c r="D28" s="2"/>
      <c r="E28" s="2"/>
      <c r="F28" s="2"/>
      <c r="G28" s="2"/>
      <c r="H28" s="2"/>
      <c r="I28" s="2"/>
      <c r="J28" s="2"/>
    </row>
    <row r="29" spans="1:10" ht="12.95" customHeight="1">
      <c r="A29" s="2"/>
      <c r="B29" s="3" t="s">
        <v>122</v>
      </c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124</v>
      </c>
      <c r="C30" s="2"/>
      <c r="D30" s="2"/>
      <c r="E30" s="2"/>
      <c r="F30" s="2"/>
      <c r="G30" s="2"/>
      <c r="H30" s="2"/>
      <c r="I30" s="2"/>
      <c r="J30" s="2"/>
    </row>
    <row r="31" spans="1:10" ht="26.25" customHeight="1">
      <c r="A31" s="85"/>
      <c r="B31" s="226" t="s">
        <v>3826</v>
      </c>
      <c r="C31" s="226"/>
      <c r="D31" s="226"/>
      <c r="E31" s="226"/>
      <c r="F31" s="226"/>
      <c r="G31" s="226"/>
      <c r="H31" s="226"/>
      <c r="I31" s="226"/>
      <c r="J31" s="85"/>
    </row>
    <row r="32" spans="1:10" ht="12.95" customHeight="1">
      <c r="A32" s="2"/>
      <c r="B32" s="3"/>
      <c r="C32" s="2"/>
      <c r="D32" s="2"/>
      <c r="E32" s="2"/>
      <c r="F32" s="2"/>
      <c r="G32" s="2"/>
      <c r="H32" s="2"/>
      <c r="I32" s="2"/>
      <c r="J32" s="2"/>
    </row>
    <row r="33" spans="2:3">
      <c r="C33" s="224" t="s">
        <v>4167</v>
      </c>
    </row>
    <row r="34" spans="2:3">
      <c r="B34" s="224" t="s">
        <v>4165</v>
      </c>
      <c r="C34" s="224" t="s">
        <v>4166</v>
      </c>
    </row>
  </sheetData>
  <mergeCells count="1">
    <mergeCell ref="B31:I31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/>
  </sheetPr>
  <dimension ref="A1:J75"/>
  <sheetViews>
    <sheetView topLeftCell="A63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3802</v>
      </c>
      <c r="B1" s="43" t="s">
        <v>2835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651</v>
      </c>
      <c r="B7" s="58" t="s">
        <v>652</v>
      </c>
      <c r="C7" s="54" t="s">
        <v>653</v>
      </c>
      <c r="D7" s="54" t="s">
        <v>654</v>
      </c>
      <c r="E7" s="59">
        <v>1670000</v>
      </c>
      <c r="F7" s="60">
        <v>23818.38</v>
      </c>
      <c r="G7" s="61">
        <v>4.6899999999999997E-2</v>
      </c>
      <c r="H7" s="62"/>
      <c r="I7" s="63"/>
      <c r="J7" s="42"/>
    </row>
    <row r="8" spans="1:10" ht="12.95" customHeight="1">
      <c r="A8" s="57" t="s">
        <v>655</v>
      </c>
      <c r="B8" s="58" t="s">
        <v>656</v>
      </c>
      <c r="C8" s="54" t="s">
        <v>657</v>
      </c>
      <c r="D8" s="54" t="s">
        <v>654</v>
      </c>
      <c r="E8" s="59">
        <v>3190000</v>
      </c>
      <c r="F8" s="60">
        <v>23692.13</v>
      </c>
      <c r="G8" s="61">
        <v>4.6699999999999998E-2</v>
      </c>
      <c r="H8" s="62"/>
      <c r="I8" s="63"/>
      <c r="J8" s="42"/>
    </row>
    <row r="9" spans="1:10" ht="12.95" customHeight="1">
      <c r="A9" s="57" t="s">
        <v>705</v>
      </c>
      <c r="B9" s="58" t="s">
        <v>706</v>
      </c>
      <c r="C9" s="54" t="s">
        <v>707</v>
      </c>
      <c r="D9" s="54" t="s">
        <v>696</v>
      </c>
      <c r="E9" s="59">
        <v>1370000</v>
      </c>
      <c r="F9" s="60">
        <v>23503.72</v>
      </c>
      <c r="G9" s="61">
        <v>4.6300000000000001E-2</v>
      </c>
      <c r="H9" s="62"/>
      <c r="I9" s="63"/>
      <c r="J9" s="42"/>
    </row>
    <row r="10" spans="1:10" ht="12.95" customHeight="1">
      <c r="A10" s="57" t="s">
        <v>737</v>
      </c>
      <c r="B10" s="58" t="s">
        <v>738</v>
      </c>
      <c r="C10" s="54" t="s">
        <v>739</v>
      </c>
      <c r="D10" s="54" t="s">
        <v>696</v>
      </c>
      <c r="E10" s="59">
        <v>1192000</v>
      </c>
      <c r="F10" s="60">
        <v>16807.2</v>
      </c>
      <c r="G10" s="61">
        <v>3.3099999999999997E-2</v>
      </c>
      <c r="H10" s="62"/>
      <c r="I10" s="63"/>
      <c r="J10" s="42"/>
    </row>
    <row r="11" spans="1:10" ht="12.95" customHeight="1">
      <c r="A11" s="57" t="s">
        <v>689</v>
      </c>
      <c r="B11" s="58" t="s">
        <v>690</v>
      </c>
      <c r="C11" s="54" t="s">
        <v>691</v>
      </c>
      <c r="D11" s="54" t="s">
        <v>692</v>
      </c>
      <c r="E11" s="59">
        <v>202000</v>
      </c>
      <c r="F11" s="60">
        <v>14144.65</v>
      </c>
      <c r="G11" s="61">
        <v>2.7900000000000001E-2</v>
      </c>
      <c r="H11" s="62"/>
      <c r="I11" s="63"/>
      <c r="J11" s="42"/>
    </row>
    <row r="12" spans="1:10" ht="12.95" customHeight="1">
      <c r="A12" s="57" t="s">
        <v>1969</v>
      </c>
      <c r="B12" s="58" t="s">
        <v>1970</v>
      </c>
      <c r="C12" s="54" t="s">
        <v>1971</v>
      </c>
      <c r="D12" s="54" t="s">
        <v>696</v>
      </c>
      <c r="E12" s="59">
        <v>3176391</v>
      </c>
      <c r="F12" s="60">
        <v>12948.56</v>
      </c>
      <c r="G12" s="61">
        <v>2.5499999999999998E-2</v>
      </c>
      <c r="H12" s="62"/>
      <c r="I12" s="63"/>
      <c r="J12" s="42"/>
    </row>
    <row r="13" spans="1:10" ht="12.95" customHeight="1">
      <c r="A13" s="57" t="s">
        <v>697</v>
      </c>
      <c r="B13" s="58" t="s">
        <v>698</v>
      </c>
      <c r="C13" s="54" t="s">
        <v>699</v>
      </c>
      <c r="D13" s="54" t="s">
        <v>700</v>
      </c>
      <c r="E13" s="59">
        <v>277842</v>
      </c>
      <c r="F13" s="60">
        <v>12059.32</v>
      </c>
      <c r="G13" s="61">
        <v>2.3699999999999999E-2</v>
      </c>
      <c r="H13" s="62"/>
      <c r="I13" s="63"/>
      <c r="J13" s="42"/>
    </row>
    <row r="14" spans="1:10" ht="12.95" customHeight="1">
      <c r="A14" s="57" t="s">
        <v>860</v>
      </c>
      <c r="B14" s="58" t="s">
        <v>861</v>
      </c>
      <c r="C14" s="54" t="s">
        <v>862</v>
      </c>
      <c r="D14" s="54" t="s">
        <v>696</v>
      </c>
      <c r="E14" s="59">
        <v>371237</v>
      </c>
      <c r="F14" s="60">
        <v>11540.64</v>
      </c>
      <c r="G14" s="61">
        <v>2.2700000000000001E-2</v>
      </c>
      <c r="H14" s="62"/>
      <c r="I14" s="63"/>
      <c r="J14" s="42"/>
    </row>
    <row r="15" spans="1:10" ht="12.95" customHeight="1">
      <c r="A15" s="57" t="s">
        <v>841</v>
      </c>
      <c r="B15" s="58" t="s">
        <v>842</v>
      </c>
      <c r="C15" s="54" t="s">
        <v>843</v>
      </c>
      <c r="D15" s="54" t="s">
        <v>696</v>
      </c>
      <c r="E15" s="59">
        <v>186789</v>
      </c>
      <c r="F15" s="60">
        <v>10926.78</v>
      </c>
      <c r="G15" s="61">
        <v>2.1499999999999998E-2</v>
      </c>
      <c r="H15" s="62"/>
      <c r="I15" s="63"/>
      <c r="J15" s="42"/>
    </row>
    <row r="16" spans="1:10" ht="12.95" customHeight="1">
      <c r="A16" s="57" t="s">
        <v>890</v>
      </c>
      <c r="B16" s="58" t="s">
        <v>891</v>
      </c>
      <c r="C16" s="54" t="s">
        <v>892</v>
      </c>
      <c r="D16" s="54" t="s">
        <v>866</v>
      </c>
      <c r="E16" s="59">
        <v>1010000</v>
      </c>
      <c r="F16" s="60">
        <v>10707.52</v>
      </c>
      <c r="G16" s="61">
        <v>2.1100000000000001E-2</v>
      </c>
      <c r="H16" s="62"/>
      <c r="I16" s="63"/>
      <c r="J16" s="42"/>
    </row>
    <row r="17" spans="1:10" ht="12.95" customHeight="1">
      <c r="A17" s="57" t="s">
        <v>765</v>
      </c>
      <c r="B17" s="58" t="s">
        <v>766</v>
      </c>
      <c r="C17" s="54" t="s">
        <v>767</v>
      </c>
      <c r="D17" s="54" t="s">
        <v>715</v>
      </c>
      <c r="E17" s="59">
        <v>1230000</v>
      </c>
      <c r="F17" s="60">
        <v>10379.969999999999</v>
      </c>
      <c r="G17" s="61">
        <v>2.0400000000000001E-2</v>
      </c>
      <c r="H17" s="62"/>
      <c r="I17" s="63"/>
      <c r="J17" s="42"/>
    </row>
    <row r="18" spans="1:10" ht="12.95" customHeight="1">
      <c r="A18" s="57" t="s">
        <v>850</v>
      </c>
      <c r="B18" s="58" t="s">
        <v>851</v>
      </c>
      <c r="C18" s="54" t="s">
        <v>852</v>
      </c>
      <c r="D18" s="54" t="s">
        <v>853</v>
      </c>
      <c r="E18" s="59">
        <v>529000</v>
      </c>
      <c r="F18" s="60">
        <v>9610.61</v>
      </c>
      <c r="G18" s="61">
        <v>1.89E-2</v>
      </c>
      <c r="H18" s="62"/>
      <c r="I18" s="63"/>
      <c r="J18" s="42"/>
    </row>
    <row r="19" spans="1:10" ht="12.95" customHeight="1">
      <c r="A19" s="57" t="s">
        <v>893</v>
      </c>
      <c r="B19" s="58" t="s">
        <v>894</v>
      </c>
      <c r="C19" s="54" t="s">
        <v>895</v>
      </c>
      <c r="D19" s="54" t="s">
        <v>760</v>
      </c>
      <c r="E19" s="59">
        <v>294000</v>
      </c>
      <c r="F19" s="60">
        <v>9333.4699999999993</v>
      </c>
      <c r="G19" s="61">
        <v>1.84E-2</v>
      </c>
      <c r="H19" s="62"/>
      <c r="I19" s="63"/>
      <c r="J19" s="42"/>
    </row>
    <row r="20" spans="1:10" ht="12.95" customHeight="1">
      <c r="A20" s="57" t="s">
        <v>867</v>
      </c>
      <c r="B20" s="58" t="s">
        <v>868</v>
      </c>
      <c r="C20" s="54" t="s">
        <v>869</v>
      </c>
      <c r="D20" s="54" t="s">
        <v>870</v>
      </c>
      <c r="E20" s="59">
        <v>728755</v>
      </c>
      <c r="F20" s="60">
        <v>9238.7900000000009</v>
      </c>
      <c r="G20" s="61">
        <v>1.8200000000000001E-2</v>
      </c>
      <c r="H20" s="62"/>
      <c r="I20" s="63"/>
      <c r="J20" s="42"/>
    </row>
    <row r="21" spans="1:10" ht="12.95" customHeight="1">
      <c r="A21" s="57" t="s">
        <v>838</v>
      </c>
      <c r="B21" s="58" t="s">
        <v>839</v>
      </c>
      <c r="C21" s="54" t="s">
        <v>840</v>
      </c>
      <c r="D21" s="54" t="s">
        <v>692</v>
      </c>
      <c r="E21" s="59">
        <v>476153</v>
      </c>
      <c r="F21" s="60">
        <v>9036.91</v>
      </c>
      <c r="G21" s="61">
        <v>1.78E-2</v>
      </c>
      <c r="H21" s="62"/>
      <c r="I21" s="63"/>
      <c r="J21" s="42"/>
    </row>
    <row r="22" spans="1:10" ht="12.95" customHeight="1">
      <c r="A22" s="57" t="s">
        <v>847</v>
      </c>
      <c r="B22" s="58" t="s">
        <v>848</v>
      </c>
      <c r="C22" s="54" t="s">
        <v>849</v>
      </c>
      <c r="D22" s="54" t="s">
        <v>696</v>
      </c>
      <c r="E22" s="59">
        <v>226344</v>
      </c>
      <c r="F22" s="60">
        <v>8912.9699999999993</v>
      </c>
      <c r="G22" s="61">
        <v>1.7500000000000002E-2</v>
      </c>
      <c r="H22" s="62"/>
      <c r="I22" s="63"/>
      <c r="J22" s="42"/>
    </row>
    <row r="23" spans="1:10" ht="12.95" customHeight="1">
      <c r="A23" s="57" t="s">
        <v>1009</v>
      </c>
      <c r="B23" s="58" t="s">
        <v>1010</v>
      </c>
      <c r="C23" s="54" t="s">
        <v>1011</v>
      </c>
      <c r="D23" s="54" t="s">
        <v>1012</v>
      </c>
      <c r="E23" s="59">
        <v>1752470</v>
      </c>
      <c r="F23" s="60">
        <v>8708.9</v>
      </c>
      <c r="G23" s="61">
        <v>1.7100000000000001E-2</v>
      </c>
      <c r="H23" s="62"/>
      <c r="I23" s="63"/>
      <c r="J23" s="42"/>
    </row>
    <row r="24" spans="1:10" ht="12.95" customHeight="1">
      <c r="A24" s="57" t="s">
        <v>979</v>
      </c>
      <c r="B24" s="58" t="s">
        <v>980</v>
      </c>
      <c r="C24" s="54" t="s">
        <v>981</v>
      </c>
      <c r="D24" s="54" t="s">
        <v>700</v>
      </c>
      <c r="E24" s="59">
        <v>502294</v>
      </c>
      <c r="F24" s="60">
        <v>5565.92</v>
      </c>
      <c r="G24" s="61">
        <v>1.0999999999999999E-2</v>
      </c>
      <c r="H24" s="62"/>
      <c r="I24" s="63"/>
      <c r="J24" s="42"/>
    </row>
    <row r="25" spans="1:10" ht="12.95" customHeight="1">
      <c r="A25" s="57" t="s">
        <v>854</v>
      </c>
      <c r="B25" s="58" t="s">
        <v>855</v>
      </c>
      <c r="C25" s="54" t="s">
        <v>856</v>
      </c>
      <c r="D25" s="54" t="s">
        <v>764</v>
      </c>
      <c r="E25" s="59">
        <v>1155331</v>
      </c>
      <c r="F25" s="60">
        <v>5185.13</v>
      </c>
      <c r="G25" s="61">
        <v>1.0200000000000001E-2</v>
      </c>
      <c r="H25" s="62"/>
      <c r="I25" s="63"/>
      <c r="J25" s="42"/>
    </row>
    <row r="26" spans="1:10" ht="12.95" customHeight="1">
      <c r="A26" s="57" t="s">
        <v>832</v>
      </c>
      <c r="B26" s="58" t="s">
        <v>833</v>
      </c>
      <c r="C26" s="54" t="s">
        <v>834</v>
      </c>
      <c r="D26" s="54" t="s">
        <v>747</v>
      </c>
      <c r="E26" s="59">
        <v>184193</v>
      </c>
      <c r="F26" s="60">
        <v>5120.1000000000004</v>
      </c>
      <c r="G26" s="61">
        <v>1.01E-2</v>
      </c>
      <c r="H26" s="62"/>
      <c r="I26" s="63"/>
      <c r="J26" s="42"/>
    </row>
    <row r="27" spans="1:10" ht="12.95" customHeight="1">
      <c r="A27" s="57" t="s">
        <v>967</v>
      </c>
      <c r="B27" s="58" t="s">
        <v>968</v>
      </c>
      <c r="C27" s="54" t="s">
        <v>969</v>
      </c>
      <c r="D27" s="54" t="s">
        <v>732</v>
      </c>
      <c r="E27" s="59">
        <v>401868</v>
      </c>
      <c r="F27" s="60">
        <v>5076.2</v>
      </c>
      <c r="G27" s="61">
        <v>0.01</v>
      </c>
      <c r="H27" s="62"/>
      <c r="I27" s="63"/>
      <c r="J27" s="42"/>
    </row>
    <row r="28" spans="1:10" ht="12.95" customHeight="1">
      <c r="A28" s="57" t="s">
        <v>1662</v>
      </c>
      <c r="B28" s="58" t="s">
        <v>1663</v>
      </c>
      <c r="C28" s="54" t="s">
        <v>1664</v>
      </c>
      <c r="D28" s="54" t="s">
        <v>747</v>
      </c>
      <c r="E28" s="59">
        <v>208333</v>
      </c>
      <c r="F28" s="60">
        <v>5006.1400000000003</v>
      </c>
      <c r="G28" s="61">
        <v>9.9000000000000008E-3</v>
      </c>
      <c r="H28" s="62"/>
      <c r="I28" s="63"/>
      <c r="J28" s="42"/>
    </row>
    <row r="29" spans="1:10" ht="12.95" customHeight="1">
      <c r="A29" s="57" t="s">
        <v>757</v>
      </c>
      <c r="B29" s="58" t="s">
        <v>758</v>
      </c>
      <c r="C29" s="54" t="s">
        <v>759</v>
      </c>
      <c r="D29" s="54" t="s">
        <v>760</v>
      </c>
      <c r="E29" s="59">
        <v>216938</v>
      </c>
      <c r="F29" s="60">
        <v>4712.1099999999997</v>
      </c>
      <c r="G29" s="61">
        <v>9.2999999999999992E-3</v>
      </c>
      <c r="H29" s="62"/>
      <c r="I29" s="63"/>
      <c r="J29" s="42"/>
    </row>
    <row r="30" spans="1:10" ht="12.95" customHeight="1">
      <c r="A30" s="57" t="s">
        <v>906</v>
      </c>
      <c r="B30" s="58" t="s">
        <v>907</v>
      </c>
      <c r="C30" s="54" t="s">
        <v>908</v>
      </c>
      <c r="D30" s="54" t="s">
        <v>760</v>
      </c>
      <c r="E30" s="59">
        <v>1047181</v>
      </c>
      <c r="F30" s="60">
        <v>4688.75</v>
      </c>
      <c r="G30" s="61">
        <v>9.1999999999999998E-3</v>
      </c>
      <c r="H30" s="62"/>
      <c r="I30" s="63"/>
      <c r="J30" s="42"/>
    </row>
    <row r="31" spans="1:10" ht="12.95" customHeight="1">
      <c r="A31" s="57" t="s">
        <v>844</v>
      </c>
      <c r="B31" s="58" t="s">
        <v>845</v>
      </c>
      <c r="C31" s="54" t="s">
        <v>846</v>
      </c>
      <c r="D31" s="54" t="s">
        <v>764</v>
      </c>
      <c r="E31" s="59">
        <v>68000</v>
      </c>
      <c r="F31" s="60">
        <v>4466.17</v>
      </c>
      <c r="G31" s="61">
        <v>8.8000000000000005E-3</v>
      </c>
      <c r="H31" s="62"/>
      <c r="I31" s="63"/>
      <c r="J31" s="42"/>
    </row>
    <row r="32" spans="1:10" ht="12.95" customHeight="1">
      <c r="A32" s="57" t="s">
        <v>661</v>
      </c>
      <c r="B32" s="58" t="s">
        <v>662</v>
      </c>
      <c r="C32" s="54" t="s">
        <v>663</v>
      </c>
      <c r="D32" s="54" t="s">
        <v>654</v>
      </c>
      <c r="E32" s="59">
        <v>900000</v>
      </c>
      <c r="F32" s="60">
        <v>4348.8</v>
      </c>
      <c r="G32" s="61">
        <v>8.6E-3</v>
      </c>
      <c r="H32" s="62"/>
      <c r="I32" s="63"/>
      <c r="J32" s="42"/>
    </row>
    <row r="33" spans="1:10" ht="12.95" customHeight="1">
      <c r="A33" s="57" t="s">
        <v>928</v>
      </c>
      <c r="B33" s="58" t="s">
        <v>929</v>
      </c>
      <c r="C33" s="54" t="s">
        <v>930</v>
      </c>
      <c r="D33" s="54" t="s">
        <v>764</v>
      </c>
      <c r="E33" s="59">
        <v>207012</v>
      </c>
      <c r="F33" s="60">
        <v>4324.79</v>
      </c>
      <c r="G33" s="61">
        <v>8.5000000000000006E-3</v>
      </c>
      <c r="H33" s="62"/>
      <c r="I33" s="63"/>
      <c r="J33" s="42"/>
    </row>
    <row r="34" spans="1:10" ht="12.95" customHeight="1">
      <c r="A34" s="57" t="s">
        <v>922</v>
      </c>
      <c r="B34" s="58" t="s">
        <v>923</v>
      </c>
      <c r="C34" s="54" t="s">
        <v>924</v>
      </c>
      <c r="D34" s="54" t="s">
        <v>700</v>
      </c>
      <c r="E34" s="59">
        <v>434783</v>
      </c>
      <c r="F34" s="60">
        <v>3930.66</v>
      </c>
      <c r="G34" s="61">
        <v>7.7000000000000002E-3</v>
      </c>
      <c r="H34" s="62"/>
      <c r="I34" s="63"/>
      <c r="J34" s="42"/>
    </row>
    <row r="35" spans="1:10" ht="12.95" customHeight="1">
      <c r="A35" s="57" t="s">
        <v>835</v>
      </c>
      <c r="B35" s="58" t="s">
        <v>836</v>
      </c>
      <c r="C35" s="54" t="s">
        <v>837</v>
      </c>
      <c r="D35" s="54" t="s">
        <v>732</v>
      </c>
      <c r="E35" s="59">
        <v>138757</v>
      </c>
      <c r="F35" s="60">
        <v>3533.52</v>
      </c>
      <c r="G35" s="61">
        <v>7.0000000000000001E-3</v>
      </c>
      <c r="H35" s="62"/>
      <c r="I35" s="63"/>
      <c r="J35" s="42"/>
    </row>
    <row r="36" spans="1:10" ht="12.95" customHeight="1">
      <c r="A36" s="57" t="s">
        <v>976</v>
      </c>
      <c r="B36" s="58" t="s">
        <v>977</v>
      </c>
      <c r="C36" s="54" t="s">
        <v>978</v>
      </c>
      <c r="D36" s="54" t="s">
        <v>732</v>
      </c>
      <c r="E36" s="59">
        <v>602134</v>
      </c>
      <c r="F36" s="60">
        <v>2580.14</v>
      </c>
      <c r="G36" s="61">
        <v>5.1000000000000004E-3</v>
      </c>
      <c r="H36" s="62"/>
      <c r="I36" s="63"/>
      <c r="J36" s="42"/>
    </row>
    <row r="37" spans="1:10" ht="12.95" customHeight="1">
      <c r="A37" s="57" t="s">
        <v>2836</v>
      </c>
      <c r="B37" s="58" t="s">
        <v>2837</v>
      </c>
      <c r="C37" s="54" t="s">
        <v>2838</v>
      </c>
      <c r="D37" s="54" t="s">
        <v>732</v>
      </c>
      <c r="E37" s="59">
        <v>719331</v>
      </c>
      <c r="F37" s="60">
        <v>2370.1999999999998</v>
      </c>
      <c r="G37" s="61">
        <v>4.7000000000000002E-3</v>
      </c>
      <c r="H37" s="62"/>
      <c r="I37" s="63"/>
      <c r="J37" s="42"/>
    </row>
    <row r="38" spans="1:10" ht="12.95" customHeight="1">
      <c r="A38" s="57" t="s">
        <v>887</v>
      </c>
      <c r="B38" s="58" t="s">
        <v>888</v>
      </c>
      <c r="C38" s="54" t="s">
        <v>889</v>
      </c>
      <c r="D38" s="54" t="s">
        <v>692</v>
      </c>
      <c r="E38" s="59">
        <v>261023</v>
      </c>
      <c r="F38" s="60">
        <v>1803.54</v>
      </c>
      <c r="G38" s="61">
        <v>3.5999999999999999E-3</v>
      </c>
      <c r="H38" s="62"/>
      <c r="I38" s="63"/>
      <c r="J38" s="42"/>
    </row>
    <row r="39" spans="1:10" ht="12.95" customHeight="1">
      <c r="A39" s="57" t="s">
        <v>2839</v>
      </c>
      <c r="B39" s="58" t="s">
        <v>2840</v>
      </c>
      <c r="C39" s="54" t="s">
        <v>2841</v>
      </c>
      <c r="D39" s="54" t="s">
        <v>870</v>
      </c>
      <c r="E39" s="59">
        <v>253861</v>
      </c>
      <c r="F39" s="60">
        <v>1739.96</v>
      </c>
      <c r="G39" s="61">
        <v>3.3999999999999998E-3</v>
      </c>
      <c r="H39" s="62"/>
      <c r="I39" s="63"/>
      <c r="J39" s="42"/>
    </row>
    <row r="40" spans="1:10" ht="12.95" customHeight="1">
      <c r="A40" s="57" t="s">
        <v>2842</v>
      </c>
      <c r="B40" s="58" t="s">
        <v>2843</v>
      </c>
      <c r="C40" s="54" t="s">
        <v>2844</v>
      </c>
      <c r="D40" s="54" t="s">
        <v>732</v>
      </c>
      <c r="E40" s="59">
        <v>158546</v>
      </c>
      <c r="F40" s="60">
        <v>1696.6</v>
      </c>
      <c r="G40" s="61">
        <v>3.3E-3</v>
      </c>
      <c r="H40" s="62"/>
      <c r="I40" s="63"/>
      <c r="J40" s="42"/>
    </row>
    <row r="41" spans="1:10" ht="12.95" customHeight="1">
      <c r="A41" s="57" t="s">
        <v>2727</v>
      </c>
      <c r="B41" s="58" t="s">
        <v>2728</v>
      </c>
      <c r="C41" s="54" t="s">
        <v>2729</v>
      </c>
      <c r="D41" s="54" t="s">
        <v>743</v>
      </c>
      <c r="E41" s="59">
        <v>849220</v>
      </c>
      <c r="F41" s="60">
        <v>1679.76</v>
      </c>
      <c r="G41" s="61">
        <v>3.3E-3</v>
      </c>
      <c r="H41" s="62"/>
      <c r="I41" s="63"/>
      <c r="J41" s="42"/>
    </row>
    <row r="42" spans="1:10" ht="12.95" customHeight="1">
      <c r="A42" s="57" t="s">
        <v>2097</v>
      </c>
      <c r="B42" s="58" t="s">
        <v>2098</v>
      </c>
      <c r="C42" s="54" t="s">
        <v>2099</v>
      </c>
      <c r="D42" s="54" t="s">
        <v>700</v>
      </c>
      <c r="E42" s="59">
        <v>186711</v>
      </c>
      <c r="F42" s="60">
        <v>1665.84</v>
      </c>
      <c r="G42" s="61">
        <v>3.3E-3</v>
      </c>
      <c r="H42" s="62"/>
      <c r="I42" s="63"/>
      <c r="J42" s="42"/>
    </row>
    <row r="43" spans="1:10" ht="12.95" customHeight="1">
      <c r="A43" s="57" t="s">
        <v>857</v>
      </c>
      <c r="B43" s="58" t="s">
        <v>858</v>
      </c>
      <c r="C43" s="54" t="s">
        <v>859</v>
      </c>
      <c r="D43" s="54" t="s">
        <v>696</v>
      </c>
      <c r="E43" s="59">
        <v>35008</v>
      </c>
      <c r="F43" s="60">
        <v>1587.79</v>
      </c>
      <c r="G43" s="61">
        <v>3.0999999999999999E-3</v>
      </c>
      <c r="H43" s="62"/>
      <c r="I43" s="63"/>
      <c r="J43" s="42"/>
    </row>
    <row r="44" spans="1:10" ht="12.95" customHeight="1">
      <c r="A44" s="57" t="s">
        <v>1600</v>
      </c>
      <c r="B44" s="58" t="s">
        <v>1601</v>
      </c>
      <c r="C44" s="54" t="s">
        <v>1602</v>
      </c>
      <c r="D44" s="54" t="s">
        <v>743</v>
      </c>
      <c r="E44" s="59">
        <v>102144</v>
      </c>
      <c r="F44" s="60">
        <v>1252.3399999999999</v>
      </c>
      <c r="G44" s="61">
        <v>2.5000000000000001E-3</v>
      </c>
      <c r="H44" s="62"/>
      <c r="I44" s="63"/>
      <c r="J44" s="42"/>
    </row>
    <row r="45" spans="1:10" ht="12.95" customHeight="1">
      <c r="A45" s="57" t="s">
        <v>2469</v>
      </c>
      <c r="B45" s="58" t="s">
        <v>2470</v>
      </c>
      <c r="C45" s="54" t="s">
        <v>2471</v>
      </c>
      <c r="D45" s="54" t="s">
        <v>1012</v>
      </c>
      <c r="E45" s="59">
        <v>128669</v>
      </c>
      <c r="F45" s="60">
        <v>1234</v>
      </c>
      <c r="G45" s="61">
        <v>2.3999999999999998E-3</v>
      </c>
      <c r="H45" s="62"/>
      <c r="I45" s="63"/>
      <c r="J45" s="42"/>
    </row>
    <row r="46" spans="1:10" ht="12.95" customHeight="1">
      <c r="A46" s="57" t="s">
        <v>874</v>
      </c>
      <c r="B46" s="58" t="s">
        <v>875</v>
      </c>
      <c r="C46" s="54" t="s">
        <v>876</v>
      </c>
      <c r="D46" s="54" t="s">
        <v>747</v>
      </c>
      <c r="E46" s="59">
        <v>51648</v>
      </c>
      <c r="F46" s="60">
        <v>1231.1099999999999</v>
      </c>
      <c r="G46" s="61">
        <v>2.3999999999999998E-3</v>
      </c>
      <c r="H46" s="62"/>
      <c r="I46" s="63"/>
      <c r="J46" s="42"/>
    </row>
    <row r="47" spans="1:10" ht="12.95" customHeight="1">
      <c r="A47" s="57" t="s">
        <v>2785</v>
      </c>
      <c r="B47" s="58" t="s">
        <v>2786</v>
      </c>
      <c r="C47" s="54" t="s">
        <v>2787</v>
      </c>
      <c r="D47" s="54" t="s">
        <v>764</v>
      </c>
      <c r="E47" s="59">
        <v>40697</v>
      </c>
      <c r="F47" s="60">
        <v>1158.56</v>
      </c>
      <c r="G47" s="61">
        <v>2.3E-3</v>
      </c>
      <c r="H47" s="62"/>
      <c r="I47" s="63"/>
      <c r="J47" s="42"/>
    </row>
    <row r="48" spans="1:10" ht="12.95" customHeight="1">
      <c r="A48" s="57" t="s">
        <v>916</v>
      </c>
      <c r="B48" s="58" t="s">
        <v>917</v>
      </c>
      <c r="C48" s="54" t="s">
        <v>918</v>
      </c>
      <c r="D48" s="54" t="s">
        <v>715</v>
      </c>
      <c r="E48" s="59">
        <v>116357</v>
      </c>
      <c r="F48" s="60">
        <v>1076.3599999999999</v>
      </c>
      <c r="G48" s="61">
        <v>2.0999999999999999E-3</v>
      </c>
      <c r="H48" s="62"/>
      <c r="I48" s="63"/>
      <c r="J48" s="42"/>
    </row>
    <row r="49" spans="1:10" ht="12.95" customHeight="1">
      <c r="A49" s="57" t="s">
        <v>2810</v>
      </c>
      <c r="B49" s="58" t="s">
        <v>2811</v>
      </c>
      <c r="C49" s="54" t="s">
        <v>2812</v>
      </c>
      <c r="D49" s="54" t="s">
        <v>883</v>
      </c>
      <c r="E49" s="59">
        <v>101996</v>
      </c>
      <c r="F49" s="60">
        <v>645.02</v>
      </c>
      <c r="G49" s="61">
        <v>1.2999999999999999E-3</v>
      </c>
      <c r="H49" s="62"/>
      <c r="I49" s="63"/>
      <c r="J49" s="42"/>
    </row>
    <row r="50" spans="1:10" ht="12.95" customHeight="1">
      <c r="A50" s="57" t="s">
        <v>2845</v>
      </c>
      <c r="B50" s="58" t="s">
        <v>2846</v>
      </c>
      <c r="C50" s="54" t="s">
        <v>2847</v>
      </c>
      <c r="D50" s="54" t="s">
        <v>747</v>
      </c>
      <c r="E50" s="59">
        <v>13985</v>
      </c>
      <c r="F50" s="60">
        <v>599.97</v>
      </c>
      <c r="G50" s="61">
        <v>1.1999999999999999E-3</v>
      </c>
      <c r="H50" s="62"/>
      <c r="I50" s="63"/>
      <c r="J50" s="42"/>
    </row>
    <row r="51" spans="1:10" ht="12.95" customHeight="1">
      <c r="A51" s="57" t="s">
        <v>751</v>
      </c>
      <c r="B51" s="58" t="s">
        <v>752</v>
      </c>
      <c r="C51" s="54" t="s">
        <v>753</v>
      </c>
      <c r="D51" s="54" t="s">
        <v>692</v>
      </c>
      <c r="E51" s="59">
        <v>40715</v>
      </c>
      <c r="F51" s="60">
        <v>263</v>
      </c>
      <c r="G51" s="61">
        <v>5.0000000000000001E-4</v>
      </c>
      <c r="H51" s="62"/>
      <c r="I51" s="63"/>
      <c r="J51" s="42"/>
    </row>
    <row r="52" spans="1:10" ht="12.95" customHeight="1">
      <c r="A52" s="57" t="s">
        <v>712</v>
      </c>
      <c r="B52" s="58" t="s">
        <v>713</v>
      </c>
      <c r="C52" s="54" t="s">
        <v>714</v>
      </c>
      <c r="D52" s="54" t="s">
        <v>715</v>
      </c>
      <c r="E52" s="59">
        <v>5055</v>
      </c>
      <c r="F52" s="60">
        <v>215.6</v>
      </c>
      <c r="G52" s="61">
        <v>4.0000000000000002E-4</v>
      </c>
      <c r="H52" s="62"/>
      <c r="I52" s="63"/>
      <c r="J52" s="42"/>
    </row>
    <row r="53" spans="1:10" ht="12.95" customHeight="1">
      <c r="A53" s="57" t="s">
        <v>2848</v>
      </c>
      <c r="B53" s="58" t="s">
        <v>2849</v>
      </c>
      <c r="C53" s="54" t="s">
        <v>2850</v>
      </c>
      <c r="D53" s="54" t="s">
        <v>1008</v>
      </c>
      <c r="E53" s="59">
        <v>9497</v>
      </c>
      <c r="F53" s="60">
        <v>58.27</v>
      </c>
      <c r="G53" s="61">
        <v>1E-4</v>
      </c>
      <c r="H53" s="62"/>
      <c r="I53" s="63"/>
      <c r="J53" s="42"/>
    </row>
    <row r="54" spans="1:10" ht="12.95" customHeight="1">
      <c r="A54" s="42"/>
      <c r="B54" s="53" t="s">
        <v>110</v>
      </c>
      <c r="C54" s="54"/>
      <c r="D54" s="54"/>
      <c r="E54" s="54"/>
      <c r="F54" s="64">
        <v>304186.87</v>
      </c>
      <c r="G54" s="65">
        <v>0.59899999999999998</v>
      </c>
      <c r="H54" s="66"/>
      <c r="I54" s="67"/>
      <c r="J54" s="42"/>
    </row>
    <row r="55" spans="1:10" ht="12.95" customHeight="1">
      <c r="A55" s="42"/>
      <c r="B55" s="68" t="s">
        <v>688</v>
      </c>
      <c r="C55" s="69"/>
      <c r="D55" s="69"/>
      <c r="E55" s="69"/>
      <c r="F55" s="66" t="s">
        <v>135</v>
      </c>
      <c r="G55" s="66" t="s">
        <v>135</v>
      </c>
      <c r="H55" s="66"/>
      <c r="I55" s="67"/>
      <c r="J55" s="42"/>
    </row>
    <row r="56" spans="1:10" ht="12.95" customHeight="1">
      <c r="A56" s="42"/>
      <c r="B56" s="68" t="s">
        <v>110</v>
      </c>
      <c r="C56" s="69"/>
      <c r="D56" s="69"/>
      <c r="E56" s="69"/>
      <c r="F56" s="66" t="s">
        <v>135</v>
      </c>
      <c r="G56" s="66" t="s">
        <v>135</v>
      </c>
      <c r="H56" s="66"/>
      <c r="I56" s="67"/>
      <c r="J56" s="42"/>
    </row>
    <row r="57" spans="1:10" ht="12.95" customHeight="1">
      <c r="A57" s="42"/>
      <c r="B57" s="68" t="s">
        <v>115</v>
      </c>
      <c r="C57" s="70"/>
      <c r="D57" s="69"/>
      <c r="E57" s="70"/>
      <c r="F57" s="64">
        <v>304186.87</v>
      </c>
      <c r="G57" s="65">
        <v>0.59899999999999998</v>
      </c>
      <c r="H57" s="66"/>
      <c r="I57" s="67"/>
      <c r="J57" s="42"/>
    </row>
    <row r="58" spans="1:10" ht="12.95" customHeight="1">
      <c r="A58" s="42"/>
      <c r="B58" s="53" t="s">
        <v>188</v>
      </c>
      <c r="C58" s="54"/>
      <c r="D58" s="54"/>
      <c r="E58" s="54"/>
      <c r="F58" s="54"/>
      <c r="G58" s="54"/>
      <c r="H58" s="55"/>
      <c r="I58" s="56"/>
      <c r="J58" s="42"/>
    </row>
    <row r="59" spans="1:10" ht="12.95" customHeight="1">
      <c r="A59" s="42"/>
      <c r="B59" s="53" t="s">
        <v>1066</v>
      </c>
      <c r="C59" s="54"/>
      <c r="D59" s="71" t="s">
        <v>1067</v>
      </c>
      <c r="E59" s="54"/>
      <c r="F59" s="42"/>
      <c r="G59" s="55"/>
      <c r="H59" s="55"/>
      <c r="I59" s="56"/>
      <c r="J59" s="42"/>
    </row>
    <row r="60" spans="1:10" ht="12.95" customHeight="1">
      <c r="A60" s="57" t="s">
        <v>2851</v>
      </c>
      <c r="B60" s="58" t="s">
        <v>2852</v>
      </c>
      <c r="C60" s="54"/>
      <c r="D60" s="72" t="s">
        <v>2853</v>
      </c>
      <c r="E60" s="73"/>
      <c r="F60" s="60">
        <v>19800</v>
      </c>
      <c r="G60" s="61">
        <v>3.9E-2</v>
      </c>
      <c r="H60" s="74">
        <v>2.5999999999999999E-2</v>
      </c>
      <c r="I60" s="63"/>
      <c r="J60" s="42"/>
    </row>
    <row r="61" spans="1:10" ht="12.95" customHeight="1">
      <c r="A61" s="42"/>
      <c r="B61" s="53" t="s">
        <v>110</v>
      </c>
      <c r="C61" s="54"/>
      <c r="D61" s="54"/>
      <c r="E61" s="54"/>
      <c r="F61" s="64">
        <v>19800</v>
      </c>
      <c r="G61" s="65">
        <v>3.9E-2</v>
      </c>
      <c r="H61" s="66"/>
      <c r="I61" s="67"/>
      <c r="J61" s="42"/>
    </row>
    <row r="62" spans="1:10" ht="12.95" customHeight="1">
      <c r="A62" s="42"/>
      <c r="B62" s="68" t="s">
        <v>115</v>
      </c>
      <c r="C62" s="70"/>
      <c r="D62" s="69"/>
      <c r="E62" s="70"/>
      <c r="F62" s="64">
        <v>19800</v>
      </c>
      <c r="G62" s="65">
        <v>3.9E-2</v>
      </c>
      <c r="H62" s="66"/>
      <c r="I62" s="67"/>
      <c r="J62" s="42"/>
    </row>
    <row r="63" spans="1:10" ht="12.95" customHeight="1">
      <c r="A63" s="42"/>
      <c r="B63" s="53" t="s">
        <v>116</v>
      </c>
      <c r="C63" s="54"/>
      <c r="D63" s="54"/>
      <c r="E63" s="54"/>
      <c r="F63" s="54"/>
      <c r="G63" s="54"/>
      <c r="H63" s="55"/>
      <c r="I63" s="56"/>
      <c r="J63" s="42"/>
    </row>
    <row r="64" spans="1:10" ht="12.95" customHeight="1">
      <c r="A64" s="57" t="s">
        <v>117</v>
      </c>
      <c r="B64" s="58" t="s">
        <v>118</v>
      </c>
      <c r="C64" s="54"/>
      <c r="D64" s="54"/>
      <c r="E64" s="59"/>
      <c r="F64" s="60">
        <v>185896.39</v>
      </c>
      <c r="G64" s="61">
        <v>0.36599999999999999</v>
      </c>
      <c r="H64" s="74">
        <v>3.1780079259611835E-2</v>
      </c>
      <c r="I64" s="63"/>
      <c r="J64" s="42"/>
    </row>
    <row r="65" spans="1:10" ht="12.95" customHeight="1">
      <c r="A65" s="42"/>
      <c r="B65" s="53" t="s">
        <v>110</v>
      </c>
      <c r="C65" s="54"/>
      <c r="D65" s="54"/>
      <c r="E65" s="54"/>
      <c r="F65" s="64">
        <v>185896.39</v>
      </c>
      <c r="G65" s="65">
        <v>0.36599999999999999</v>
      </c>
      <c r="H65" s="66"/>
      <c r="I65" s="67"/>
      <c r="J65" s="42"/>
    </row>
    <row r="66" spans="1:10" ht="12.95" customHeight="1">
      <c r="A66" s="42"/>
      <c r="B66" s="68" t="s">
        <v>115</v>
      </c>
      <c r="C66" s="70"/>
      <c r="D66" s="69"/>
      <c r="E66" s="70"/>
      <c r="F66" s="64">
        <v>185896.39</v>
      </c>
      <c r="G66" s="65">
        <v>0.36599999999999999</v>
      </c>
      <c r="H66" s="66"/>
      <c r="I66" s="67"/>
      <c r="J66" s="42"/>
    </row>
    <row r="67" spans="1:10" ht="12.95" customHeight="1">
      <c r="A67" s="42"/>
      <c r="B67" s="68" t="s">
        <v>119</v>
      </c>
      <c r="C67" s="54"/>
      <c r="D67" s="69"/>
      <c r="E67" s="54"/>
      <c r="F67" s="75">
        <v>-2019.76</v>
      </c>
      <c r="G67" s="65">
        <v>-4.0000000000000001E-3</v>
      </c>
      <c r="H67" s="66"/>
      <c r="I67" s="67"/>
      <c r="J67" s="42"/>
    </row>
    <row r="68" spans="1:10" ht="12.95" customHeight="1" thickBot="1">
      <c r="A68" s="42"/>
      <c r="B68" s="76" t="s">
        <v>120</v>
      </c>
      <c r="C68" s="77"/>
      <c r="D68" s="77"/>
      <c r="E68" s="77"/>
      <c r="F68" s="78">
        <v>507863.5</v>
      </c>
      <c r="G68" s="79">
        <v>1</v>
      </c>
      <c r="H68" s="80"/>
      <c r="I68" s="81"/>
      <c r="J68" s="42"/>
    </row>
    <row r="69" spans="1:10" ht="12.95" customHeight="1">
      <c r="A69" s="42"/>
      <c r="B69" s="46"/>
      <c r="C69" s="42"/>
      <c r="D69" s="42"/>
      <c r="E69" s="42"/>
      <c r="F69" s="42"/>
      <c r="G69" s="42"/>
      <c r="H69" s="42"/>
      <c r="I69" s="42"/>
      <c r="J69" s="42"/>
    </row>
    <row r="70" spans="1:10" ht="12.95" customHeight="1">
      <c r="A70" s="42"/>
      <c r="B70" s="43" t="s">
        <v>186</v>
      </c>
      <c r="C70" s="42"/>
      <c r="D70" s="42"/>
      <c r="E70" s="42"/>
      <c r="F70" s="42"/>
      <c r="G70" s="42"/>
      <c r="H70" s="42"/>
      <c r="I70" s="42"/>
      <c r="J70" s="42"/>
    </row>
    <row r="71" spans="1:10" ht="12.95" customHeight="1">
      <c r="A71" s="42"/>
      <c r="B71" s="43" t="s">
        <v>124</v>
      </c>
      <c r="C71" s="42"/>
      <c r="D71" s="42"/>
      <c r="E71" s="42"/>
      <c r="F71" s="42"/>
      <c r="G71" s="42"/>
      <c r="H71" s="42"/>
      <c r="I71" s="42"/>
      <c r="J71" s="42"/>
    </row>
    <row r="72" spans="1:10" customFormat="1" ht="26.25" customHeight="1">
      <c r="A72" s="85"/>
      <c r="B72" s="226" t="s">
        <v>3826</v>
      </c>
      <c r="C72" s="226"/>
      <c r="D72" s="226"/>
      <c r="E72" s="226"/>
      <c r="F72" s="226"/>
      <c r="G72" s="226"/>
      <c r="H72" s="226"/>
      <c r="I72" s="226"/>
      <c r="J72" s="85"/>
    </row>
    <row r="73" spans="1:10" ht="12.95" customHeight="1">
      <c r="A73" s="42"/>
      <c r="B73" s="43"/>
      <c r="C73" s="42"/>
      <c r="D73" s="42"/>
      <c r="E73" s="42"/>
      <c r="F73" s="42"/>
      <c r="G73" s="42"/>
      <c r="H73" s="42"/>
      <c r="I73" s="42"/>
      <c r="J73" s="42"/>
    </row>
    <row r="74" spans="1:10">
      <c r="C74" s="225" t="s">
        <v>4198</v>
      </c>
    </row>
    <row r="75" spans="1:10">
      <c r="B75" s="225" t="s">
        <v>4165</v>
      </c>
      <c r="C75" s="225" t="s">
        <v>4166</v>
      </c>
    </row>
  </sheetData>
  <mergeCells count="1">
    <mergeCell ref="B72:I7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/>
  </sheetPr>
  <dimension ref="A1:J88"/>
  <sheetViews>
    <sheetView topLeftCell="A72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3803</v>
      </c>
      <c r="B1" s="43" t="s">
        <v>2854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689</v>
      </c>
      <c r="B7" s="58" t="s">
        <v>690</v>
      </c>
      <c r="C7" s="54" t="s">
        <v>691</v>
      </c>
      <c r="D7" s="54" t="s">
        <v>692</v>
      </c>
      <c r="E7" s="59">
        <v>1419000</v>
      </c>
      <c r="F7" s="60">
        <v>99362.64</v>
      </c>
      <c r="G7" s="61">
        <v>9.5000000000000001E-2</v>
      </c>
      <c r="H7" s="62"/>
      <c r="I7" s="63"/>
      <c r="J7" s="42"/>
    </row>
    <row r="8" spans="1:10" ht="12.95" customHeight="1">
      <c r="A8" s="57" t="s">
        <v>655</v>
      </c>
      <c r="B8" s="58" t="s">
        <v>656</v>
      </c>
      <c r="C8" s="54" t="s">
        <v>657</v>
      </c>
      <c r="D8" s="54" t="s">
        <v>654</v>
      </c>
      <c r="E8" s="59">
        <v>11978750</v>
      </c>
      <c r="F8" s="60">
        <v>88966.18</v>
      </c>
      <c r="G8" s="61">
        <v>8.5099999999999995E-2</v>
      </c>
      <c r="H8" s="62"/>
      <c r="I8" s="63"/>
      <c r="J8" s="42"/>
    </row>
    <row r="9" spans="1:10" ht="12.95" customHeight="1">
      <c r="A9" s="57" t="s">
        <v>705</v>
      </c>
      <c r="B9" s="58" t="s">
        <v>706</v>
      </c>
      <c r="C9" s="54" t="s">
        <v>707</v>
      </c>
      <c r="D9" s="54" t="s">
        <v>696</v>
      </c>
      <c r="E9" s="59">
        <v>4820000</v>
      </c>
      <c r="F9" s="60">
        <v>82691.92</v>
      </c>
      <c r="G9" s="61">
        <v>7.9100000000000004E-2</v>
      </c>
      <c r="H9" s="62"/>
      <c r="I9" s="63"/>
      <c r="J9" s="42"/>
    </row>
    <row r="10" spans="1:10" ht="12.95" customHeight="1">
      <c r="A10" s="57" t="s">
        <v>697</v>
      </c>
      <c r="B10" s="58" t="s">
        <v>698</v>
      </c>
      <c r="C10" s="54" t="s">
        <v>699</v>
      </c>
      <c r="D10" s="54" t="s">
        <v>700</v>
      </c>
      <c r="E10" s="59">
        <v>1845366</v>
      </c>
      <c r="F10" s="60">
        <v>80095.34</v>
      </c>
      <c r="G10" s="61">
        <v>7.6600000000000001E-2</v>
      </c>
      <c r="H10" s="62"/>
      <c r="I10" s="63"/>
      <c r="J10" s="42"/>
    </row>
    <row r="11" spans="1:10" ht="12.95" customHeight="1">
      <c r="A11" s="57" t="s">
        <v>651</v>
      </c>
      <c r="B11" s="58" t="s">
        <v>652</v>
      </c>
      <c r="C11" s="54" t="s">
        <v>653</v>
      </c>
      <c r="D11" s="54" t="s">
        <v>654</v>
      </c>
      <c r="E11" s="59">
        <v>4210000</v>
      </c>
      <c r="F11" s="60">
        <v>60045.13</v>
      </c>
      <c r="G11" s="61">
        <v>5.74E-2</v>
      </c>
      <c r="H11" s="62"/>
      <c r="I11" s="63"/>
      <c r="J11" s="42"/>
    </row>
    <row r="12" spans="1:10" ht="12.95" customHeight="1">
      <c r="A12" s="57" t="s">
        <v>693</v>
      </c>
      <c r="B12" s="58" t="s">
        <v>694</v>
      </c>
      <c r="C12" s="54" t="s">
        <v>695</v>
      </c>
      <c r="D12" s="54" t="s">
        <v>696</v>
      </c>
      <c r="E12" s="59">
        <v>1615000</v>
      </c>
      <c r="F12" s="60">
        <v>57400.33</v>
      </c>
      <c r="G12" s="61">
        <v>5.4899999999999997E-2</v>
      </c>
      <c r="H12" s="62"/>
      <c r="I12" s="63"/>
      <c r="J12" s="42"/>
    </row>
    <row r="13" spans="1:10" ht="12.95" customHeight="1">
      <c r="A13" s="57" t="s">
        <v>664</v>
      </c>
      <c r="B13" s="58" t="s">
        <v>665</v>
      </c>
      <c r="C13" s="54" t="s">
        <v>666</v>
      </c>
      <c r="D13" s="54" t="s">
        <v>654</v>
      </c>
      <c r="E13" s="59">
        <v>2000000</v>
      </c>
      <c r="F13" s="60">
        <v>36855</v>
      </c>
      <c r="G13" s="61">
        <v>3.5200000000000002E-2</v>
      </c>
      <c r="H13" s="62"/>
      <c r="I13" s="63"/>
      <c r="J13" s="42"/>
    </row>
    <row r="14" spans="1:10" ht="12.95" customHeight="1">
      <c r="A14" s="57" t="s">
        <v>712</v>
      </c>
      <c r="B14" s="58" t="s">
        <v>713</v>
      </c>
      <c r="C14" s="54" t="s">
        <v>714</v>
      </c>
      <c r="D14" s="54" t="s">
        <v>715</v>
      </c>
      <c r="E14" s="59">
        <v>652044</v>
      </c>
      <c r="F14" s="60">
        <v>27809.68</v>
      </c>
      <c r="G14" s="61">
        <v>2.6599999999999999E-2</v>
      </c>
      <c r="H14" s="62"/>
      <c r="I14" s="63"/>
      <c r="J14" s="42"/>
    </row>
    <row r="15" spans="1:10" ht="12.95" customHeight="1">
      <c r="A15" s="57" t="s">
        <v>716</v>
      </c>
      <c r="B15" s="58" t="s">
        <v>717</v>
      </c>
      <c r="C15" s="54" t="s">
        <v>718</v>
      </c>
      <c r="D15" s="54" t="s">
        <v>692</v>
      </c>
      <c r="E15" s="59">
        <v>1070000</v>
      </c>
      <c r="F15" s="60">
        <v>25300.15</v>
      </c>
      <c r="G15" s="61">
        <v>2.4199999999999999E-2</v>
      </c>
      <c r="H15" s="62"/>
      <c r="I15" s="63"/>
      <c r="J15" s="42"/>
    </row>
    <row r="16" spans="1:10" ht="12.95" customHeight="1">
      <c r="A16" s="57" t="s">
        <v>844</v>
      </c>
      <c r="B16" s="58" t="s">
        <v>845</v>
      </c>
      <c r="C16" s="54" t="s">
        <v>846</v>
      </c>
      <c r="D16" s="54" t="s">
        <v>764</v>
      </c>
      <c r="E16" s="59">
        <v>381000</v>
      </c>
      <c r="F16" s="60">
        <v>25023.7</v>
      </c>
      <c r="G16" s="61">
        <v>2.3900000000000001E-2</v>
      </c>
      <c r="H16" s="62"/>
      <c r="I16" s="63"/>
      <c r="J16" s="42"/>
    </row>
    <row r="17" spans="1:10" ht="12.95" customHeight="1">
      <c r="A17" s="57" t="s">
        <v>871</v>
      </c>
      <c r="B17" s="58" t="s">
        <v>872</v>
      </c>
      <c r="C17" s="54" t="s">
        <v>873</v>
      </c>
      <c r="D17" s="54" t="s">
        <v>743</v>
      </c>
      <c r="E17" s="59">
        <v>3650000</v>
      </c>
      <c r="F17" s="60">
        <v>23217.65</v>
      </c>
      <c r="G17" s="61">
        <v>2.2200000000000001E-2</v>
      </c>
      <c r="H17" s="62"/>
      <c r="I17" s="63"/>
      <c r="J17" s="42"/>
    </row>
    <row r="18" spans="1:10" ht="12.95" customHeight="1">
      <c r="A18" s="57" t="s">
        <v>1662</v>
      </c>
      <c r="B18" s="58" t="s">
        <v>1663</v>
      </c>
      <c r="C18" s="54" t="s">
        <v>1664</v>
      </c>
      <c r="D18" s="54" t="s">
        <v>747</v>
      </c>
      <c r="E18" s="59">
        <v>834656</v>
      </c>
      <c r="F18" s="60">
        <v>20056.37</v>
      </c>
      <c r="G18" s="61">
        <v>1.9199999999999998E-2</v>
      </c>
      <c r="H18" s="62"/>
      <c r="I18" s="63"/>
      <c r="J18" s="42"/>
    </row>
    <row r="19" spans="1:10" ht="12.95" customHeight="1">
      <c r="A19" s="57" t="s">
        <v>835</v>
      </c>
      <c r="B19" s="58" t="s">
        <v>836</v>
      </c>
      <c r="C19" s="54" t="s">
        <v>837</v>
      </c>
      <c r="D19" s="54" t="s">
        <v>732</v>
      </c>
      <c r="E19" s="59">
        <v>750000</v>
      </c>
      <c r="F19" s="60">
        <v>19099.13</v>
      </c>
      <c r="G19" s="61">
        <v>1.83E-2</v>
      </c>
      <c r="H19" s="62"/>
      <c r="I19" s="63"/>
      <c r="J19" s="42"/>
    </row>
    <row r="20" spans="1:10" ht="12.95" customHeight="1">
      <c r="A20" s="57" t="s">
        <v>863</v>
      </c>
      <c r="B20" s="58" t="s">
        <v>864</v>
      </c>
      <c r="C20" s="54" t="s">
        <v>865</v>
      </c>
      <c r="D20" s="54" t="s">
        <v>866</v>
      </c>
      <c r="E20" s="59">
        <v>112500</v>
      </c>
      <c r="F20" s="60">
        <v>18014.12</v>
      </c>
      <c r="G20" s="61">
        <v>1.72E-2</v>
      </c>
      <c r="H20" s="62"/>
      <c r="I20" s="63"/>
      <c r="J20" s="42"/>
    </row>
    <row r="21" spans="1:10" ht="12.95" customHeight="1">
      <c r="A21" s="57" t="s">
        <v>1009</v>
      </c>
      <c r="B21" s="58" t="s">
        <v>1010</v>
      </c>
      <c r="C21" s="54" t="s">
        <v>1011</v>
      </c>
      <c r="D21" s="54" t="s">
        <v>1012</v>
      </c>
      <c r="E21" s="59">
        <v>3305502</v>
      </c>
      <c r="F21" s="60">
        <v>16426.689999999999</v>
      </c>
      <c r="G21" s="61">
        <v>1.5699999999999999E-2</v>
      </c>
      <c r="H21" s="62"/>
      <c r="I21" s="63"/>
      <c r="J21" s="42"/>
    </row>
    <row r="22" spans="1:10" ht="12.95" customHeight="1">
      <c r="A22" s="57" t="s">
        <v>902</v>
      </c>
      <c r="B22" s="58" t="s">
        <v>903</v>
      </c>
      <c r="C22" s="54" t="s">
        <v>904</v>
      </c>
      <c r="D22" s="54" t="s">
        <v>905</v>
      </c>
      <c r="E22" s="59">
        <v>2307000</v>
      </c>
      <c r="F22" s="60">
        <v>15837.56</v>
      </c>
      <c r="G22" s="61">
        <v>1.5100000000000001E-2</v>
      </c>
      <c r="H22" s="62"/>
      <c r="I22" s="63"/>
      <c r="J22" s="42"/>
    </row>
    <row r="23" spans="1:10" ht="12.95" customHeight="1">
      <c r="A23" s="57" t="s">
        <v>771</v>
      </c>
      <c r="B23" s="58" t="s">
        <v>772</v>
      </c>
      <c r="C23" s="54" t="s">
        <v>773</v>
      </c>
      <c r="D23" s="54" t="s">
        <v>743</v>
      </c>
      <c r="E23" s="59">
        <v>9820000</v>
      </c>
      <c r="F23" s="60">
        <v>14774.19</v>
      </c>
      <c r="G23" s="61">
        <v>1.41E-2</v>
      </c>
      <c r="H23" s="62"/>
      <c r="I23" s="63"/>
      <c r="J23" s="42"/>
    </row>
    <row r="24" spans="1:10" ht="12.95" customHeight="1">
      <c r="A24" s="57" t="s">
        <v>867</v>
      </c>
      <c r="B24" s="58" t="s">
        <v>868</v>
      </c>
      <c r="C24" s="54" t="s">
        <v>869</v>
      </c>
      <c r="D24" s="54" t="s">
        <v>870</v>
      </c>
      <c r="E24" s="59">
        <v>1153658</v>
      </c>
      <c r="F24" s="60">
        <v>14625.5</v>
      </c>
      <c r="G24" s="61">
        <v>1.4E-2</v>
      </c>
      <c r="H24" s="62"/>
      <c r="I24" s="63"/>
      <c r="J24" s="42"/>
    </row>
    <row r="25" spans="1:10" ht="12.95" customHeight="1">
      <c r="A25" s="57" t="s">
        <v>841</v>
      </c>
      <c r="B25" s="58" t="s">
        <v>842</v>
      </c>
      <c r="C25" s="54" t="s">
        <v>843</v>
      </c>
      <c r="D25" s="54" t="s">
        <v>696</v>
      </c>
      <c r="E25" s="59">
        <v>246000</v>
      </c>
      <c r="F25" s="60">
        <v>14390.51</v>
      </c>
      <c r="G25" s="61">
        <v>1.38E-2</v>
      </c>
      <c r="H25" s="62"/>
      <c r="I25" s="63"/>
      <c r="J25" s="42"/>
    </row>
    <row r="26" spans="1:10" ht="12.95" customHeight="1">
      <c r="A26" s="57" t="s">
        <v>701</v>
      </c>
      <c r="B26" s="58" t="s">
        <v>702</v>
      </c>
      <c r="C26" s="54" t="s">
        <v>703</v>
      </c>
      <c r="D26" s="54" t="s">
        <v>704</v>
      </c>
      <c r="E26" s="59">
        <v>677316</v>
      </c>
      <c r="F26" s="60">
        <v>13151.78</v>
      </c>
      <c r="G26" s="61">
        <v>1.26E-2</v>
      </c>
      <c r="H26" s="62"/>
      <c r="I26" s="63"/>
      <c r="J26" s="42"/>
    </row>
    <row r="27" spans="1:10" ht="12.95" customHeight="1">
      <c r="A27" s="57" t="s">
        <v>887</v>
      </c>
      <c r="B27" s="58" t="s">
        <v>888</v>
      </c>
      <c r="C27" s="54" t="s">
        <v>889</v>
      </c>
      <c r="D27" s="54" t="s">
        <v>692</v>
      </c>
      <c r="E27" s="59">
        <v>1900000</v>
      </c>
      <c r="F27" s="60">
        <v>13128.05</v>
      </c>
      <c r="G27" s="61">
        <v>1.26E-2</v>
      </c>
      <c r="H27" s="62"/>
      <c r="I27" s="63"/>
      <c r="J27" s="42"/>
    </row>
    <row r="28" spans="1:10" ht="12.95" customHeight="1">
      <c r="A28" s="57" t="s">
        <v>726</v>
      </c>
      <c r="B28" s="58" t="s">
        <v>727</v>
      </c>
      <c r="C28" s="54" t="s">
        <v>728</v>
      </c>
      <c r="D28" s="54" t="s">
        <v>715</v>
      </c>
      <c r="E28" s="59">
        <v>400000</v>
      </c>
      <c r="F28" s="60">
        <v>13052.8</v>
      </c>
      <c r="G28" s="61">
        <v>1.2500000000000001E-2</v>
      </c>
      <c r="H28" s="62"/>
      <c r="I28" s="63"/>
      <c r="J28" s="42"/>
    </row>
    <row r="29" spans="1:10" ht="12.95" customHeight="1">
      <c r="A29" s="57" t="s">
        <v>955</v>
      </c>
      <c r="B29" s="58" t="s">
        <v>956</v>
      </c>
      <c r="C29" s="54" t="s">
        <v>957</v>
      </c>
      <c r="D29" s="54" t="s">
        <v>700</v>
      </c>
      <c r="E29" s="59">
        <v>290000</v>
      </c>
      <c r="F29" s="60">
        <v>12917.47</v>
      </c>
      <c r="G29" s="61">
        <v>1.23E-2</v>
      </c>
      <c r="H29" s="62"/>
      <c r="I29" s="63"/>
      <c r="J29" s="42"/>
    </row>
    <row r="30" spans="1:10" ht="12.95" customHeight="1">
      <c r="A30" s="57" t="s">
        <v>2450</v>
      </c>
      <c r="B30" s="58" t="s">
        <v>2451</v>
      </c>
      <c r="C30" s="54" t="s">
        <v>2452</v>
      </c>
      <c r="D30" s="54" t="s">
        <v>2453</v>
      </c>
      <c r="E30" s="59">
        <v>486279</v>
      </c>
      <c r="F30" s="60">
        <v>12405.46</v>
      </c>
      <c r="G30" s="61">
        <v>1.1900000000000001E-2</v>
      </c>
      <c r="H30" s="62"/>
      <c r="I30" s="63"/>
      <c r="J30" s="42"/>
    </row>
    <row r="31" spans="1:10" ht="12.95" customHeight="1">
      <c r="A31" s="57" t="s">
        <v>893</v>
      </c>
      <c r="B31" s="58" t="s">
        <v>894</v>
      </c>
      <c r="C31" s="54" t="s">
        <v>895</v>
      </c>
      <c r="D31" s="54" t="s">
        <v>760</v>
      </c>
      <c r="E31" s="59">
        <v>375845</v>
      </c>
      <c r="F31" s="60">
        <v>11931.76</v>
      </c>
      <c r="G31" s="61">
        <v>1.14E-2</v>
      </c>
      <c r="H31" s="62"/>
      <c r="I31" s="63"/>
      <c r="J31" s="42"/>
    </row>
    <row r="32" spans="1:10" ht="12.95" customHeight="1">
      <c r="A32" s="57" t="s">
        <v>2839</v>
      </c>
      <c r="B32" s="58" t="s">
        <v>2840</v>
      </c>
      <c r="C32" s="54" t="s">
        <v>2841</v>
      </c>
      <c r="D32" s="54" t="s">
        <v>870</v>
      </c>
      <c r="E32" s="59">
        <v>1711048</v>
      </c>
      <c r="F32" s="60">
        <v>11727.52</v>
      </c>
      <c r="G32" s="61">
        <v>1.12E-2</v>
      </c>
      <c r="H32" s="62"/>
      <c r="I32" s="63"/>
      <c r="J32" s="42"/>
    </row>
    <row r="33" spans="1:10" ht="12.95" customHeight="1">
      <c r="A33" s="57" t="s">
        <v>719</v>
      </c>
      <c r="B33" s="58" t="s">
        <v>720</v>
      </c>
      <c r="C33" s="54" t="s">
        <v>721</v>
      </c>
      <c r="D33" s="54" t="s">
        <v>722</v>
      </c>
      <c r="E33" s="59">
        <v>444760</v>
      </c>
      <c r="F33" s="60">
        <v>10978.23</v>
      </c>
      <c r="G33" s="61">
        <v>1.0500000000000001E-2</v>
      </c>
      <c r="H33" s="62"/>
      <c r="I33" s="63"/>
      <c r="J33" s="42"/>
    </row>
    <row r="34" spans="1:10" ht="12.95" customHeight="1">
      <c r="A34" s="57" t="s">
        <v>661</v>
      </c>
      <c r="B34" s="58" t="s">
        <v>662</v>
      </c>
      <c r="C34" s="54" t="s">
        <v>663</v>
      </c>
      <c r="D34" s="54" t="s">
        <v>654</v>
      </c>
      <c r="E34" s="59">
        <v>2200000</v>
      </c>
      <c r="F34" s="60">
        <v>10630.4</v>
      </c>
      <c r="G34" s="61">
        <v>1.0200000000000001E-2</v>
      </c>
      <c r="H34" s="62"/>
      <c r="I34" s="63"/>
      <c r="J34" s="42"/>
    </row>
    <row r="35" spans="1:10" ht="12.95" customHeight="1">
      <c r="A35" s="57" t="s">
        <v>857</v>
      </c>
      <c r="B35" s="58" t="s">
        <v>858</v>
      </c>
      <c r="C35" s="54" t="s">
        <v>859</v>
      </c>
      <c r="D35" s="54" t="s">
        <v>696</v>
      </c>
      <c r="E35" s="59">
        <v>230000</v>
      </c>
      <c r="F35" s="60">
        <v>10431.65</v>
      </c>
      <c r="G35" s="61">
        <v>0.01</v>
      </c>
      <c r="H35" s="62"/>
      <c r="I35" s="63"/>
      <c r="J35" s="42"/>
    </row>
    <row r="36" spans="1:10" ht="12.95" customHeight="1">
      <c r="A36" s="57" t="s">
        <v>1013</v>
      </c>
      <c r="B36" s="58" t="s">
        <v>1014</v>
      </c>
      <c r="C36" s="54" t="s">
        <v>1015</v>
      </c>
      <c r="D36" s="54" t="s">
        <v>747</v>
      </c>
      <c r="E36" s="59">
        <v>521797</v>
      </c>
      <c r="F36" s="60">
        <v>9520.7099999999991</v>
      </c>
      <c r="G36" s="61">
        <v>9.1000000000000004E-3</v>
      </c>
      <c r="H36" s="62"/>
      <c r="I36" s="63"/>
      <c r="J36" s="42"/>
    </row>
    <row r="37" spans="1:10" ht="12.95" customHeight="1">
      <c r="A37" s="57" t="s">
        <v>877</v>
      </c>
      <c r="B37" s="58" t="s">
        <v>878</v>
      </c>
      <c r="C37" s="54" t="s">
        <v>879</v>
      </c>
      <c r="D37" s="54" t="s">
        <v>760</v>
      </c>
      <c r="E37" s="59">
        <v>53000</v>
      </c>
      <c r="F37" s="60">
        <v>9348.75</v>
      </c>
      <c r="G37" s="61">
        <v>8.8999999999999999E-3</v>
      </c>
      <c r="H37" s="62"/>
      <c r="I37" s="63"/>
      <c r="J37" s="42"/>
    </row>
    <row r="38" spans="1:10" ht="12.95" customHeight="1">
      <c r="A38" s="57" t="s">
        <v>884</v>
      </c>
      <c r="B38" s="58" t="s">
        <v>885</v>
      </c>
      <c r="C38" s="54" t="s">
        <v>886</v>
      </c>
      <c r="D38" s="54" t="s">
        <v>696</v>
      </c>
      <c r="E38" s="59">
        <v>240000</v>
      </c>
      <c r="F38" s="60">
        <v>9314.8799999999992</v>
      </c>
      <c r="G38" s="61">
        <v>8.8999999999999999E-3</v>
      </c>
      <c r="H38" s="62"/>
      <c r="I38" s="63"/>
      <c r="J38" s="42"/>
    </row>
    <row r="39" spans="1:10" ht="12.95" customHeight="1">
      <c r="A39" s="57" t="s">
        <v>2141</v>
      </c>
      <c r="B39" s="58" t="s">
        <v>2142</v>
      </c>
      <c r="C39" s="54" t="s">
        <v>2143</v>
      </c>
      <c r="D39" s="54" t="s">
        <v>696</v>
      </c>
      <c r="E39" s="59">
        <v>1670000</v>
      </c>
      <c r="F39" s="60">
        <v>9281.86</v>
      </c>
      <c r="G39" s="61">
        <v>8.8999999999999999E-3</v>
      </c>
      <c r="H39" s="62"/>
      <c r="I39" s="63"/>
      <c r="J39" s="42"/>
    </row>
    <row r="40" spans="1:10" ht="12.95" customHeight="1">
      <c r="A40" s="57" t="s">
        <v>774</v>
      </c>
      <c r="B40" s="58" t="s">
        <v>775</v>
      </c>
      <c r="C40" s="54" t="s">
        <v>776</v>
      </c>
      <c r="D40" s="54" t="s">
        <v>736</v>
      </c>
      <c r="E40" s="59">
        <v>950000</v>
      </c>
      <c r="F40" s="60">
        <v>7513.08</v>
      </c>
      <c r="G40" s="61">
        <v>7.1999999999999998E-3</v>
      </c>
      <c r="H40" s="62"/>
      <c r="I40" s="63"/>
      <c r="J40" s="42"/>
    </row>
    <row r="41" spans="1:10" ht="12.95" customHeight="1">
      <c r="A41" s="57" t="s">
        <v>979</v>
      </c>
      <c r="B41" s="58" t="s">
        <v>980</v>
      </c>
      <c r="C41" s="54" t="s">
        <v>981</v>
      </c>
      <c r="D41" s="54" t="s">
        <v>700</v>
      </c>
      <c r="E41" s="59">
        <v>618283</v>
      </c>
      <c r="F41" s="60">
        <v>6851.19</v>
      </c>
      <c r="G41" s="61">
        <v>6.4999999999999997E-3</v>
      </c>
      <c r="H41" s="62"/>
      <c r="I41" s="63"/>
      <c r="J41" s="42"/>
    </row>
    <row r="42" spans="1:10" ht="12.95" customHeight="1">
      <c r="A42" s="57" t="s">
        <v>934</v>
      </c>
      <c r="B42" s="58" t="s">
        <v>935</v>
      </c>
      <c r="C42" s="54" t="s">
        <v>936</v>
      </c>
      <c r="D42" s="54" t="s">
        <v>870</v>
      </c>
      <c r="E42" s="59">
        <v>1546860</v>
      </c>
      <c r="F42" s="60">
        <v>6523.11</v>
      </c>
      <c r="G42" s="61">
        <v>6.1999999999999998E-3</v>
      </c>
      <c r="H42" s="62"/>
      <c r="I42" s="63"/>
      <c r="J42" s="42"/>
    </row>
    <row r="43" spans="1:10" ht="12.95" customHeight="1">
      <c r="A43" s="57" t="s">
        <v>2855</v>
      </c>
      <c r="B43" s="58" t="s">
        <v>2856</v>
      </c>
      <c r="C43" s="54" t="s">
        <v>2857</v>
      </c>
      <c r="D43" s="54" t="s">
        <v>747</v>
      </c>
      <c r="E43" s="59">
        <v>297440</v>
      </c>
      <c r="F43" s="60">
        <v>6329.37</v>
      </c>
      <c r="G43" s="61">
        <v>6.1000000000000004E-3</v>
      </c>
      <c r="H43" s="62"/>
      <c r="I43" s="63"/>
      <c r="J43" s="42"/>
    </row>
    <row r="44" spans="1:10" ht="12.95" customHeight="1">
      <c r="A44" s="57" t="s">
        <v>765</v>
      </c>
      <c r="B44" s="58" t="s">
        <v>766</v>
      </c>
      <c r="C44" s="54" t="s">
        <v>767</v>
      </c>
      <c r="D44" s="54" t="s">
        <v>715</v>
      </c>
      <c r="E44" s="59">
        <v>720000</v>
      </c>
      <c r="F44" s="60">
        <v>6076.08</v>
      </c>
      <c r="G44" s="61">
        <v>5.7999999999999996E-3</v>
      </c>
      <c r="H44" s="62"/>
      <c r="I44" s="63"/>
      <c r="J44" s="42"/>
    </row>
    <row r="45" spans="1:10" ht="12.95" customHeight="1">
      <c r="A45" s="57" t="s">
        <v>729</v>
      </c>
      <c r="B45" s="58" t="s">
        <v>730</v>
      </c>
      <c r="C45" s="54" t="s">
        <v>731</v>
      </c>
      <c r="D45" s="54" t="s">
        <v>732</v>
      </c>
      <c r="E45" s="59">
        <v>767797</v>
      </c>
      <c r="F45" s="60">
        <v>6075.19</v>
      </c>
      <c r="G45" s="61">
        <v>5.7999999999999996E-3</v>
      </c>
      <c r="H45" s="62"/>
      <c r="I45" s="63"/>
      <c r="J45" s="42"/>
    </row>
    <row r="46" spans="1:10" ht="12.95" customHeight="1">
      <c r="A46" s="57" t="s">
        <v>2858</v>
      </c>
      <c r="B46" s="58" t="s">
        <v>2859</v>
      </c>
      <c r="C46" s="54" t="s">
        <v>2860</v>
      </c>
      <c r="D46" s="54" t="s">
        <v>870</v>
      </c>
      <c r="E46" s="59">
        <v>2000508</v>
      </c>
      <c r="F46" s="60">
        <v>4911.25</v>
      </c>
      <c r="G46" s="61">
        <v>4.7000000000000002E-3</v>
      </c>
      <c r="H46" s="62"/>
      <c r="I46" s="63"/>
      <c r="J46" s="42"/>
    </row>
    <row r="47" spans="1:10" ht="12.95" customHeight="1">
      <c r="A47" s="57" t="s">
        <v>2845</v>
      </c>
      <c r="B47" s="58" t="s">
        <v>2846</v>
      </c>
      <c r="C47" s="54" t="s">
        <v>2847</v>
      </c>
      <c r="D47" s="54" t="s">
        <v>747</v>
      </c>
      <c r="E47" s="59">
        <v>112179</v>
      </c>
      <c r="F47" s="60">
        <v>4812.59</v>
      </c>
      <c r="G47" s="61">
        <v>4.5999999999999999E-3</v>
      </c>
      <c r="H47" s="62"/>
      <c r="I47" s="63"/>
      <c r="J47" s="42"/>
    </row>
    <row r="48" spans="1:10" ht="12.95" customHeight="1">
      <c r="A48" s="57" t="s">
        <v>737</v>
      </c>
      <c r="B48" s="58" t="s">
        <v>738</v>
      </c>
      <c r="C48" s="54" t="s">
        <v>739</v>
      </c>
      <c r="D48" s="54" t="s">
        <v>696</v>
      </c>
      <c r="E48" s="59">
        <v>330954</v>
      </c>
      <c r="F48" s="60">
        <v>4666.45</v>
      </c>
      <c r="G48" s="61">
        <v>4.4999999999999997E-3</v>
      </c>
      <c r="H48" s="62"/>
      <c r="I48" s="63"/>
      <c r="J48" s="42"/>
    </row>
    <row r="49" spans="1:10" ht="12.95" customHeight="1">
      <c r="A49" s="57" t="s">
        <v>860</v>
      </c>
      <c r="B49" s="58" t="s">
        <v>861</v>
      </c>
      <c r="C49" s="54" t="s">
        <v>862</v>
      </c>
      <c r="D49" s="54" t="s">
        <v>696</v>
      </c>
      <c r="E49" s="59">
        <v>130000</v>
      </c>
      <c r="F49" s="60">
        <v>4041.31</v>
      </c>
      <c r="G49" s="61">
        <v>3.8999999999999998E-3</v>
      </c>
      <c r="H49" s="62"/>
      <c r="I49" s="63"/>
      <c r="J49" s="42"/>
    </row>
    <row r="50" spans="1:10" ht="12.95" customHeight="1">
      <c r="A50" s="57" t="s">
        <v>761</v>
      </c>
      <c r="B50" s="58" t="s">
        <v>762</v>
      </c>
      <c r="C50" s="54" t="s">
        <v>763</v>
      </c>
      <c r="D50" s="54" t="s">
        <v>764</v>
      </c>
      <c r="E50" s="59">
        <v>1280000</v>
      </c>
      <c r="F50" s="60">
        <v>4022.4</v>
      </c>
      <c r="G50" s="61">
        <v>3.8E-3</v>
      </c>
      <c r="H50" s="62"/>
      <c r="I50" s="63"/>
      <c r="J50" s="42"/>
    </row>
    <row r="51" spans="1:10" ht="12.95" customHeight="1">
      <c r="A51" s="57" t="s">
        <v>906</v>
      </c>
      <c r="B51" s="58" t="s">
        <v>907</v>
      </c>
      <c r="C51" s="54" t="s">
        <v>908</v>
      </c>
      <c r="D51" s="54" t="s">
        <v>760</v>
      </c>
      <c r="E51" s="59">
        <v>595364</v>
      </c>
      <c r="F51" s="60">
        <v>2665.74</v>
      </c>
      <c r="G51" s="61">
        <v>2.5000000000000001E-3</v>
      </c>
      <c r="H51" s="62"/>
      <c r="I51" s="63"/>
      <c r="J51" s="42"/>
    </row>
    <row r="52" spans="1:10" ht="12.95" customHeight="1">
      <c r="A52" s="57" t="s">
        <v>2726</v>
      </c>
      <c r="B52" s="58" t="s">
        <v>4126</v>
      </c>
      <c r="C52" s="54" t="s">
        <v>1004</v>
      </c>
      <c r="D52" s="54" t="s">
        <v>747</v>
      </c>
      <c r="E52" s="59">
        <v>190188</v>
      </c>
      <c r="F52" s="60">
        <v>2622.14</v>
      </c>
      <c r="G52" s="61">
        <v>2.5000000000000001E-3</v>
      </c>
      <c r="H52" s="62"/>
      <c r="I52" s="63"/>
      <c r="J52" s="42"/>
    </row>
    <row r="53" spans="1:10" ht="12.95" customHeight="1">
      <c r="A53" s="57" t="s">
        <v>1597</v>
      </c>
      <c r="B53" s="58" t="s">
        <v>1598</v>
      </c>
      <c r="C53" s="54" t="s">
        <v>1599</v>
      </c>
      <c r="D53" s="54" t="s">
        <v>1012</v>
      </c>
      <c r="E53" s="59">
        <v>700000</v>
      </c>
      <c r="F53" s="60">
        <v>2455.25</v>
      </c>
      <c r="G53" s="61">
        <v>2.3E-3</v>
      </c>
      <c r="H53" s="62"/>
      <c r="I53" s="63"/>
      <c r="J53" s="42"/>
    </row>
    <row r="54" spans="1:10" ht="12.95" customHeight="1">
      <c r="A54" s="57" t="s">
        <v>2861</v>
      </c>
      <c r="B54" s="58" t="s">
        <v>1006</v>
      </c>
      <c r="C54" s="54" t="s">
        <v>1007</v>
      </c>
      <c r="D54" s="54" t="s">
        <v>1008</v>
      </c>
      <c r="E54" s="59">
        <v>134550</v>
      </c>
      <c r="F54" s="60">
        <v>2433.67</v>
      </c>
      <c r="G54" s="61">
        <v>2.3E-3</v>
      </c>
      <c r="H54" s="62"/>
      <c r="I54" s="63"/>
      <c r="J54" s="42"/>
    </row>
    <row r="55" spans="1:10" ht="12.95" customHeight="1">
      <c r="A55" s="57" t="s">
        <v>802</v>
      </c>
      <c r="B55" s="58" t="s">
        <v>803</v>
      </c>
      <c r="C55" s="54" t="s">
        <v>804</v>
      </c>
      <c r="D55" s="54" t="s">
        <v>743</v>
      </c>
      <c r="E55" s="59">
        <v>346145</v>
      </c>
      <c r="F55" s="60">
        <v>2280.92</v>
      </c>
      <c r="G55" s="61">
        <v>2.2000000000000001E-3</v>
      </c>
      <c r="H55" s="62"/>
      <c r="I55" s="63"/>
      <c r="J55" s="42"/>
    </row>
    <row r="56" spans="1:10" ht="12.95" customHeight="1">
      <c r="A56" s="57" t="s">
        <v>922</v>
      </c>
      <c r="B56" s="58" t="s">
        <v>923</v>
      </c>
      <c r="C56" s="54" t="s">
        <v>924</v>
      </c>
      <c r="D56" s="54" t="s">
        <v>700</v>
      </c>
      <c r="E56" s="59">
        <v>229149</v>
      </c>
      <c r="F56" s="60">
        <v>2071.62</v>
      </c>
      <c r="G56" s="61">
        <v>2E-3</v>
      </c>
      <c r="H56" s="62"/>
      <c r="I56" s="63"/>
      <c r="J56" s="42"/>
    </row>
    <row r="57" spans="1:10" ht="12.95" customHeight="1">
      <c r="A57" s="57" t="s">
        <v>2103</v>
      </c>
      <c r="B57" s="58" t="s">
        <v>4124</v>
      </c>
      <c r="C57" s="54" t="s">
        <v>2105</v>
      </c>
      <c r="D57" s="54" t="s">
        <v>654</v>
      </c>
      <c r="E57" s="59">
        <v>1713795</v>
      </c>
      <c r="F57" s="60">
        <v>1813.88</v>
      </c>
      <c r="G57" s="61">
        <v>1.6999999999999999E-3</v>
      </c>
      <c r="H57" s="62"/>
      <c r="I57" s="63"/>
      <c r="J57" s="42"/>
    </row>
    <row r="58" spans="1:10" ht="12.95" customHeight="1">
      <c r="A58" s="57" t="s">
        <v>913</v>
      </c>
      <c r="B58" s="58" t="s">
        <v>914</v>
      </c>
      <c r="C58" s="54" t="s">
        <v>915</v>
      </c>
      <c r="D58" s="54" t="s">
        <v>747</v>
      </c>
      <c r="E58" s="59">
        <v>365059</v>
      </c>
      <c r="F58" s="60">
        <v>1723.26</v>
      </c>
      <c r="G58" s="61">
        <v>1.6000000000000001E-3</v>
      </c>
      <c r="H58" s="62"/>
      <c r="I58" s="63"/>
      <c r="J58" s="42"/>
    </row>
    <row r="59" spans="1:10" ht="12.95" customHeight="1">
      <c r="A59" s="57" t="s">
        <v>1002</v>
      </c>
      <c r="B59" s="58" t="s">
        <v>1003</v>
      </c>
      <c r="C59" s="54" t="s">
        <v>1004</v>
      </c>
      <c r="D59" s="54" t="s">
        <v>747</v>
      </c>
      <c r="E59" s="59">
        <v>100000</v>
      </c>
      <c r="F59" s="60">
        <v>1531.9</v>
      </c>
      <c r="G59" s="61">
        <v>1.5E-3</v>
      </c>
      <c r="H59" s="62"/>
      <c r="I59" s="63"/>
      <c r="J59" s="42"/>
    </row>
    <row r="60" spans="1:10" ht="12.95" customHeight="1">
      <c r="A60" s="57" t="s">
        <v>2848</v>
      </c>
      <c r="B60" s="58" t="s">
        <v>2849</v>
      </c>
      <c r="C60" s="54" t="s">
        <v>2850</v>
      </c>
      <c r="D60" s="54" t="s">
        <v>1008</v>
      </c>
      <c r="E60" s="59">
        <v>171200</v>
      </c>
      <c r="F60" s="60">
        <v>1050.4000000000001</v>
      </c>
      <c r="G60" s="61">
        <v>1E-3</v>
      </c>
      <c r="H60" s="62"/>
      <c r="I60" s="63"/>
      <c r="J60" s="42"/>
    </row>
    <row r="61" spans="1:10" ht="12.95" customHeight="1">
      <c r="A61" s="57" t="s">
        <v>792</v>
      </c>
      <c r="B61" s="58" t="s">
        <v>793</v>
      </c>
      <c r="C61" s="54" t="s">
        <v>794</v>
      </c>
      <c r="D61" s="54" t="s">
        <v>747</v>
      </c>
      <c r="E61" s="59">
        <v>53293</v>
      </c>
      <c r="F61" s="60">
        <v>997.99</v>
      </c>
      <c r="G61" s="61">
        <v>1E-3</v>
      </c>
      <c r="H61" s="62"/>
      <c r="I61" s="63"/>
      <c r="J61" s="42"/>
    </row>
    <row r="62" spans="1:10" ht="12.95" customHeight="1">
      <c r="A62" s="42"/>
      <c r="B62" s="53" t="s">
        <v>110</v>
      </c>
      <c r="C62" s="54"/>
      <c r="D62" s="54"/>
      <c r="E62" s="54"/>
      <c r="F62" s="64">
        <v>981281.9</v>
      </c>
      <c r="G62" s="65">
        <v>0.93830000000000002</v>
      </c>
      <c r="H62" s="66"/>
      <c r="I62" s="67"/>
      <c r="J62" s="42"/>
    </row>
    <row r="63" spans="1:10" ht="12.95" customHeight="1">
      <c r="A63" s="42"/>
      <c r="B63" s="53" t="s">
        <v>688</v>
      </c>
      <c r="C63" s="54"/>
      <c r="D63" s="54"/>
      <c r="E63" s="54"/>
      <c r="F63" s="42"/>
      <c r="G63" s="55"/>
      <c r="H63" s="55"/>
      <c r="I63" s="56"/>
      <c r="J63" s="42"/>
    </row>
    <row r="64" spans="1:10" ht="12.95" customHeight="1">
      <c r="A64" s="57" t="s">
        <v>818</v>
      </c>
      <c r="B64" s="58" t="s">
        <v>819</v>
      </c>
      <c r="C64" s="54" t="s">
        <v>820</v>
      </c>
      <c r="D64" s="54" t="s">
        <v>743</v>
      </c>
      <c r="E64" s="59">
        <v>9820000</v>
      </c>
      <c r="F64" s="60">
        <v>4836.3500000000004</v>
      </c>
      <c r="G64" s="61">
        <v>4.5999999999999999E-3</v>
      </c>
      <c r="H64" s="62"/>
      <c r="I64" s="63"/>
      <c r="J64" s="42"/>
    </row>
    <row r="65" spans="1:10" ht="12.95" customHeight="1">
      <c r="A65" s="42"/>
      <c r="B65" s="53" t="s">
        <v>110</v>
      </c>
      <c r="C65" s="54"/>
      <c r="D65" s="54"/>
      <c r="E65" s="54"/>
      <c r="F65" s="64">
        <v>4836.3500000000004</v>
      </c>
      <c r="G65" s="65">
        <v>4.5999999999999999E-3</v>
      </c>
      <c r="H65" s="66"/>
      <c r="I65" s="67"/>
      <c r="J65" s="42"/>
    </row>
    <row r="66" spans="1:10" ht="12.95" customHeight="1">
      <c r="A66" s="42"/>
      <c r="B66" s="68" t="s">
        <v>115</v>
      </c>
      <c r="C66" s="70"/>
      <c r="D66" s="69"/>
      <c r="E66" s="70"/>
      <c r="F66" s="64">
        <v>986118.25</v>
      </c>
      <c r="G66" s="65">
        <v>0.94289999999999996</v>
      </c>
      <c r="H66" s="66"/>
      <c r="I66" s="67"/>
      <c r="J66" s="42"/>
    </row>
    <row r="67" spans="1:10" ht="12.95" customHeight="1">
      <c r="A67" s="42"/>
      <c r="B67" s="53" t="s">
        <v>188</v>
      </c>
      <c r="C67" s="54"/>
      <c r="D67" s="54"/>
      <c r="E67" s="54"/>
      <c r="F67" s="54"/>
      <c r="G67" s="54"/>
      <c r="H67" s="55"/>
      <c r="I67" s="56"/>
      <c r="J67" s="42"/>
    </row>
    <row r="68" spans="1:10" ht="12.95" customHeight="1">
      <c r="A68" s="42"/>
      <c r="B68" s="53" t="s">
        <v>1066</v>
      </c>
      <c r="C68" s="54"/>
      <c r="D68" s="71" t="s">
        <v>1067</v>
      </c>
      <c r="E68" s="54"/>
      <c r="F68" s="42"/>
      <c r="G68" s="55"/>
      <c r="H68" s="55"/>
      <c r="I68" s="56"/>
      <c r="J68" s="42"/>
    </row>
    <row r="69" spans="1:10" ht="12.95" customHeight="1">
      <c r="A69" s="57" t="s">
        <v>2862</v>
      </c>
      <c r="B69" s="58" t="s">
        <v>2863</v>
      </c>
      <c r="C69" s="54"/>
      <c r="D69" s="72" t="s">
        <v>1876</v>
      </c>
      <c r="E69" s="73"/>
      <c r="F69" s="60">
        <v>5932</v>
      </c>
      <c r="G69" s="61">
        <v>5.7000000000000002E-3</v>
      </c>
      <c r="H69" s="74">
        <v>3.0874627599999999E-2</v>
      </c>
      <c r="I69" s="63"/>
      <c r="J69" s="42"/>
    </row>
    <row r="70" spans="1:10" ht="12.95" customHeight="1">
      <c r="A70" s="57" t="s">
        <v>2864</v>
      </c>
      <c r="B70" s="58" t="s">
        <v>2865</v>
      </c>
      <c r="C70" s="54"/>
      <c r="D70" s="72" t="s">
        <v>1070</v>
      </c>
      <c r="E70" s="73"/>
      <c r="F70" s="60">
        <v>2475</v>
      </c>
      <c r="G70" s="61">
        <v>2.3999999999999998E-3</v>
      </c>
      <c r="H70" s="74">
        <v>2.5999999999999999E-2</v>
      </c>
      <c r="I70" s="63"/>
      <c r="J70" s="42"/>
    </row>
    <row r="71" spans="1:10" ht="12.95" customHeight="1">
      <c r="A71" s="57" t="s">
        <v>2866</v>
      </c>
      <c r="B71" s="58" t="s">
        <v>2867</v>
      </c>
      <c r="C71" s="54"/>
      <c r="D71" s="72" t="s">
        <v>2140</v>
      </c>
      <c r="E71" s="73"/>
      <c r="F71" s="60">
        <v>982</v>
      </c>
      <c r="G71" s="61">
        <v>8.9999999999999998E-4</v>
      </c>
      <c r="H71" s="74">
        <v>3.1221533530000001E-2</v>
      </c>
      <c r="I71" s="63"/>
      <c r="J71" s="42"/>
    </row>
    <row r="72" spans="1:10" ht="12.95" customHeight="1">
      <c r="A72" s="42"/>
      <c r="B72" s="53" t="s">
        <v>110</v>
      </c>
      <c r="C72" s="54"/>
      <c r="D72" s="54"/>
      <c r="E72" s="54"/>
      <c r="F72" s="64">
        <v>9389</v>
      </c>
      <c r="G72" s="65">
        <v>8.9999999999999993E-3</v>
      </c>
      <c r="H72" s="66"/>
      <c r="I72" s="67"/>
      <c r="J72" s="42"/>
    </row>
    <row r="73" spans="1:10" ht="12.95" customHeight="1">
      <c r="A73" s="42"/>
      <c r="B73" s="68" t="s">
        <v>115</v>
      </c>
      <c r="C73" s="70"/>
      <c r="D73" s="69"/>
      <c r="E73" s="70"/>
      <c r="F73" s="64">
        <v>9389</v>
      </c>
      <c r="G73" s="65">
        <v>8.9999999999999993E-3</v>
      </c>
      <c r="H73" s="66"/>
      <c r="I73" s="67"/>
      <c r="J73" s="42"/>
    </row>
    <row r="74" spans="1:10" ht="12.95" customHeight="1">
      <c r="A74" s="42"/>
      <c r="B74" s="53" t="s">
        <v>116</v>
      </c>
      <c r="C74" s="54"/>
      <c r="D74" s="54"/>
      <c r="E74" s="54"/>
      <c r="F74" s="54"/>
      <c r="G74" s="54"/>
      <c r="H74" s="55"/>
      <c r="I74" s="56"/>
      <c r="J74" s="42"/>
    </row>
    <row r="75" spans="1:10" ht="12.95" customHeight="1">
      <c r="A75" s="57" t="s">
        <v>117</v>
      </c>
      <c r="B75" s="58" t="s">
        <v>118</v>
      </c>
      <c r="C75" s="54"/>
      <c r="D75" s="54"/>
      <c r="E75" s="59"/>
      <c r="F75" s="60">
        <v>52917.38</v>
      </c>
      <c r="G75" s="61">
        <v>5.0599999999999999E-2</v>
      </c>
      <c r="H75" s="74">
        <v>3.1780071958340574E-2</v>
      </c>
      <c r="I75" s="63"/>
      <c r="J75" s="42"/>
    </row>
    <row r="76" spans="1:10" ht="12.95" customHeight="1">
      <c r="A76" s="42"/>
      <c r="B76" s="53" t="s">
        <v>110</v>
      </c>
      <c r="C76" s="54"/>
      <c r="D76" s="54"/>
      <c r="E76" s="54"/>
      <c r="F76" s="64">
        <v>52917.38</v>
      </c>
      <c r="G76" s="65">
        <v>5.0599999999999999E-2</v>
      </c>
      <c r="H76" s="66"/>
      <c r="I76" s="67"/>
      <c r="J76" s="42"/>
    </row>
    <row r="77" spans="1:10" ht="12.95" customHeight="1">
      <c r="A77" s="42"/>
      <c r="B77" s="68" t="s">
        <v>115</v>
      </c>
      <c r="C77" s="70"/>
      <c r="D77" s="69"/>
      <c r="E77" s="70"/>
      <c r="F77" s="64">
        <v>52917.38</v>
      </c>
      <c r="G77" s="65">
        <v>5.0599999999999999E-2</v>
      </c>
      <c r="H77" s="66"/>
      <c r="I77" s="67"/>
      <c r="J77" s="42"/>
    </row>
    <row r="78" spans="1:10" ht="12.95" customHeight="1">
      <c r="A78" s="42"/>
      <c r="B78" s="68" t="s">
        <v>119</v>
      </c>
      <c r="C78" s="54"/>
      <c r="D78" s="69"/>
      <c r="E78" s="54"/>
      <c r="F78" s="75">
        <v>-2408.37</v>
      </c>
      <c r="G78" s="65">
        <v>-2.5000000000000001E-3</v>
      </c>
      <c r="H78" s="66"/>
      <c r="I78" s="67"/>
      <c r="J78" s="42"/>
    </row>
    <row r="79" spans="1:10" ht="12.95" customHeight="1" thickBot="1">
      <c r="A79" s="42"/>
      <c r="B79" s="76" t="s">
        <v>120</v>
      </c>
      <c r="C79" s="77"/>
      <c r="D79" s="77"/>
      <c r="E79" s="77"/>
      <c r="F79" s="78">
        <v>1046016.26</v>
      </c>
      <c r="G79" s="79">
        <v>1</v>
      </c>
      <c r="H79" s="80"/>
      <c r="I79" s="81"/>
      <c r="J79" s="42"/>
    </row>
    <row r="80" spans="1:10" ht="12.95" customHeight="1">
      <c r="A80" s="42"/>
      <c r="B80" s="46"/>
      <c r="C80" s="42"/>
      <c r="D80" s="42"/>
      <c r="E80" s="42"/>
      <c r="F80" s="42"/>
      <c r="G80" s="42"/>
      <c r="H80" s="42"/>
      <c r="I80" s="42"/>
      <c r="J80" s="42"/>
    </row>
    <row r="81" spans="1:10" ht="12.95" customHeight="1">
      <c r="A81" s="42"/>
      <c r="B81" s="43" t="s">
        <v>186</v>
      </c>
      <c r="C81" s="42"/>
      <c r="D81" s="42"/>
      <c r="E81" s="42"/>
      <c r="F81" s="42"/>
      <c r="G81" s="42"/>
      <c r="H81" s="42"/>
      <c r="I81" s="42"/>
      <c r="J81" s="42"/>
    </row>
    <row r="82" spans="1:10" ht="12.95" customHeight="1">
      <c r="A82" s="42"/>
      <c r="B82" s="43" t="s">
        <v>122</v>
      </c>
      <c r="C82" s="42"/>
      <c r="D82" s="42"/>
      <c r="E82" s="42"/>
      <c r="F82" s="42"/>
      <c r="G82" s="42"/>
      <c r="H82" s="42"/>
      <c r="I82" s="42"/>
      <c r="J82" s="42"/>
    </row>
    <row r="83" spans="1:10" ht="12.95" customHeight="1">
      <c r="A83" s="42"/>
      <c r="B83" s="43" t="s">
        <v>123</v>
      </c>
      <c r="C83" s="42"/>
      <c r="D83" s="42"/>
      <c r="E83" s="42"/>
      <c r="F83" s="42"/>
      <c r="G83" s="42"/>
      <c r="H83" s="42"/>
      <c r="I83" s="42"/>
      <c r="J83" s="42"/>
    </row>
    <row r="84" spans="1:10" ht="12.95" customHeight="1">
      <c r="A84" s="42"/>
      <c r="B84" s="43" t="s">
        <v>124</v>
      </c>
      <c r="C84" s="42"/>
      <c r="D84" s="42"/>
      <c r="E84" s="42"/>
      <c r="F84" s="42"/>
      <c r="G84" s="42"/>
      <c r="H84" s="42"/>
      <c r="I84" s="42"/>
      <c r="J84" s="42"/>
    </row>
    <row r="85" spans="1:10" customFormat="1" ht="26.25" customHeight="1">
      <c r="A85" s="85"/>
      <c r="B85" s="226" t="s">
        <v>3826</v>
      </c>
      <c r="C85" s="226"/>
      <c r="D85" s="226"/>
      <c r="E85" s="226"/>
      <c r="F85" s="226"/>
      <c r="G85" s="226"/>
      <c r="H85" s="226"/>
      <c r="I85" s="226"/>
      <c r="J85" s="85"/>
    </row>
    <row r="86" spans="1:10" ht="12.95" customHeight="1">
      <c r="A86" s="42"/>
      <c r="B86" s="43"/>
      <c r="C86" s="42"/>
      <c r="D86" s="42"/>
      <c r="E86" s="42"/>
      <c r="F86" s="42"/>
      <c r="G86" s="42"/>
      <c r="H86" s="42"/>
      <c r="I86" s="42"/>
      <c r="J86" s="42"/>
    </row>
    <row r="87" spans="1:10">
      <c r="C87" s="225" t="s">
        <v>4180</v>
      </c>
    </row>
    <row r="88" spans="1:10">
      <c r="B88" s="225" t="s">
        <v>4165</v>
      </c>
      <c r="C88" s="225" t="s">
        <v>4166</v>
      </c>
    </row>
  </sheetData>
  <mergeCells count="1">
    <mergeCell ref="B85:I8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/>
  </sheetPr>
  <dimension ref="A1:J102"/>
  <sheetViews>
    <sheetView topLeftCell="A95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3804</v>
      </c>
      <c r="B1" s="43" t="s">
        <v>2868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79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221" t="s">
        <v>821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221" t="s">
        <v>4147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2869</v>
      </c>
      <c r="B7" s="58" t="s">
        <v>4148</v>
      </c>
      <c r="C7" s="54"/>
      <c r="D7" s="54"/>
      <c r="E7" s="59"/>
      <c r="F7" s="60">
        <v>1.680000000000291</v>
      </c>
      <c r="G7" s="61">
        <v>0</v>
      </c>
      <c r="H7" s="74">
        <v>3.80495E-2</v>
      </c>
      <c r="I7" s="63"/>
      <c r="J7" s="42"/>
    </row>
    <row r="8" spans="1:10" ht="12.95" customHeight="1">
      <c r="A8" s="57" t="s">
        <v>2870</v>
      </c>
      <c r="B8" s="58" t="s">
        <v>4149</v>
      </c>
      <c r="C8" s="54"/>
      <c r="D8" s="54"/>
      <c r="E8" s="59"/>
      <c r="F8" s="60">
        <v>1.2299999999995634</v>
      </c>
      <c r="G8" s="61">
        <v>0</v>
      </c>
      <c r="H8" s="74">
        <v>3.7976999999999997E-2</v>
      </c>
      <c r="I8" s="63"/>
      <c r="J8" s="42"/>
    </row>
    <row r="9" spans="1:10" ht="12.95" customHeight="1">
      <c r="A9" s="57" t="s">
        <v>2871</v>
      </c>
      <c r="B9" s="58" t="s">
        <v>4150</v>
      </c>
      <c r="C9" s="54"/>
      <c r="D9" s="54"/>
      <c r="E9" s="59"/>
      <c r="F9" s="60">
        <v>1.1300000000001091</v>
      </c>
      <c r="G9" s="61">
        <v>0</v>
      </c>
      <c r="H9" s="74">
        <v>3.7975500000000002E-2</v>
      </c>
      <c r="I9" s="63"/>
      <c r="J9" s="42"/>
    </row>
    <row r="10" spans="1:10" ht="12.95" customHeight="1">
      <c r="A10" s="57" t="s">
        <v>2872</v>
      </c>
      <c r="B10" s="58" t="s">
        <v>4151</v>
      </c>
      <c r="C10" s="54"/>
      <c r="D10" s="54"/>
      <c r="E10" s="59"/>
      <c r="F10" s="60">
        <v>-3.4700000000002547</v>
      </c>
      <c r="G10" s="61">
        <v>0</v>
      </c>
      <c r="H10" s="74">
        <v>3.9359999999999999E-2</v>
      </c>
      <c r="I10" s="63"/>
      <c r="J10" s="42"/>
    </row>
    <row r="11" spans="1:10" ht="12.95" customHeight="1">
      <c r="A11" s="57" t="s">
        <v>2873</v>
      </c>
      <c r="B11" s="58" t="s">
        <v>4152</v>
      </c>
      <c r="C11" s="54"/>
      <c r="D11" s="54"/>
      <c r="E11" s="59"/>
      <c r="F11" s="60">
        <v>-3.4700000000002547</v>
      </c>
      <c r="G11" s="61">
        <v>0</v>
      </c>
      <c r="H11" s="74">
        <v>3.9359999999999999E-2</v>
      </c>
      <c r="I11" s="63"/>
      <c r="J11" s="42"/>
    </row>
    <row r="12" spans="1:10" ht="12.95" customHeight="1">
      <c r="A12" s="42"/>
      <c r="B12" s="53" t="s">
        <v>110</v>
      </c>
      <c r="C12" s="54"/>
      <c r="D12" s="54"/>
      <c r="E12" s="54"/>
      <c r="F12" s="64">
        <v>-2.9</v>
      </c>
      <c r="G12" s="65">
        <v>0</v>
      </c>
      <c r="H12" s="66"/>
      <c r="I12" s="67"/>
      <c r="J12" s="42"/>
    </row>
    <row r="13" spans="1:10" ht="12.95" customHeight="1">
      <c r="A13" s="42"/>
      <c r="B13" s="68" t="s">
        <v>115</v>
      </c>
      <c r="C13" s="70"/>
      <c r="D13" s="69"/>
      <c r="E13" s="70"/>
      <c r="F13" s="64">
        <v>-2.9</v>
      </c>
      <c r="G13" s="65">
        <v>0</v>
      </c>
      <c r="H13" s="66"/>
      <c r="I13" s="67"/>
      <c r="J13" s="42"/>
    </row>
    <row r="14" spans="1:10" ht="12.95" customHeight="1">
      <c r="A14" s="42"/>
      <c r="B14" s="53" t="s">
        <v>85</v>
      </c>
      <c r="C14" s="54"/>
      <c r="D14" s="54"/>
      <c r="E14" s="54"/>
      <c r="F14" s="54"/>
      <c r="G14" s="54"/>
      <c r="H14" s="55"/>
      <c r="I14" s="56"/>
      <c r="J14" s="42"/>
    </row>
    <row r="15" spans="1:10" ht="12.95" customHeight="1">
      <c r="A15" s="42"/>
      <c r="B15" s="53" t="s">
        <v>86</v>
      </c>
      <c r="C15" s="54"/>
      <c r="D15" s="54"/>
      <c r="E15" s="54"/>
      <c r="F15" s="42"/>
      <c r="G15" s="55"/>
      <c r="H15" s="55"/>
      <c r="I15" s="56"/>
      <c r="J15" s="42"/>
    </row>
    <row r="16" spans="1:10" ht="12.95" customHeight="1">
      <c r="A16" s="57" t="s">
        <v>2874</v>
      </c>
      <c r="B16" s="58" t="s">
        <v>2875</v>
      </c>
      <c r="C16" s="54" t="s">
        <v>2876</v>
      </c>
      <c r="D16" s="54" t="s">
        <v>185</v>
      </c>
      <c r="E16" s="59">
        <v>20000000</v>
      </c>
      <c r="F16" s="60">
        <v>20181.54</v>
      </c>
      <c r="G16" s="61">
        <v>3.7699999999999997E-2</v>
      </c>
      <c r="H16" s="74">
        <v>3.7476000000000002E-2</v>
      </c>
      <c r="I16" s="63"/>
      <c r="J16" s="42"/>
    </row>
    <row r="17" spans="1:10" ht="12.95" customHeight="1">
      <c r="A17" s="57" t="s">
        <v>2877</v>
      </c>
      <c r="B17" s="58" t="s">
        <v>2878</v>
      </c>
      <c r="C17" s="54" t="s">
        <v>2879</v>
      </c>
      <c r="D17" s="54" t="s">
        <v>185</v>
      </c>
      <c r="E17" s="59">
        <v>10000000</v>
      </c>
      <c r="F17" s="60">
        <v>10188.23</v>
      </c>
      <c r="G17" s="61">
        <v>1.9E-2</v>
      </c>
      <c r="H17" s="74">
        <v>4.4707999999999998E-2</v>
      </c>
      <c r="I17" s="63"/>
      <c r="J17" s="42"/>
    </row>
    <row r="18" spans="1:10" ht="12.95" customHeight="1">
      <c r="A18" s="57" t="s">
        <v>394</v>
      </c>
      <c r="B18" s="58" t="s">
        <v>395</v>
      </c>
      <c r="C18" s="54" t="s">
        <v>396</v>
      </c>
      <c r="D18" s="54" t="s">
        <v>185</v>
      </c>
      <c r="E18" s="59">
        <v>6000000</v>
      </c>
      <c r="F18" s="60">
        <v>6123.91</v>
      </c>
      <c r="G18" s="61">
        <v>1.14E-2</v>
      </c>
      <c r="H18" s="74">
        <v>4.3200000000000002E-2</v>
      </c>
      <c r="I18" s="63"/>
      <c r="J18" s="42"/>
    </row>
    <row r="19" spans="1:10" ht="12.95" customHeight="1">
      <c r="A19" s="42"/>
      <c r="B19" s="53" t="s">
        <v>110</v>
      </c>
      <c r="C19" s="54"/>
      <c r="D19" s="54"/>
      <c r="E19" s="54"/>
      <c r="F19" s="64">
        <v>36493.68</v>
      </c>
      <c r="G19" s="65">
        <v>6.8099999999999994E-2</v>
      </c>
      <c r="H19" s="66"/>
      <c r="I19" s="67"/>
      <c r="J19" s="42"/>
    </row>
    <row r="20" spans="1:10" ht="12.95" customHeight="1">
      <c r="A20" s="42"/>
      <c r="B20" s="68" t="s">
        <v>111</v>
      </c>
      <c r="C20" s="69"/>
      <c r="D20" s="69"/>
      <c r="E20" s="69"/>
      <c r="F20" s="66" t="s">
        <v>135</v>
      </c>
      <c r="G20" s="66" t="s">
        <v>135</v>
      </c>
      <c r="H20" s="66"/>
      <c r="I20" s="67"/>
      <c r="J20" s="42"/>
    </row>
    <row r="21" spans="1:10" ht="12.95" customHeight="1">
      <c r="A21" s="42"/>
      <c r="B21" s="68" t="s">
        <v>110</v>
      </c>
      <c r="C21" s="69"/>
      <c r="D21" s="69"/>
      <c r="E21" s="69"/>
      <c r="F21" s="66" t="s">
        <v>135</v>
      </c>
      <c r="G21" s="66" t="s">
        <v>135</v>
      </c>
      <c r="H21" s="66"/>
      <c r="I21" s="67"/>
      <c r="J21" s="42"/>
    </row>
    <row r="22" spans="1:10" ht="12.95" customHeight="1">
      <c r="A22" s="42"/>
      <c r="B22" s="68" t="s">
        <v>115</v>
      </c>
      <c r="C22" s="70"/>
      <c r="D22" s="69"/>
      <c r="E22" s="70"/>
      <c r="F22" s="64">
        <v>36493.68</v>
      </c>
      <c r="G22" s="65">
        <v>6.8099999999999994E-2</v>
      </c>
      <c r="H22" s="66"/>
      <c r="I22" s="67"/>
      <c r="J22" s="42"/>
    </row>
    <row r="23" spans="1:10" ht="12.95" customHeight="1">
      <c r="A23" s="42"/>
      <c r="B23" s="53" t="s">
        <v>146</v>
      </c>
      <c r="C23" s="54"/>
      <c r="D23" s="54"/>
      <c r="E23" s="54"/>
      <c r="F23" s="54"/>
      <c r="G23" s="54"/>
      <c r="H23" s="55"/>
      <c r="I23" s="56"/>
      <c r="J23" s="42"/>
    </row>
    <row r="24" spans="1:10" ht="12.95" customHeight="1">
      <c r="A24" s="42"/>
      <c r="B24" s="53" t="s">
        <v>147</v>
      </c>
      <c r="C24" s="54"/>
      <c r="D24" s="54"/>
      <c r="E24" s="54"/>
      <c r="F24" s="42"/>
      <c r="G24" s="55"/>
      <c r="H24" s="55"/>
      <c r="I24" s="56"/>
      <c r="J24" s="42"/>
    </row>
    <row r="25" spans="1:10" ht="12.95" customHeight="1">
      <c r="A25" s="57" t="s">
        <v>2880</v>
      </c>
      <c r="B25" s="58" t="s">
        <v>2881</v>
      </c>
      <c r="C25" s="54" t="s">
        <v>2882</v>
      </c>
      <c r="D25" s="54" t="s">
        <v>620</v>
      </c>
      <c r="E25" s="59">
        <v>16000</v>
      </c>
      <c r="F25" s="60">
        <v>15303.66</v>
      </c>
      <c r="G25" s="61">
        <v>2.86E-2</v>
      </c>
      <c r="H25" s="74">
        <v>4.8000000000000001E-2</v>
      </c>
      <c r="I25" s="63"/>
      <c r="J25" s="42"/>
    </row>
    <row r="26" spans="1:10" ht="12.95" customHeight="1">
      <c r="A26" s="57" t="s">
        <v>2883</v>
      </c>
      <c r="B26" s="58" t="s">
        <v>2884</v>
      </c>
      <c r="C26" s="54" t="s">
        <v>2885</v>
      </c>
      <c r="D26" s="54" t="s">
        <v>155</v>
      </c>
      <c r="E26" s="59">
        <v>15000</v>
      </c>
      <c r="F26" s="60">
        <v>14778.03</v>
      </c>
      <c r="G26" s="61">
        <v>2.76E-2</v>
      </c>
      <c r="H26" s="74">
        <v>4.2500000000000003E-2</v>
      </c>
      <c r="I26" s="63"/>
      <c r="J26" s="42"/>
    </row>
    <row r="27" spans="1:10" ht="12.95" customHeight="1">
      <c r="A27" s="57" t="s">
        <v>2061</v>
      </c>
      <c r="B27" s="58" t="s">
        <v>2062</v>
      </c>
      <c r="C27" s="54" t="s">
        <v>2063</v>
      </c>
      <c r="D27" s="54" t="s">
        <v>155</v>
      </c>
      <c r="E27" s="59">
        <v>15000</v>
      </c>
      <c r="F27" s="60">
        <v>14694.24</v>
      </c>
      <c r="G27" s="61">
        <v>2.75E-2</v>
      </c>
      <c r="H27" s="74">
        <v>4.3650000000000001E-2</v>
      </c>
      <c r="I27" s="63"/>
      <c r="J27" s="42"/>
    </row>
    <row r="28" spans="1:10" ht="12.95" customHeight="1">
      <c r="A28" s="57" t="s">
        <v>2406</v>
      </c>
      <c r="B28" s="58" t="s">
        <v>2407</v>
      </c>
      <c r="C28" s="54" t="s">
        <v>2408</v>
      </c>
      <c r="D28" s="54" t="s">
        <v>620</v>
      </c>
      <c r="E28" s="59">
        <v>15000</v>
      </c>
      <c r="F28" s="60">
        <v>14334.89</v>
      </c>
      <c r="G28" s="61">
        <v>2.6800000000000001E-2</v>
      </c>
      <c r="H28" s="74">
        <v>4.8250000000000001E-2</v>
      </c>
      <c r="I28" s="63"/>
      <c r="J28" s="42"/>
    </row>
    <row r="29" spans="1:10" ht="12.95" customHeight="1">
      <c r="A29" s="57" t="s">
        <v>2886</v>
      </c>
      <c r="B29" s="58" t="s">
        <v>2887</v>
      </c>
      <c r="C29" s="54" t="s">
        <v>2888</v>
      </c>
      <c r="D29" s="54" t="s">
        <v>620</v>
      </c>
      <c r="E29" s="59">
        <v>12500</v>
      </c>
      <c r="F29" s="60">
        <v>12374.83</v>
      </c>
      <c r="G29" s="61">
        <v>2.3099999999999999E-2</v>
      </c>
      <c r="H29" s="74">
        <v>3.9699999999999999E-2</v>
      </c>
      <c r="I29" s="63"/>
      <c r="J29" s="42"/>
    </row>
    <row r="30" spans="1:10" ht="12.95" customHeight="1">
      <c r="A30" s="57" t="s">
        <v>2889</v>
      </c>
      <c r="B30" s="58" t="s">
        <v>2890</v>
      </c>
      <c r="C30" s="54" t="s">
        <v>2891</v>
      </c>
      <c r="D30" s="54" t="s">
        <v>1274</v>
      </c>
      <c r="E30" s="59">
        <v>10000</v>
      </c>
      <c r="F30" s="60">
        <v>9957.5</v>
      </c>
      <c r="G30" s="61">
        <v>1.8599999999999998E-2</v>
      </c>
      <c r="H30" s="74">
        <v>3.7999999999999999E-2</v>
      </c>
      <c r="I30" s="63"/>
      <c r="J30" s="42"/>
    </row>
    <row r="31" spans="1:10" ht="12.95" customHeight="1">
      <c r="A31" s="57" t="s">
        <v>2892</v>
      </c>
      <c r="B31" s="58" t="s">
        <v>2893</v>
      </c>
      <c r="C31" s="54" t="s">
        <v>2894</v>
      </c>
      <c r="D31" s="54" t="s">
        <v>620</v>
      </c>
      <c r="E31" s="59">
        <v>10000</v>
      </c>
      <c r="F31" s="60">
        <v>9911.0400000000009</v>
      </c>
      <c r="G31" s="61">
        <v>1.8499999999999999E-2</v>
      </c>
      <c r="H31" s="74">
        <v>3.90005E-2</v>
      </c>
      <c r="I31" s="63"/>
      <c r="J31" s="42"/>
    </row>
    <row r="32" spans="1:10" ht="12.95" customHeight="1">
      <c r="A32" s="57" t="s">
        <v>2895</v>
      </c>
      <c r="B32" s="58" t="s">
        <v>2896</v>
      </c>
      <c r="C32" s="54" t="s">
        <v>2897</v>
      </c>
      <c r="D32" s="54" t="s">
        <v>155</v>
      </c>
      <c r="E32" s="59">
        <v>10000</v>
      </c>
      <c r="F32" s="60">
        <v>9886.02</v>
      </c>
      <c r="G32" s="61">
        <v>1.8499999999999999E-2</v>
      </c>
      <c r="H32" s="74">
        <v>3.9699999999999999E-2</v>
      </c>
      <c r="I32" s="63"/>
      <c r="J32" s="42"/>
    </row>
    <row r="33" spans="1:10" ht="12.95" customHeight="1">
      <c r="A33" s="57" t="s">
        <v>2898</v>
      </c>
      <c r="B33" s="58" t="s">
        <v>2899</v>
      </c>
      <c r="C33" s="54" t="s">
        <v>2900</v>
      </c>
      <c r="D33" s="54" t="s">
        <v>620</v>
      </c>
      <c r="E33" s="59">
        <v>10000</v>
      </c>
      <c r="F33" s="60">
        <v>9631.85</v>
      </c>
      <c r="G33" s="61">
        <v>1.7999999999999999E-2</v>
      </c>
      <c r="H33" s="74">
        <v>4.6350000000000002E-2</v>
      </c>
      <c r="I33" s="63"/>
      <c r="J33" s="42"/>
    </row>
    <row r="34" spans="1:10" ht="12.95" customHeight="1">
      <c r="A34" s="57" t="s">
        <v>1278</v>
      </c>
      <c r="B34" s="58" t="s">
        <v>1279</v>
      </c>
      <c r="C34" s="54" t="s">
        <v>1280</v>
      </c>
      <c r="D34" s="54" t="s">
        <v>151</v>
      </c>
      <c r="E34" s="59">
        <v>10000</v>
      </c>
      <c r="F34" s="60">
        <v>9558.58</v>
      </c>
      <c r="G34" s="61">
        <v>1.7899999999999999E-2</v>
      </c>
      <c r="H34" s="74">
        <v>4.9000000000000002E-2</v>
      </c>
      <c r="I34" s="63"/>
      <c r="J34" s="42"/>
    </row>
    <row r="35" spans="1:10" ht="12.95" customHeight="1">
      <c r="A35" s="57" t="s">
        <v>2901</v>
      </c>
      <c r="B35" s="58" t="s">
        <v>2902</v>
      </c>
      <c r="C35" s="54" t="s">
        <v>2903</v>
      </c>
      <c r="D35" s="54" t="s">
        <v>1274</v>
      </c>
      <c r="E35" s="59">
        <v>10000</v>
      </c>
      <c r="F35" s="60">
        <v>9548.77</v>
      </c>
      <c r="G35" s="61">
        <v>1.7899999999999999E-2</v>
      </c>
      <c r="H35" s="74">
        <v>4.9000000000000002E-2</v>
      </c>
      <c r="I35" s="63"/>
      <c r="J35" s="42"/>
    </row>
    <row r="36" spans="1:10" ht="12.95" customHeight="1">
      <c r="A36" s="57" t="s">
        <v>2064</v>
      </c>
      <c r="B36" s="58" t="s">
        <v>2065</v>
      </c>
      <c r="C36" s="54" t="s">
        <v>2066</v>
      </c>
      <c r="D36" s="54" t="s">
        <v>1274</v>
      </c>
      <c r="E36" s="59">
        <v>7500</v>
      </c>
      <c r="F36" s="60">
        <v>7163.42</v>
      </c>
      <c r="G36" s="61">
        <v>1.34E-2</v>
      </c>
      <c r="H36" s="74">
        <v>4.9000000000000002E-2</v>
      </c>
      <c r="I36" s="63"/>
      <c r="J36" s="42"/>
    </row>
    <row r="37" spans="1:10" ht="12.95" customHeight="1">
      <c r="A37" s="57" t="s">
        <v>2904</v>
      </c>
      <c r="B37" s="58" t="s">
        <v>2905</v>
      </c>
      <c r="C37" s="54" t="s">
        <v>2906</v>
      </c>
      <c r="D37" s="54" t="s">
        <v>1274</v>
      </c>
      <c r="E37" s="59">
        <v>5000</v>
      </c>
      <c r="F37" s="60">
        <v>4801.51</v>
      </c>
      <c r="G37" s="61">
        <v>8.9999999999999993E-3</v>
      </c>
      <c r="H37" s="74">
        <v>4.7600000000000003E-2</v>
      </c>
      <c r="I37" s="63"/>
      <c r="J37" s="42"/>
    </row>
    <row r="38" spans="1:10" ht="12.95" customHeight="1">
      <c r="A38" s="57" t="s">
        <v>624</v>
      </c>
      <c r="B38" s="58" t="s">
        <v>625</v>
      </c>
      <c r="C38" s="54" t="s">
        <v>626</v>
      </c>
      <c r="D38" s="54" t="s">
        <v>620</v>
      </c>
      <c r="E38" s="59">
        <v>5000</v>
      </c>
      <c r="F38" s="60">
        <v>4774.07</v>
      </c>
      <c r="G38" s="61">
        <v>8.8999999999999999E-3</v>
      </c>
      <c r="H38" s="74">
        <v>4.8250000000000001E-2</v>
      </c>
      <c r="I38" s="63"/>
      <c r="J38" s="42"/>
    </row>
    <row r="39" spans="1:10" ht="12.95" customHeight="1">
      <c r="A39" s="57" t="s">
        <v>2907</v>
      </c>
      <c r="B39" s="58" t="s">
        <v>2908</v>
      </c>
      <c r="C39" s="54" t="s">
        <v>2909</v>
      </c>
      <c r="D39" s="54" t="s">
        <v>155</v>
      </c>
      <c r="E39" s="59">
        <v>2500</v>
      </c>
      <c r="F39" s="60">
        <v>2474.6999999999998</v>
      </c>
      <c r="G39" s="61">
        <v>4.5999999999999999E-3</v>
      </c>
      <c r="H39" s="74">
        <v>3.9698999999999998E-2</v>
      </c>
      <c r="I39" s="63"/>
      <c r="J39" s="42"/>
    </row>
    <row r="40" spans="1:10" ht="12.95" customHeight="1">
      <c r="A40" s="42"/>
      <c r="B40" s="53" t="s">
        <v>110</v>
      </c>
      <c r="C40" s="54"/>
      <c r="D40" s="54"/>
      <c r="E40" s="54"/>
      <c r="F40" s="64">
        <v>149193.10999999999</v>
      </c>
      <c r="G40" s="65">
        <v>0.27889999999999998</v>
      </c>
      <c r="H40" s="66"/>
      <c r="I40" s="67"/>
      <c r="J40" s="42"/>
    </row>
    <row r="41" spans="1:10" ht="12.95" customHeight="1">
      <c r="A41" s="42"/>
      <c r="B41" s="53" t="s">
        <v>156</v>
      </c>
      <c r="C41" s="54"/>
      <c r="D41" s="54"/>
      <c r="E41" s="54"/>
      <c r="F41" s="42"/>
      <c r="G41" s="55"/>
      <c r="H41" s="55"/>
      <c r="I41" s="56"/>
      <c r="J41" s="42"/>
    </row>
    <row r="42" spans="1:10" ht="12.95" customHeight="1">
      <c r="A42" s="57" t="s">
        <v>2910</v>
      </c>
      <c r="B42" s="58" t="s">
        <v>2911</v>
      </c>
      <c r="C42" s="54" t="s">
        <v>2912</v>
      </c>
      <c r="D42" s="54" t="s">
        <v>155</v>
      </c>
      <c r="E42" s="59">
        <v>3000</v>
      </c>
      <c r="F42" s="60">
        <v>14980.79</v>
      </c>
      <c r="G42" s="61">
        <v>2.8000000000000001E-2</v>
      </c>
      <c r="H42" s="74">
        <v>3.5999999999999997E-2</v>
      </c>
      <c r="I42" s="63"/>
      <c r="J42" s="42"/>
    </row>
    <row r="43" spans="1:10" ht="12.95" customHeight="1">
      <c r="A43" s="57" t="s">
        <v>2913</v>
      </c>
      <c r="B43" s="58" t="s">
        <v>2914</v>
      </c>
      <c r="C43" s="54" t="s">
        <v>2915</v>
      </c>
      <c r="D43" s="54" t="s">
        <v>155</v>
      </c>
      <c r="E43" s="59">
        <v>3000</v>
      </c>
      <c r="F43" s="60">
        <v>14915.4</v>
      </c>
      <c r="G43" s="61">
        <v>2.7900000000000001E-2</v>
      </c>
      <c r="H43" s="74">
        <v>4.2250999999999997E-2</v>
      </c>
      <c r="I43" s="63"/>
      <c r="J43" s="42"/>
    </row>
    <row r="44" spans="1:10" ht="12.95" customHeight="1">
      <c r="A44" s="57" t="s">
        <v>2916</v>
      </c>
      <c r="B44" s="58" t="s">
        <v>2917</v>
      </c>
      <c r="C44" s="54" t="s">
        <v>2918</v>
      </c>
      <c r="D44" s="54" t="s">
        <v>155</v>
      </c>
      <c r="E44" s="59">
        <v>3000</v>
      </c>
      <c r="F44" s="60">
        <v>14811.5</v>
      </c>
      <c r="G44" s="61">
        <v>2.7699999999999999E-2</v>
      </c>
      <c r="H44" s="74">
        <v>4.1849999999999998E-2</v>
      </c>
      <c r="I44" s="63"/>
      <c r="J44" s="42"/>
    </row>
    <row r="45" spans="1:10" ht="12.95" customHeight="1">
      <c r="A45" s="57" t="s">
        <v>2919</v>
      </c>
      <c r="B45" s="58" t="s">
        <v>2920</v>
      </c>
      <c r="C45" s="54" t="s">
        <v>2921</v>
      </c>
      <c r="D45" s="54" t="s">
        <v>155</v>
      </c>
      <c r="E45" s="59">
        <v>3000</v>
      </c>
      <c r="F45" s="60">
        <v>14633.69</v>
      </c>
      <c r="G45" s="61">
        <v>2.7400000000000001E-2</v>
      </c>
      <c r="H45" s="74">
        <v>4.8599999999999997E-2</v>
      </c>
      <c r="I45" s="63"/>
      <c r="J45" s="42"/>
    </row>
    <row r="46" spans="1:10" ht="12.95" customHeight="1">
      <c r="A46" s="57" t="s">
        <v>2922</v>
      </c>
      <c r="B46" s="58" t="s">
        <v>2923</v>
      </c>
      <c r="C46" s="54" t="s">
        <v>2924</v>
      </c>
      <c r="D46" s="54" t="s">
        <v>155</v>
      </c>
      <c r="E46" s="59">
        <v>2700</v>
      </c>
      <c r="F46" s="60">
        <v>13332.4</v>
      </c>
      <c r="G46" s="61">
        <v>2.4899999999999999E-2</v>
      </c>
      <c r="H46" s="74">
        <v>4.6350000000000002E-2</v>
      </c>
      <c r="I46" s="63"/>
      <c r="J46" s="42"/>
    </row>
    <row r="47" spans="1:10" ht="12.95" customHeight="1">
      <c r="A47" s="57" t="s">
        <v>2925</v>
      </c>
      <c r="B47" s="58" t="s">
        <v>2926</v>
      </c>
      <c r="C47" s="54" t="s">
        <v>2927</v>
      </c>
      <c r="D47" s="54" t="s">
        <v>155</v>
      </c>
      <c r="E47" s="59">
        <v>2500</v>
      </c>
      <c r="F47" s="60">
        <v>12324.03</v>
      </c>
      <c r="G47" s="61">
        <v>2.3E-2</v>
      </c>
      <c r="H47" s="74">
        <v>4.3798999999999998E-2</v>
      </c>
      <c r="I47" s="63"/>
      <c r="J47" s="42"/>
    </row>
    <row r="48" spans="1:10" ht="12.95" customHeight="1">
      <c r="A48" s="57" t="s">
        <v>2928</v>
      </c>
      <c r="B48" s="58" t="s">
        <v>2929</v>
      </c>
      <c r="C48" s="54" t="s">
        <v>2930</v>
      </c>
      <c r="D48" s="54" t="s">
        <v>151</v>
      </c>
      <c r="E48" s="59">
        <v>2000</v>
      </c>
      <c r="F48" s="60">
        <v>9976.3700000000008</v>
      </c>
      <c r="G48" s="61">
        <v>1.8700000000000001E-2</v>
      </c>
      <c r="H48" s="74">
        <v>3.7596999999999998E-2</v>
      </c>
      <c r="I48" s="63"/>
      <c r="J48" s="42"/>
    </row>
    <row r="49" spans="1:10" ht="12.95" customHeight="1">
      <c r="A49" s="57" t="s">
        <v>2931</v>
      </c>
      <c r="B49" s="58" t="s">
        <v>2932</v>
      </c>
      <c r="C49" s="54" t="s">
        <v>2933</v>
      </c>
      <c r="D49" s="54" t="s">
        <v>155</v>
      </c>
      <c r="E49" s="59">
        <v>2000</v>
      </c>
      <c r="F49" s="60">
        <v>9937.0400000000009</v>
      </c>
      <c r="G49" s="61">
        <v>1.8599999999999998E-2</v>
      </c>
      <c r="H49" s="74">
        <v>3.9876000000000002E-2</v>
      </c>
      <c r="I49" s="63"/>
      <c r="J49" s="42"/>
    </row>
    <row r="50" spans="1:10" ht="12.95" customHeight="1">
      <c r="A50" s="57" t="s">
        <v>2934</v>
      </c>
      <c r="B50" s="58" t="s">
        <v>2935</v>
      </c>
      <c r="C50" s="54" t="s">
        <v>2936</v>
      </c>
      <c r="D50" s="54" t="s">
        <v>155</v>
      </c>
      <c r="E50" s="59">
        <v>2000</v>
      </c>
      <c r="F50" s="60">
        <v>9901.5400000000009</v>
      </c>
      <c r="G50" s="61">
        <v>1.8499999999999999E-2</v>
      </c>
      <c r="H50" s="74">
        <v>4.2700000000000002E-2</v>
      </c>
      <c r="I50" s="63"/>
      <c r="J50" s="42"/>
    </row>
    <row r="51" spans="1:10" ht="12.95" customHeight="1">
      <c r="A51" s="57" t="s">
        <v>2937</v>
      </c>
      <c r="B51" s="58" t="s">
        <v>2938</v>
      </c>
      <c r="C51" s="54" t="s">
        <v>2939</v>
      </c>
      <c r="D51" s="54" t="s">
        <v>155</v>
      </c>
      <c r="E51" s="59">
        <v>2000</v>
      </c>
      <c r="F51" s="60">
        <v>9895.52</v>
      </c>
      <c r="G51" s="61">
        <v>1.8499999999999999E-2</v>
      </c>
      <c r="H51" s="74">
        <v>4.2351E-2</v>
      </c>
      <c r="I51" s="63"/>
      <c r="J51" s="42"/>
    </row>
    <row r="52" spans="1:10" ht="12.95" customHeight="1">
      <c r="A52" s="57" t="s">
        <v>1284</v>
      </c>
      <c r="B52" s="58" t="s">
        <v>1285</v>
      </c>
      <c r="C52" s="54" t="s">
        <v>1286</v>
      </c>
      <c r="D52" s="54" t="s">
        <v>155</v>
      </c>
      <c r="E52" s="59">
        <v>2000</v>
      </c>
      <c r="F52" s="60">
        <v>9872.91</v>
      </c>
      <c r="G52" s="61">
        <v>1.8499999999999999E-2</v>
      </c>
      <c r="H52" s="74">
        <v>4.1951000000000002E-2</v>
      </c>
      <c r="I52" s="63"/>
      <c r="J52" s="42"/>
    </row>
    <row r="53" spans="1:10" ht="12.95" customHeight="1">
      <c r="A53" s="57" t="s">
        <v>2940</v>
      </c>
      <c r="B53" s="58" t="s">
        <v>2941</v>
      </c>
      <c r="C53" s="54" t="s">
        <v>2942</v>
      </c>
      <c r="D53" s="54" t="s">
        <v>155</v>
      </c>
      <c r="E53" s="59">
        <v>2000</v>
      </c>
      <c r="F53" s="60">
        <v>9872.26</v>
      </c>
      <c r="G53" s="61">
        <v>1.8499999999999999E-2</v>
      </c>
      <c r="H53" s="74">
        <v>4.2549999999999998E-2</v>
      </c>
      <c r="I53" s="63"/>
      <c r="J53" s="42"/>
    </row>
    <row r="54" spans="1:10" ht="12.95" customHeight="1">
      <c r="A54" s="57" t="s">
        <v>2943</v>
      </c>
      <c r="B54" s="58" t="s">
        <v>2944</v>
      </c>
      <c r="C54" s="54" t="s">
        <v>2945</v>
      </c>
      <c r="D54" s="54" t="s">
        <v>155</v>
      </c>
      <c r="E54" s="59">
        <v>2000</v>
      </c>
      <c r="F54" s="60">
        <v>9867.77</v>
      </c>
      <c r="G54" s="61">
        <v>1.84E-2</v>
      </c>
      <c r="H54" s="74">
        <v>4.1450000000000001E-2</v>
      </c>
      <c r="I54" s="63"/>
      <c r="J54" s="42"/>
    </row>
    <row r="55" spans="1:10" ht="12.95" customHeight="1">
      <c r="A55" s="57" t="s">
        <v>2946</v>
      </c>
      <c r="B55" s="58" t="s">
        <v>2947</v>
      </c>
      <c r="C55" s="54" t="s">
        <v>2948</v>
      </c>
      <c r="D55" s="54" t="s">
        <v>155</v>
      </c>
      <c r="E55" s="59">
        <v>2000</v>
      </c>
      <c r="F55" s="60">
        <v>9536.98</v>
      </c>
      <c r="G55" s="61">
        <v>1.78E-2</v>
      </c>
      <c r="H55" s="74">
        <v>5.0200000000000002E-2</v>
      </c>
      <c r="I55" s="63"/>
      <c r="J55" s="42"/>
    </row>
    <row r="56" spans="1:10" ht="12.95" customHeight="1">
      <c r="A56" s="57" t="s">
        <v>2949</v>
      </c>
      <c r="B56" s="58" t="s">
        <v>2950</v>
      </c>
      <c r="C56" s="54" t="s">
        <v>2951</v>
      </c>
      <c r="D56" s="54" t="s">
        <v>155</v>
      </c>
      <c r="E56" s="59">
        <v>1500</v>
      </c>
      <c r="F56" s="60">
        <v>7402.37</v>
      </c>
      <c r="G56" s="61">
        <v>1.38E-2</v>
      </c>
      <c r="H56" s="74">
        <v>4.4574999999999997E-2</v>
      </c>
      <c r="I56" s="63"/>
      <c r="J56" s="42"/>
    </row>
    <row r="57" spans="1:10" ht="12.95" customHeight="1">
      <c r="A57" s="57" t="s">
        <v>2415</v>
      </c>
      <c r="B57" s="58" t="s">
        <v>2416</v>
      </c>
      <c r="C57" s="54" t="s">
        <v>2417</v>
      </c>
      <c r="D57" s="54" t="s">
        <v>155</v>
      </c>
      <c r="E57" s="59">
        <v>1500</v>
      </c>
      <c r="F57" s="60">
        <v>7402.33</v>
      </c>
      <c r="G57" s="61">
        <v>1.38E-2</v>
      </c>
      <c r="H57" s="74">
        <v>4.3000999999999998E-2</v>
      </c>
      <c r="I57" s="63"/>
      <c r="J57" s="42"/>
    </row>
    <row r="58" spans="1:10" ht="12.95" customHeight="1">
      <c r="A58" s="57" t="s">
        <v>2952</v>
      </c>
      <c r="B58" s="58" t="s">
        <v>2953</v>
      </c>
      <c r="C58" s="54" t="s">
        <v>2954</v>
      </c>
      <c r="D58" s="54" t="s">
        <v>155</v>
      </c>
      <c r="E58" s="59">
        <v>1500</v>
      </c>
      <c r="F58" s="60">
        <v>7319.54</v>
      </c>
      <c r="G58" s="61">
        <v>1.37E-2</v>
      </c>
      <c r="H58" s="74">
        <v>4.6150999999999998E-2</v>
      </c>
      <c r="I58" s="63"/>
      <c r="J58" s="42"/>
    </row>
    <row r="59" spans="1:10" ht="12.95" customHeight="1">
      <c r="A59" s="57" t="s">
        <v>166</v>
      </c>
      <c r="B59" s="58" t="s">
        <v>167</v>
      </c>
      <c r="C59" s="54" t="s">
        <v>168</v>
      </c>
      <c r="D59" s="54" t="s">
        <v>155</v>
      </c>
      <c r="E59" s="59">
        <v>1000</v>
      </c>
      <c r="F59" s="60">
        <v>4996.46</v>
      </c>
      <c r="G59" s="61">
        <v>9.2999999999999992E-3</v>
      </c>
      <c r="H59" s="74">
        <v>3.6999999999999998E-2</v>
      </c>
      <c r="I59" s="63"/>
      <c r="J59" s="42"/>
    </row>
    <row r="60" spans="1:10" ht="12.95" customHeight="1">
      <c r="A60" s="57" t="s">
        <v>2955</v>
      </c>
      <c r="B60" s="58" t="s">
        <v>2956</v>
      </c>
      <c r="C60" s="54" t="s">
        <v>2957</v>
      </c>
      <c r="D60" s="54" t="s">
        <v>155</v>
      </c>
      <c r="E60" s="59">
        <v>1000</v>
      </c>
      <c r="F60" s="60">
        <v>4989.18</v>
      </c>
      <c r="G60" s="61">
        <v>9.2999999999999992E-3</v>
      </c>
      <c r="H60" s="74">
        <v>3.9606000000000002E-2</v>
      </c>
      <c r="I60" s="63"/>
      <c r="J60" s="42"/>
    </row>
    <row r="61" spans="1:10" ht="12.95" customHeight="1">
      <c r="A61" s="57" t="s">
        <v>2958</v>
      </c>
      <c r="B61" s="58" t="s">
        <v>2959</v>
      </c>
      <c r="C61" s="54" t="s">
        <v>2960</v>
      </c>
      <c r="D61" s="54" t="s">
        <v>151</v>
      </c>
      <c r="E61" s="59">
        <v>1000</v>
      </c>
      <c r="F61" s="60">
        <v>4906.82</v>
      </c>
      <c r="G61" s="61">
        <v>9.1999999999999998E-3</v>
      </c>
      <c r="H61" s="74">
        <v>5.4150999999999998E-2</v>
      </c>
      <c r="I61" s="63"/>
      <c r="J61" s="42"/>
    </row>
    <row r="62" spans="1:10" ht="12.95" customHeight="1">
      <c r="A62" s="57" t="s">
        <v>2961</v>
      </c>
      <c r="B62" s="58" t="s">
        <v>2962</v>
      </c>
      <c r="C62" s="54" t="s">
        <v>2963</v>
      </c>
      <c r="D62" s="54" t="s">
        <v>155</v>
      </c>
      <c r="E62" s="59">
        <v>1000</v>
      </c>
      <c r="F62" s="60">
        <v>4882.6899999999996</v>
      </c>
      <c r="G62" s="61">
        <v>9.1000000000000004E-3</v>
      </c>
      <c r="H62" s="74">
        <v>5.3475000000000002E-2</v>
      </c>
      <c r="I62" s="63"/>
      <c r="J62" s="42"/>
    </row>
    <row r="63" spans="1:10" ht="12.95" customHeight="1">
      <c r="A63" s="57" t="s">
        <v>2964</v>
      </c>
      <c r="B63" s="58" t="s">
        <v>2965</v>
      </c>
      <c r="C63" s="54" t="s">
        <v>2966</v>
      </c>
      <c r="D63" s="54" t="s">
        <v>155</v>
      </c>
      <c r="E63" s="59">
        <v>1000</v>
      </c>
      <c r="F63" s="60">
        <v>4754.9399999999996</v>
      </c>
      <c r="G63" s="61">
        <v>8.8999999999999999E-3</v>
      </c>
      <c r="H63" s="74">
        <v>5.2400000000000002E-2</v>
      </c>
      <c r="I63" s="63"/>
      <c r="J63" s="42"/>
    </row>
    <row r="64" spans="1:10" ht="12.95" customHeight="1">
      <c r="A64" s="57" t="s">
        <v>157</v>
      </c>
      <c r="B64" s="58" t="s">
        <v>158</v>
      </c>
      <c r="C64" s="54" t="s">
        <v>159</v>
      </c>
      <c r="D64" s="54" t="s">
        <v>155</v>
      </c>
      <c r="E64" s="59">
        <v>900</v>
      </c>
      <c r="F64" s="60">
        <v>4495.66</v>
      </c>
      <c r="G64" s="61">
        <v>8.3999999999999995E-3</v>
      </c>
      <c r="H64" s="74">
        <v>3.9154000000000001E-2</v>
      </c>
      <c r="I64" s="63"/>
      <c r="J64" s="42"/>
    </row>
    <row r="65" spans="1:10" ht="12.95" customHeight="1">
      <c r="A65" s="57" t="s">
        <v>2967</v>
      </c>
      <c r="B65" s="58" t="s">
        <v>2968</v>
      </c>
      <c r="C65" s="54" t="s">
        <v>2969</v>
      </c>
      <c r="D65" s="54" t="s">
        <v>155</v>
      </c>
      <c r="E65" s="59">
        <v>900</v>
      </c>
      <c r="F65" s="60">
        <v>4468.6000000000004</v>
      </c>
      <c r="G65" s="61">
        <v>8.3999999999999995E-3</v>
      </c>
      <c r="H65" s="74">
        <v>4.3471999999999997E-2</v>
      </c>
      <c r="I65" s="63"/>
      <c r="J65" s="42"/>
    </row>
    <row r="66" spans="1:10" ht="12.95" customHeight="1">
      <c r="A66" s="57" t="s">
        <v>2719</v>
      </c>
      <c r="B66" s="58" t="s">
        <v>2720</v>
      </c>
      <c r="C66" s="54" t="s">
        <v>2721</v>
      </c>
      <c r="D66" s="54" t="s">
        <v>155</v>
      </c>
      <c r="E66" s="59">
        <v>800</v>
      </c>
      <c r="F66" s="60">
        <v>3846.95</v>
      </c>
      <c r="G66" s="61">
        <v>7.1999999999999998E-3</v>
      </c>
      <c r="H66" s="74">
        <v>5.4799E-2</v>
      </c>
      <c r="I66" s="63"/>
      <c r="J66" s="42"/>
    </row>
    <row r="67" spans="1:10" ht="12.95" customHeight="1">
      <c r="A67" s="57" t="s">
        <v>2970</v>
      </c>
      <c r="B67" s="58" t="s">
        <v>2971</v>
      </c>
      <c r="C67" s="54" t="s">
        <v>2972</v>
      </c>
      <c r="D67" s="54" t="s">
        <v>155</v>
      </c>
      <c r="E67" s="59">
        <v>600</v>
      </c>
      <c r="F67" s="60">
        <v>2996.64</v>
      </c>
      <c r="G67" s="61">
        <v>5.5999999999999999E-3</v>
      </c>
      <c r="H67" s="74">
        <v>4.0889000000000002E-2</v>
      </c>
      <c r="I67" s="63"/>
      <c r="J67" s="42"/>
    </row>
    <row r="68" spans="1:10" ht="12.95" customHeight="1">
      <c r="A68" s="57" t="s">
        <v>2973</v>
      </c>
      <c r="B68" s="58" t="s">
        <v>2974</v>
      </c>
      <c r="C68" s="54" t="s">
        <v>2975</v>
      </c>
      <c r="D68" s="54" t="s">
        <v>155</v>
      </c>
      <c r="E68" s="59">
        <v>500</v>
      </c>
      <c r="F68" s="60">
        <v>2497.4899999999998</v>
      </c>
      <c r="G68" s="61">
        <v>4.7000000000000002E-3</v>
      </c>
      <c r="H68" s="74">
        <v>4.086E-2</v>
      </c>
      <c r="I68" s="63"/>
      <c r="J68" s="42"/>
    </row>
    <row r="69" spans="1:10" ht="12.95" customHeight="1">
      <c r="A69" s="57" t="s">
        <v>2976</v>
      </c>
      <c r="B69" s="58" t="s">
        <v>2977</v>
      </c>
      <c r="C69" s="54" t="s">
        <v>2978</v>
      </c>
      <c r="D69" s="54" t="s">
        <v>155</v>
      </c>
      <c r="E69" s="59">
        <v>500</v>
      </c>
      <c r="F69" s="60">
        <v>2496.37</v>
      </c>
      <c r="G69" s="61">
        <v>4.7000000000000002E-3</v>
      </c>
      <c r="H69" s="74">
        <v>5.8992999999999997E-2</v>
      </c>
      <c r="I69" s="63"/>
      <c r="J69" s="42"/>
    </row>
    <row r="70" spans="1:10" ht="12.95" customHeight="1">
      <c r="A70" s="57" t="s">
        <v>2412</v>
      </c>
      <c r="B70" s="58" t="s">
        <v>2413</v>
      </c>
      <c r="C70" s="54" t="s">
        <v>2414</v>
      </c>
      <c r="D70" s="54" t="s">
        <v>155</v>
      </c>
      <c r="E70" s="59">
        <v>500</v>
      </c>
      <c r="F70" s="60">
        <v>2494.41</v>
      </c>
      <c r="G70" s="61">
        <v>4.7000000000000002E-3</v>
      </c>
      <c r="H70" s="74">
        <v>5.4579999999999997E-2</v>
      </c>
      <c r="I70" s="63"/>
      <c r="J70" s="42"/>
    </row>
    <row r="71" spans="1:10" ht="12.95" customHeight="1">
      <c r="A71" s="57" t="s">
        <v>2067</v>
      </c>
      <c r="B71" s="58" t="s">
        <v>2068</v>
      </c>
      <c r="C71" s="54" t="s">
        <v>2069</v>
      </c>
      <c r="D71" s="54" t="s">
        <v>155</v>
      </c>
      <c r="E71" s="59">
        <v>500</v>
      </c>
      <c r="F71" s="60">
        <v>2487.85</v>
      </c>
      <c r="G71" s="61">
        <v>4.7000000000000002E-3</v>
      </c>
      <c r="H71" s="74">
        <v>4.3477000000000002E-2</v>
      </c>
      <c r="I71" s="63"/>
      <c r="J71" s="42"/>
    </row>
    <row r="72" spans="1:10" ht="12.95" customHeight="1">
      <c r="A72" s="57" t="s">
        <v>2979</v>
      </c>
      <c r="B72" s="58" t="s">
        <v>2980</v>
      </c>
      <c r="C72" s="54" t="s">
        <v>2981</v>
      </c>
      <c r="D72" s="54" t="s">
        <v>155</v>
      </c>
      <c r="E72" s="59">
        <v>500</v>
      </c>
      <c r="F72" s="60">
        <v>2477.92</v>
      </c>
      <c r="G72" s="61">
        <v>4.5999999999999999E-3</v>
      </c>
      <c r="H72" s="74">
        <v>4.4547999999999997E-2</v>
      </c>
      <c r="I72" s="63"/>
      <c r="J72" s="42"/>
    </row>
    <row r="73" spans="1:10" ht="12.95" customHeight="1">
      <c r="A73" s="57" t="s">
        <v>2982</v>
      </c>
      <c r="B73" s="58" t="s">
        <v>2983</v>
      </c>
      <c r="C73" s="54" t="s">
        <v>2984</v>
      </c>
      <c r="D73" s="54" t="s">
        <v>155</v>
      </c>
      <c r="E73" s="59">
        <v>500</v>
      </c>
      <c r="F73" s="60">
        <v>2476.2399999999998</v>
      </c>
      <c r="G73" s="61">
        <v>4.5999999999999999E-3</v>
      </c>
      <c r="H73" s="74">
        <v>4.4901000000000003E-2</v>
      </c>
      <c r="I73" s="63"/>
      <c r="J73" s="42"/>
    </row>
    <row r="74" spans="1:10" ht="12.95" customHeight="1">
      <c r="A74" s="57" t="s">
        <v>2076</v>
      </c>
      <c r="B74" s="58" t="s">
        <v>2077</v>
      </c>
      <c r="C74" s="54" t="s">
        <v>2078</v>
      </c>
      <c r="D74" s="54" t="s">
        <v>155</v>
      </c>
      <c r="E74" s="59">
        <v>500</v>
      </c>
      <c r="F74" s="60">
        <v>2475.8000000000002</v>
      </c>
      <c r="G74" s="61">
        <v>4.5999999999999999E-3</v>
      </c>
      <c r="H74" s="74">
        <v>4.6948999999999998E-2</v>
      </c>
      <c r="I74" s="63"/>
      <c r="J74" s="42"/>
    </row>
    <row r="75" spans="1:10" ht="12.95" customHeight="1">
      <c r="A75" s="57" t="s">
        <v>2985</v>
      </c>
      <c r="B75" s="58" t="s">
        <v>2986</v>
      </c>
      <c r="C75" s="54" t="s">
        <v>2987</v>
      </c>
      <c r="D75" s="54" t="s">
        <v>155</v>
      </c>
      <c r="E75" s="59">
        <v>500</v>
      </c>
      <c r="F75" s="60">
        <v>2401.5700000000002</v>
      </c>
      <c r="G75" s="61">
        <v>4.4999999999999997E-3</v>
      </c>
      <c r="H75" s="74">
        <v>5.4800000000000001E-2</v>
      </c>
      <c r="I75" s="63"/>
      <c r="J75" s="42"/>
    </row>
    <row r="76" spans="1:10" ht="12.95" customHeight="1">
      <c r="A76" s="57" t="s">
        <v>2988</v>
      </c>
      <c r="B76" s="58" t="s">
        <v>2989</v>
      </c>
      <c r="C76" s="54" t="s">
        <v>2990</v>
      </c>
      <c r="D76" s="54" t="s">
        <v>151</v>
      </c>
      <c r="E76" s="59">
        <v>200</v>
      </c>
      <c r="F76" s="60">
        <v>989.58</v>
      </c>
      <c r="G76" s="61">
        <v>1.9E-3</v>
      </c>
      <c r="H76" s="74">
        <v>4.2700000000000002E-2</v>
      </c>
      <c r="I76" s="63"/>
      <c r="J76" s="42"/>
    </row>
    <row r="77" spans="1:10" ht="12.95" customHeight="1">
      <c r="A77" s="42"/>
      <c r="B77" s="53" t="s">
        <v>110</v>
      </c>
      <c r="C77" s="54"/>
      <c r="D77" s="54"/>
      <c r="E77" s="54"/>
      <c r="F77" s="64">
        <v>247117.61</v>
      </c>
      <c r="G77" s="65">
        <v>0.46210000000000001</v>
      </c>
      <c r="H77" s="66"/>
      <c r="I77" s="67"/>
      <c r="J77" s="42"/>
    </row>
    <row r="78" spans="1:10" ht="12.95" customHeight="1">
      <c r="A78" s="42"/>
      <c r="B78" s="53" t="s">
        <v>181</v>
      </c>
      <c r="C78" s="54"/>
      <c r="D78" s="54"/>
      <c r="E78" s="54"/>
      <c r="F78" s="42"/>
      <c r="G78" s="55"/>
      <c r="H78" s="55"/>
      <c r="I78" s="56"/>
      <c r="J78" s="42"/>
    </row>
    <row r="79" spans="1:10" ht="12.95" customHeight="1">
      <c r="A79" s="57" t="s">
        <v>2991</v>
      </c>
      <c r="B79" s="58" t="s">
        <v>2992</v>
      </c>
      <c r="C79" s="54" t="s">
        <v>2993</v>
      </c>
      <c r="D79" s="54" t="s">
        <v>185</v>
      </c>
      <c r="E79" s="59">
        <v>23000000</v>
      </c>
      <c r="F79" s="60">
        <v>22710.15</v>
      </c>
      <c r="G79" s="61">
        <v>4.2500000000000003E-2</v>
      </c>
      <c r="H79" s="74">
        <v>3.85E-2</v>
      </c>
      <c r="I79" s="63"/>
      <c r="J79" s="42"/>
    </row>
    <row r="80" spans="1:10" ht="12.95" customHeight="1">
      <c r="A80" s="57" t="s">
        <v>2994</v>
      </c>
      <c r="B80" s="58" t="s">
        <v>2995</v>
      </c>
      <c r="C80" s="54" t="s">
        <v>2996</v>
      </c>
      <c r="D80" s="54" t="s">
        <v>185</v>
      </c>
      <c r="E80" s="59">
        <v>10000000</v>
      </c>
      <c r="F80" s="60">
        <v>9979.25</v>
      </c>
      <c r="G80" s="61">
        <v>1.8700000000000001E-2</v>
      </c>
      <c r="H80" s="74">
        <v>3.3000000000000002E-2</v>
      </c>
      <c r="I80" s="63"/>
      <c r="J80" s="42"/>
    </row>
    <row r="81" spans="1:10" ht="12.95" customHeight="1">
      <c r="A81" s="57" t="s">
        <v>2997</v>
      </c>
      <c r="B81" s="58" t="s">
        <v>2998</v>
      </c>
      <c r="C81" s="54" t="s">
        <v>2999</v>
      </c>
      <c r="D81" s="54" t="s">
        <v>185</v>
      </c>
      <c r="E81" s="59">
        <v>5000000</v>
      </c>
      <c r="F81" s="60">
        <v>4967.2700000000004</v>
      </c>
      <c r="G81" s="61">
        <v>9.2999999999999992E-3</v>
      </c>
      <c r="H81" s="74">
        <v>3.6999999999999998E-2</v>
      </c>
      <c r="I81" s="63"/>
      <c r="J81" s="42"/>
    </row>
    <row r="82" spans="1:10" ht="12.95" customHeight="1">
      <c r="A82" s="42"/>
      <c r="B82" s="53" t="s">
        <v>110</v>
      </c>
      <c r="C82" s="54"/>
      <c r="D82" s="54"/>
      <c r="E82" s="54"/>
      <c r="F82" s="64">
        <v>37656.67</v>
      </c>
      <c r="G82" s="65">
        <v>7.0499999999999993E-2</v>
      </c>
      <c r="H82" s="66"/>
      <c r="I82" s="67"/>
      <c r="J82" s="42"/>
    </row>
    <row r="83" spans="1:10" ht="12.95" customHeight="1">
      <c r="A83" s="42"/>
      <c r="B83" s="68" t="s">
        <v>115</v>
      </c>
      <c r="C83" s="70"/>
      <c r="D83" s="69"/>
      <c r="E83" s="70"/>
      <c r="F83" s="64">
        <v>433967.39</v>
      </c>
      <c r="G83" s="65">
        <v>0.8115</v>
      </c>
      <c r="H83" s="66"/>
      <c r="I83" s="67"/>
      <c r="J83" s="42"/>
    </row>
    <row r="84" spans="1:10" ht="12.95" customHeight="1">
      <c r="A84" s="42"/>
      <c r="B84" s="53" t="s">
        <v>116</v>
      </c>
      <c r="C84" s="54"/>
      <c r="D84" s="54"/>
      <c r="E84" s="54"/>
      <c r="F84" s="54"/>
      <c r="G84" s="54"/>
      <c r="H84" s="55"/>
      <c r="I84" s="56"/>
      <c r="J84" s="42"/>
    </row>
    <row r="85" spans="1:10" ht="12.95" customHeight="1">
      <c r="A85" s="57" t="s">
        <v>117</v>
      </c>
      <c r="B85" s="58" t="s">
        <v>118</v>
      </c>
      <c r="C85" s="54"/>
      <c r="D85" s="54"/>
      <c r="E85" s="59"/>
      <c r="F85" s="60">
        <v>52354.720000000001</v>
      </c>
      <c r="G85" s="61">
        <v>9.7900000000000001E-2</v>
      </c>
      <c r="H85" s="74">
        <v>3.1780075608976201E-2</v>
      </c>
      <c r="I85" s="63"/>
      <c r="J85" s="42"/>
    </row>
    <row r="86" spans="1:10" ht="12.95" customHeight="1">
      <c r="A86" s="57" t="s">
        <v>3000</v>
      </c>
      <c r="B86" s="58" t="s">
        <v>118</v>
      </c>
      <c r="C86" s="54"/>
      <c r="D86" s="54"/>
      <c r="E86" s="59"/>
      <c r="F86" s="60">
        <v>15005.56</v>
      </c>
      <c r="G86" s="61">
        <v>2.81E-2</v>
      </c>
      <c r="H86" s="74">
        <v>3.705E-2</v>
      </c>
      <c r="I86" s="63"/>
      <c r="J86" s="42"/>
    </row>
    <row r="87" spans="1:10" ht="12.95" customHeight="1">
      <c r="A87" s="42"/>
      <c r="B87" s="53" t="s">
        <v>110</v>
      </c>
      <c r="C87" s="54"/>
      <c r="D87" s="54"/>
      <c r="E87" s="54"/>
      <c r="F87" s="64">
        <v>67360.28</v>
      </c>
      <c r="G87" s="65">
        <v>0.126</v>
      </c>
      <c r="H87" s="66"/>
      <c r="I87" s="67"/>
      <c r="J87" s="42"/>
    </row>
    <row r="88" spans="1:10" ht="12.95" customHeight="1">
      <c r="A88" s="42"/>
      <c r="B88" s="68" t="s">
        <v>111</v>
      </c>
      <c r="C88" s="69"/>
      <c r="D88" s="69"/>
      <c r="E88" s="69"/>
      <c r="F88" s="66" t="s">
        <v>135</v>
      </c>
      <c r="G88" s="66" t="s">
        <v>135</v>
      </c>
      <c r="H88" s="66"/>
      <c r="I88" s="67"/>
      <c r="J88" s="42"/>
    </row>
    <row r="89" spans="1:10" ht="12.95" customHeight="1">
      <c r="A89" s="42"/>
      <c r="B89" s="68" t="s">
        <v>110</v>
      </c>
      <c r="C89" s="69"/>
      <c r="D89" s="69"/>
      <c r="E89" s="69"/>
      <c r="F89" s="66" t="s">
        <v>135</v>
      </c>
      <c r="G89" s="66" t="s">
        <v>135</v>
      </c>
      <c r="H89" s="66"/>
      <c r="I89" s="67"/>
      <c r="J89" s="42"/>
    </row>
    <row r="90" spans="1:10" ht="12.95" customHeight="1">
      <c r="A90" s="42"/>
      <c r="B90" s="68" t="s">
        <v>115</v>
      </c>
      <c r="C90" s="70"/>
      <c r="D90" s="69"/>
      <c r="E90" s="70"/>
      <c r="F90" s="64">
        <v>67360.28</v>
      </c>
      <c r="G90" s="65">
        <v>0.126</v>
      </c>
      <c r="H90" s="66"/>
      <c r="I90" s="67"/>
      <c r="J90" s="42"/>
    </row>
    <row r="91" spans="1:10" ht="12.95" customHeight="1">
      <c r="A91" s="42"/>
      <c r="B91" s="68" t="s">
        <v>119</v>
      </c>
      <c r="C91" s="54"/>
      <c r="D91" s="69"/>
      <c r="E91" s="54"/>
      <c r="F91" s="75">
        <v>-2955.85</v>
      </c>
      <c r="G91" s="65">
        <v>-5.5999999999999999E-3</v>
      </c>
      <c r="H91" s="66"/>
      <c r="I91" s="67"/>
      <c r="J91" s="42"/>
    </row>
    <row r="92" spans="1:10" ht="12.95" customHeight="1" thickBot="1">
      <c r="A92" s="42"/>
      <c r="B92" s="76" t="s">
        <v>120</v>
      </c>
      <c r="C92" s="77"/>
      <c r="D92" s="77"/>
      <c r="E92" s="77"/>
      <c r="F92" s="78">
        <v>534862.6</v>
      </c>
      <c r="G92" s="79">
        <v>1</v>
      </c>
      <c r="H92" s="80"/>
      <c r="I92" s="81"/>
      <c r="J92" s="42"/>
    </row>
    <row r="93" spans="1:10" ht="12.95" customHeight="1">
      <c r="A93" s="42"/>
      <c r="B93" s="46"/>
      <c r="C93" s="42"/>
      <c r="D93" s="42"/>
      <c r="E93" s="42"/>
      <c r="F93" s="42"/>
      <c r="G93" s="42"/>
      <c r="H93" s="42"/>
      <c r="I93" s="42"/>
      <c r="J93" s="42"/>
    </row>
    <row r="94" spans="1:10" ht="12.95" customHeight="1">
      <c r="A94" s="42"/>
      <c r="B94" s="43" t="s">
        <v>186</v>
      </c>
      <c r="C94" s="42"/>
      <c r="D94" s="42"/>
      <c r="E94" s="42"/>
      <c r="F94" s="42"/>
      <c r="G94" s="42"/>
      <c r="H94" s="42"/>
      <c r="I94" s="42"/>
      <c r="J94" s="42"/>
    </row>
    <row r="95" spans="1:10" ht="12.95" customHeight="1">
      <c r="A95" s="42"/>
      <c r="B95" s="43" t="s">
        <v>122</v>
      </c>
      <c r="C95" s="42"/>
      <c r="D95" s="42"/>
      <c r="E95" s="42"/>
      <c r="F95" s="42"/>
      <c r="G95" s="42"/>
      <c r="H95" s="42"/>
      <c r="I95" s="42"/>
      <c r="J95" s="42"/>
    </row>
    <row r="96" spans="1:10" ht="12.95" customHeight="1">
      <c r="A96" s="42"/>
      <c r="B96" s="43" t="s">
        <v>123</v>
      </c>
      <c r="C96" s="42"/>
      <c r="D96" s="42"/>
      <c r="E96" s="42"/>
      <c r="F96" s="42"/>
      <c r="G96" s="42"/>
      <c r="H96" s="42"/>
      <c r="I96" s="42"/>
      <c r="J96" s="42"/>
    </row>
    <row r="97" spans="1:10" ht="12.95" customHeight="1">
      <c r="A97" s="42"/>
      <c r="B97" s="43" t="s">
        <v>124</v>
      </c>
      <c r="C97" s="42"/>
      <c r="D97" s="42"/>
      <c r="E97" s="42"/>
      <c r="F97" s="42"/>
      <c r="G97" s="42"/>
      <c r="H97" s="42"/>
      <c r="I97" s="42"/>
      <c r="J97" s="42"/>
    </row>
    <row r="98" spans="1:10" customFormat="1" ht="26.25" customHeight="1">
      <c r="A98" s="85"/>
      <c r="B98" s="226" t="s">
        <v>3826</v>
      </c>
      <c r="C98" s="226"/>
      <c r="D98" s="226"/>
      <c r="E98" s="226"/>
      <c r="F98" s="226"/>
      <c r="G98" s="226"/>
      <c r="H98" s="226"/>
      <c r="I98" s="226"/>
      <c r="J98" s="85"/>
    </row>
    <row r="99" spans="1:10" ht="12.95" customHeight="1">
      <c r="A99" s="42"/>
      <c r="B99" s="43"/>
      <c r="C99" s="42"/>
      <c r="D99" s="42"/>
      <c r="E99" s="42"/>
      <c r="F99" s="42"/>
      <c r="G99" s="42"/>
      <c r="H99" s="42"/>
      <c r="I99" s="42"/>
      <c r="J99" s="42"/>
    </row>
    <row r="100" spans="1:10" ht="12.95" customHeight="1">
      <c r="A100" s="42"/>
      <c r="B100" s="46" t="s">
        <v>3001</v>
      </c>
      <c r="C100" s="42"/>
      <c r="D100" s="42"/>
      <c r="E100" s="42"/>
      <c r="F100" s="42"/>
      <c r="G100" s="42"/>
      <c r="H100" s="42"/>
      <c r="I100" s="42"/>
      <c r="J100" s="42"/>
    </row>
    <row r="101" spans="1:10">
      <c r="C101" s="225" t="s">
        <v>4199</v>
      </c>
    </row>
    <row r="102" spans="1:10">
      <c r="B102" s="225" t="s">
        <v>4165</v>
      </c>
      <c r="C102" s="225" t="s">
        <v>4166</v>
      </c>
    </row>
  </sheetData>
  <mergeCells count="1">
    <mergeCell ref="B98:I9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/>
  </sheetPr>
  <dimension ref="A1:J73"/>
  <sheetViews>
    <sheetView topLeftCell="A62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3805</v>
      </c>
      <c r="B1" s="43" t="s">
        <v>3002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708</v>
      </c>
      <c r="B7" s="58" t="s">
        <v>709</v>
      </c>
      <c r="C7" s="54" t="s">
        <v>710</v>
      </c>
      <c r="D7" s="54" t="s">
        <v>711</v>
      </c>
      <c r="E7" s="59">
        <v>39248</v>
      </c>
      <c r="F7" s="60">
        <v>926.08</v>
      </c>
      <c r="G7" s="61">
        <v>0.108</v>
      </c>
      <c r="H7" s="62"/>
      <c r="I7" s="63"/>
      <c r="J7" s="42"/>
    </row>
    <row r="8" spans="1:10" ht="12.95" customHeight="1">
      <c r="A8" s="57" t="s">
        <v>705</v>
      </c>
      <c r="B8" s="58" t="s">
        <v>706</v>
      </c>
      <c r="C8" s="54" t="s">
        <v>707</v>
      </c>
      <c r="D8" s="54" t="s">
        <v>696</v>
      </c>
      <c r="E8" s="59">
        <v>42192</v>
      </c>
      <c r="F8" s="60">
        <v>723.85</v>
      </c>
      <c r="G8" s="61">
        <v>8.4400000000000003E-2</v>
      </c>
      <c r="H8" s="62"/>
      <c r="I8" s="63"/>
      <c r="J8" s="42"/>
    </row>
    <row r="9" spans="1:10" ht="12.95" customHeight="1">
      <c r="A9" s="57" t="s">
        <v>651</v>
      </c>
      <c r="B9" s="58" t="s">
        <v>652</v>
      </c>
      <c r="C9" s="54" t="s">
        <v>653</v>
      </c>
      <c r="D9" s="54" t="s">
        <v>654</v>
      </c>
      <c r="E9" s="59">
        <v>49823</v>
      </c>
      <c r="F9" s="60">
        <v>710.6</v>
      </c>
      <c r="G9" s="61">
        <v>8.2900000000000001E-2</v>
      </c>
      <c r="H9" s="62"/>
      <c r="I9" s="63"/>
      <c r="J9" s="42"/>
    </row>
    <row r="10" spans="1:10" ht="12.95" customHeight="1">
      <c r="A10" s="57" t="s">
        <v>655</v>
      </c>
      <c r="B10" s="58" t="s">
        <v>656</v>
      </c>
      <c r="C10" s="54" t="s">
        <v>657</v>
      </c>
      <c r="D10" s="54" t="s">
        <v>654</v>
      </c>
      <c r="E10" s="59">
        <v>79017</v>
      </c>
      <c r="F10" s="60">
        <v>586.86</v>
      </c>
      <c r="G10" s="61">
        <v>6.8500000000000005E-2</v>
      </c>
      <c r="H10" s="62"/>
      <c r="I10" s="63"/>
      <c r="J10" s="42"/>
    </row>
    <row r="11" spans="1:10" ht="12.95" customHeight="1">
      <c r="A11" s="57" t="s">
        <v>716</v>
      </c>
      <c r="B11" s="58" t="s">
        <v>717</v>
      </c>
      <c r="C11" s="54" t="s">
        <v>718</v>
      </c>
      <c r="D11" s="54" t="s">
        <v>692</v>
      </c>
      <c r="E11" s="59">
        <v>20579</v>
      </c>
      <c r="F11" s="60">
        <v>486.59</v>
      </c>
      <c r="G11" s="61">
        <v>5.6800000000000003E-2</v>
      </c>
      <c r="H11" s="62"/>
      <c r="I11" s="63"/>
      <c r="J11" s="42"/>
    </row>
    <row r="12" spans="1:10" ht="12.95" customHeight="1">
      <c r="A12" s="57" t="s">
        <v>693</v>
      </c>
      <c r="B12" s="58" t="s">
        <v>694</v>
      </c>
      <c r="C12" s="54" t="s">
        <v>695</v>
      </c>
      <c r="D12" s="54" t="s">
        <v>696</v>
      </c>
      <c r="E12" s="59">
        <v>11787</v>
      </c>
      <c r="F12" s="60">
        <v>418.93</v>
      </c>
      <c r="G12" s="61">
        <v>4.8899999999999999E-2</v>
      </c>
      <c r="H12" s="62"/>
      <c r="I12" s="63"/>
      <c r="J12" s="42"/>
    </row>
    <row r="13" spans="1:10" ht="12.95" customHeight="1">
      <c r="A13" s="57" t="s">
        <v>664</v>
      </c>
      <c r="B13" s="58" t="s">
        <v>665</v>
      </c>
      <c r="C13" s="54" t="s">
        <v>666</v>
      </c>
      <c r="D13" s="54" t="s">
        <v>654</v>
      </c>
      <c r="E13" s="59">
        <v>16705</v>
      </c>
      <c r="F13" s="60">
        <v>307.83</v>
      </c>
      <c r="G13" s="61">
        <v>3.5900000000000001E-2</v>
      </c>
      <c r="H13" s="62"/>
      <c r="I13" s="63"/>
      <c r="J13" s="42"/>
    </row>
    <row r="14" spans="1:10" ht="12.95" customHeight="1">
      <c r="A14" s="57" t="s">
        <v>850</v>
      </c>
      <c r="B14" s="58" t="s">
        <v>851</v>
      </c>
      <c r="C14" s="54" t="s">
        <v>852</v>
      </c>
      <c r="D14" s="54" t="s">
        <v>853</v>
      </c>
      <c r="E14" s="59">
        <v>13749</v>
      </c>
      <c r="F14" s="60">
        <v>249.78</v>
      </c>
      <c r="G14" s="61">
        <v>2.9100000000000001E-2</v>
      </c>
      <c r="H14" s="62"/>
      <c r="I14" s="63"/>
      <c r="J14" s="42"/>
    </row>
    <row r="15" spans="1:10" ht="12.95" customHeight="1">
      <c r="A15" s="57" t="s">
        <v>757</v>
      </c>
      <c r="B15" s="58" t="s">
        <v>758</v>
      </c>
      <c r="C15" s="54" t="s">
        <v>759</v>
      </c>
      <c r="D15" s="54" t="s">
        <v>760</v>
      </c>
      <c r="E15" s="59">
        <v>10160</v>
      </c>
      <c r="F15" s="60">
        <v>220.69</v>
      </c>
      <c r="G15" s="61">
        <v>2.5700000000000001E-2</v>
      </c>
      <c r="H15" s="62"/>
      <c r="I15" s="63"/>
      <c r="J15" s="42"/>
    </row>
    <row r="16" spans="1:10" ht="12.95" customHeight="1">
      <c r="A16" s="57" t="s">
        <v>658</v>
      </c>
      <c r="B16" s="58" t="s">
        <v>659</v>
      </c>
      <c r="C16" s="54" t="s">
        <v>660</v>
      </c>
      <c r="D16" s="54" t="s">
        <v>654</v>
      </c>
      <c r="E16" s="59">
        <v>29324</v>
      </c>
      <c r="F16" s="60">
        <v>217.7</v>
      </c>
      <c r="G16" s="61">
        <v>2.5399999999999999E-2</v>
      </c>
      <c r="H16" s="62"/>
      <c r="I16" s="63"/>
      <c r="J16" s="42"/>
    </row>
    <row r="17" spans="1:10" ht="12.95" customHeight="1">
      <c r="A17" s="57" t="s">
        <v>937</v>
      </c>
      <c r="B17" s="58" t="s">
        <v>938</v>
      </c>
      <c r="C17" s="54" t="s">
        <v>939</v>
      </c>
      <c r="D17" s="54" t="s">
        <v>760</v>
      </c>
      <c r="E17" s="59">
        <v>99571</v>
      </c>
      <c r="F17" s="60">
        <v>214.92</v>
      </c>
      <c r="G17" s="61">
        <v>2.5100000000000001E-2</v>
      </c>
      <c r="H17" s="62"/>
      <c r="I17" s="63"/>
      <c r="J17" s="42"/>
    </row>
    <row r="18" spans="1:10" ht="12.95" customHeight="1">
      <c r="A18" s="57" t="s">
        <v>689</v>
      </c>
      <c r="B18" s="58" t="s">
        <v>690</v>
      </c>
      <c r="C18" s="54" t="s">
        <v>691</v>
      </c>
      <c r="D18" s="54" t="s">
        <v>692</v>
      </c>
      <c r="E18" s="59">
        <v>3022</v>
      </c>
      <c r="F18" s="60">
        <v>211.61</v>
      </c>
      <c r="G18" s="61">
        <v>2.47E-2</v>
      </c>
      <c r="H18" s="62"/>
      <c r="I18" s="63"/>
      <c r="J18" s="42"/>
    </row>
    <row r="19" spans="1:10" ht="12.95" customHeight="1">
      <c r="A19" s="57" t="s">
        <v>661</v>
      </c>
      <c r="B19" s="58" t="s">
        <v>662</v>
      </c>
      <c r="C19" s="54" t="s">
        <v>663</v>
      </c>
      <c r="D19" s="54" t="s">
        <v>654</v>
      </c>
      <c r="E19" s="59">
        <v>43674</v>
      </c>
      <c r="F19" s="60">
        <v>211.03</v>
      </c>
      <c r="G19" s="61">
        <v>2.46E-2</v>
      </c>
      <c r="H19" s="62"/>
      <c r="I19" s="63"/>
      <c r="J19" s="42"/>
    </row>
    <row r="20" spans="1:10" ht="12.95" customHeight="1">
      <c r="A20" s="57" t="s">
        <v>902</v>
      </c>
      <c r="B20" s="58" t="s">
        <v>903</v>
      </c>
      <c r="C20" s="54" t="s">
        <v>904</v>
      </c>
      <c r="D20" s="54" t="s">
        <v>905</v>
      </c>
      <c r="E20" s="59">
        <v>26876</v>
      </c>
      <c r="F20" s="60">
        <v>184.5</v>
      </c>
      <c r="G20" s="61">
        <v>2.1499999999999998E-2</v>
      </c>
      <c r="H20" s="62"/>
      <c r="I20" s="63"/>
      <c r="J20" s="42"/>
    </row>
    <row r="21" spans="1:10" ht="12.95" customHeight="1">
      <c r="A21" s="57" t="s">
        <v>893</v>
      </c>
      <c r="B21" s="58" t="s">
        <v>894</v>
      </c>
      <c r="C21" s="54" t="s">
        <v>895</v>
      </c>
      <c r="D21" s="54" t="s">
        <v>760</v>
      </c>
      <c r="E21" s="59">
        <v>5130</v>
      </c>
      <c r="F21" s="60">
        <v>162.86000000000001</v>
      </c>
      <c r="G21" s="61">
        <v>1.9E-2</v>
      </c>
      <c r="H21" s="62"/>
      <c r="I21" s="63"/>
      <c r="J21" s="42"/>
    </row>
    <row r="22" spans="1:10" ht="12.95" customHeight="1">
      <c r="A22" s="57" t="s">
        <v>1587</v>
      </c>
      <c r="B22" s="58" t="s">
        <v>1588</v>
      </c>
      <c r="C22" s="54" t="s">
        <v>1589</v>
      </c>
      <c r="D22" s="54" t="s">
        <v>696</v>
      </c>
      <c r="E22" s="59">
        <v>12353</v>
      </c>
      <c r="F22" s="60">
        <v>139.21</v>
      </c>
      <c r="G22" s="61">
        <v>1.6199999999999999E-2</v>
      </c>
      <c r="H22" s="62"/>
      <c r="I22" s="63"/>
      <c r="J22" s="42"/>
    </row>
    <row r="23" spans="1:10" ht="12.95" customHeight="1">
      <c r="A23" s="57" t="s">
        <v>733</v>
      </c>
      <c r="B23" s="58" t="s">
        <v>734</v>
      </c>
      <c r="C23" s="54" t="s">
        <v>735</v>
      </c>
      <c r="D23" s="54" t="s">
        <v>736</v>
      </c>
      <c r="E23" s="59">
        <v>1512</v>
      </c>
      <c r="F23" s="60">
        <v>125.71</v>
      </c>
      <c r="G23" s="61">
        <v>1.47E-2</v>
      </c>
      <c r="H23" s="62"/>
      <c r="I23" s="63"/>
      <c r="J23" s="42"/>
    </row>
    <row r="24" spans="1:10" ht="12.95" customHeight="1">
      <c r="A24" s="57" t="s">
        <v>835</v>
      </c>
      <c r="B24" s="58" t="s">
        <v>836</v>
      </c>
      <c r="C24" s="54" t="s">
        <v>837</v>
      </c>
      <c r="D24" s="54" t="s">
        <v>732</v>
      </c>
      <c r="E24" s="59">
        <v>4748</v>
      </c>
      <c r="F24" s="60">
        <v>120.91</v>
      </c>
      <c r="G24" s="61">
        <v>1.41E-2</v>
      </c>
      <c r="H24" s="62"/>
      <c r="I24" s="63"/>
      <c r="J24" s="42"/>
    </row>
    <row r="25" spans="1:10" ht="12.95" customHeight="1">
      <c r="A25" s="57" t="s">
        <v>1022</v>
      </c>
      <c r="B25" s="58" t="s">
        <v>1023</v>
      </c>
      <c r="C25" s="54" t="s">
        <v>1024</v>
      </c>
      <c r="D25" s="54" t="s">
        <v>1025</v>
      </c>
      <c r="E25" s="59">
        <v>9039</v>
      </c>
      <c r="F25" s="60">
        <v>110.34</v>
      </c>
      <c r="G25" s="61">
        <v>1.29E-2</v>
      </c>
      <c r="H25" s="62"/>
      <c r="I25" s="63"/>
      <c r="J25" s="42"/>
    </row>
    <row r="26" spans="1:10" ht="12.95" customHeight="1">
      <c r="A26" s="57" t="s">
        <v>863</v>
      </c>
      <c r="B26" s="58" t="s">
        <v>864</v>
      </c>
      <c r="C26" s="54" t="s">
        <v>865</v>
      </c>
      <c r="D26" s="54" t="s">
        <v>866</v>
      </c>
      <c r="E26" s="59">
        <v>688</v>
      </c>
      <c r="F26" s="60">
        <v>110.17</v>
      </c>
      <c r="G26" s="61">
        <v>1.29E-2</v>
      </c>
      <c r="H26" s="62"/>
      <c r="I26" s="63"/>
      <c r="J26" s="42"/>
    </row>
    <row r="27" spans="1:10" ht="12.95" customHeight="1">
      <c r="A27" s="57" t="s">
        <v>765</v>
      </c>
      <c r="B27" s="58" t="s">
        <v>766</v>
      </c>
      <c r="C27" s="54" t="s">
        <v>767</v>
      </c>
      <c r="D27" s="54" t="s">
        <v>715</v>
      </c>
      <c r="E27" s="59">
        <v>12287</v>
      </c>
      <c r="F27" s="60">
        <v>103.69</v>
      </c>
      <c r="G27" s="61">
        <v>1.21E-2</v>
      </c>
      <c r="H27" s="62"/>
      <c r="I27" s="63"/>
      <c r="J27" s="42"/>
    </row>
    <row r="28" spans="1:10" ht="12.95" customHeight="1">
      <c r="A28" s="57" t="s">
        <v>737</v>
      </c>
      <c r="B28" s="58" t="s">
        <v>738</v>
      </c>
      <c r="C28" s="54" t="s">
        <v>739</v>
      </c>
      <c r="D28" s="54" t="s">
        <v>696</v>
      </c>
      <c r="E28" s="59">
        <v>7068</v>
      </c>
      <c r="F28" s="60">
        <v>99.66</v>
      </c>
      <c r="G28" s="61">
        <v>1.1599999999999999E-2</v>
      </c>
      <c r="H28" s="62"/>
      <c r="I28" s="63"/>
      <c r="J28" s="42"/>
    </row>
    <row r="29" spans="1:10" ht="12.95" customHeight="1">
      <c r="A29" s="57" t="s">
        <v>1625</v>
      </c>
      <c r="B29" s="58" t="s">
        <v>1626</v>
      </c>
      <c r="C29" s="54" t="s">
        <v>1627</v>
      </c>
      <c r="D29" s="54" t="s">
        <v>1615</v>
      </c>
      <c r="E29" s="59">
        <v>16622</v>
      </c>
      <c r="F29" s="60">
        <v>95.37</v>
      </c>
      <c r="G29" s="61">
        <v>1.11E-2</v>
      </c>
      <c r="H29" s="62"/>
      <c r="I29" s="63"/>
      <c r="J29" s="42"/>
    </row>
    <row r="30" spans="1:10" ht="12.95" customHeight="1">
      <c r="A30" s="57" t="s">
        <v>2141</v>
      </c>
      <c r="B30" s="58" t="s">
        <v>2142</v>
      </c>
      <c r="C30" s="54" t="s">
        <v>2143</v>
      </c>
      <c r="D30" s="54" t="s">
        <v>696</v>
      </c>
      <c r="E30" s="59">
        <v>16843</v>
      </c>
      <c r="F30" s="60">
        <v>93.61</v>
      </c>
      <c r="G30" s="61">
        <v>1.09E-2</v>
      </c>
      <c r="H30" s="62"/>
      <c r="I30" s="63"/>
      <c r="J30" s="42"/>
    </row>
    <row r="31" spans="1:10" ht="12.95" customHeight="1">
      <c r="A31" s="57" t="s">
        <v>780</v>
      </c>
      <c r="B31" s="58" t="s">
        <v>781</v>
      </c>
      <c r="C31" s="54" t="s">
        <v>782</v>
      </c>
      <c r="D31" s="54" t="s">
        <v>736</v>
      </c>
      <c r="E31" s="59">
        <v>20406</v>
      </c>
      <c r="F31" s="60">
        <v>92.65</v>
      </c>
      <c r="G31" s="61">
        <v>1.0800000000000001E-2</v>
      </c>
      <c r="H31" s="62"/>
      <c r="I31" s="63"/>
      <c r="J31" s="42"/>
    </row>
    <row r="32" spans="1:10" ht="12.95" customHeight="1">
      <c r="A32" s="57" t="s">
        <v>844</v>
      </c>
      <c r="B32" s="58" t="s">
        <v>845</v>
      </c>
      <c r="C32" s="54" t="s">
        <v>846</v>
      </c>
      <c r="D32" s="54" t="s">
        <v>764</v>
      </c>
      <c r="E32" s="59">
        <v>1314</v>
      </c>
      <c r="F32" s="60">
        <v>86.3</v>
      </c>
      <c r="G32" s="61">
        <v>1.01E-2</v>
      </c>
      <c r="H32" s="62"/>
      <c r="I32" s="63"/>
      <c r="J32" s="42"/>
    </row>
    <row r="33" spans="1:10" ht="12.95" customHeight="1">
      <c r="A33" s="57" t="s">
        <v>774</v>
      </c>
      <c r="B33" s="58" t="s">
        <v>775</v>
      </c>
      <c r="C33" s="54" t="s">
        <v>776</v>
      </c>
      <c r="D33" s="54" t="s">
        <v>736</v>
      </c>
      <c r="E33" s="59">
        <v>10894</v>
      </c>
      <c r="F33" s="60">
        <v>86.16</v>
      </c>
      <c r="G33" s="61">
        <v>1.01E-2</v>
      </c>
      <c r="H33" s="62"/>
      <c r="I33" s="63"/>
      <c r="J33" s="42"/>
    </row>
    <row r="34" spans="1:10" ht="12.95" customHeight="1">
      <c r="A34" s="57" t="s">
        <v>3003</v>
      </c>
      <c r="B34" s="58" t="s">
        <v>3004</v>
      </c>
      <c r="C34" s="54" t="s">
        <v>3005</v>
      </c>
      <c r="D34" s="54" t="s">
        <v>1583</v>
      </c>
      <c r="E34" s="59">
        <v>38897</v>
      </c>
      <c r="F34" s="60">
        <v>81.349999999999994</v>
      </c>
      <c r="G34" s="61">
        <v>9.4999999999999998E-3</v>
      </c>
      <c r="H34" s="62"/>
      <c r="I34" s="63"/>
      <c r="J34" s="42"/>
    </row>
    <row r="35" spans="1:10" ht="12.95" customHeight="1">
      <c r="A35" s="57" t="s">
        <v>3006</v>
      </c>
      <c r="B35" s="58" t="s">
        <v>3007</v>
      </c>
      <c r="C35" s="54" t="s">
        <v>3008</v>
      </c>
      <c r="D35" s="54" t="s">
        <v>1583</v>
      </c>
      <c r="E35" s="59">
        <v>54073</v>
      </c>
      <c r="F35" s="60">
        <v>72.19</v>
      </c>
      <c r="G35" s="61">
        <v>8.3999999999999995E-3</v>
      </c>
      <c r="H35" s="62"/>
      <c r="I35" s="63"/>
      <c r="J35" s="42"/>
    </row>
    <row r="36" spans="1:10" ht="12.95" customHeight="1">
      <c r="A36" s="57" t="s">
        <v>877</v>
      </c>
      <c r="B36" s="58" t="s">
        <v>878</v>
      </c>
      <c r="C36" s="54" t="s">
        <v>879</v>
      </c>
      <c r="D36" s="54" t="s">
        <v>760</v>
      </c>
      <c r="E36" s="59">
        <v>405</v>
      </c>
      <c r="F36" s="60">
        <v>71.44</v>
      </c>
      <c r="G36" s="61">
        <v>8.3000000000000001E-3</v>
      </c>
      <c r="H36" s="62"/>
      <c r="I36" s="63"/>
      <c r="J36" s="42"/>
    </row>
    <row r="37" spans="1:10" ht="12.95" customHeight="1">
      <c r="A37" s="57" t="s">
        <v>1606</v>
      </c>
      <c r="B37" s="58" t="s">
        <v>1607</v>
      </c>
      <c r="C37" s="54" t="s">
        <v>1608</v>
      </c>
      <c r="D37" s="54" t="s">
        <v>1025</v>
      </c>
      <c r="E37" s="59">
        <v>11278</v>
      </c>
      <c r="F37" s="60">
        <v>70.760000000000005</v>
      </c>
      <c r="G37" s="61">
        <v>8.3000000000000001E-3</v>
      </c>
      <c r="H37" s="62"/>
      <c r="I37" s="63"/>
      <c r="J37" s="42"/>
    </row>
    <row r="38" spans="1:10" ht="12.95" customHeight="1">
      <c r="A38" s="57" t="s">
        <v>1671</v>
      </c>
      <c r="B38" s="58" t="s">
        <v>1672</v>
      </c>
      <c r="C38" s="54" t="s">
        <v>1673</v>
      </c>
      <c r="D38" s="54" t="s">
        <v>764</v>
      </c>
      <c r="E38" s="59">
        <v>4269</v>
      </c>
      <c r="F38" s="60">
        <v>68.239999999999995</v>
      </c>
      <c r="G38" s="61">
        <v>8.0000000000000002E-3</v>
      </c>
      <c r="H38" s="62"/>
      <c r="I38" s="63"/>
      <c r="J38" s="42"/>
    </row>
    <row r="39" spans="1:10" ht="12.95" customHeight="1">
      <c r="A39" s="57" t="s">
        <v>667</v>
      </c>
      <c r="B39" s="58" t="s">
        <v>668</v>
      </c>
      <c r="C39" s="54" t="s">
        <v>669</v>
      </c>
      <c r="D39" s="54" t="s">
        <v>654</v>
      </c>
      <c r="E39" s="59">
        <v>7404</v>
      </c>
      <c r="F39" s="60">
        <v>68.17</v>
      </c>
      <c r="G39" s="61">
        <v>8.0000000000000002E-3</v>
      </c>
      <c r="H39" s="62"/>
      <c r="I39" s="63"/>
      <c r="J39" s="42"/>
    </row>
    <row r="40" spans="1:10" ht="12.95" customHeight="1">
      <c r="A40" s="57" t="s">
        <v>3009</v>
      </c>
      <c r="B40" s="58" t="s">
        <v>3010</v>
      </c>
      <c r="C40" s="54" t="s">
        <v>3011</v>
      </c>
      <c r="D40" s="54" t="s">
        <v>3012</v>
      </c>
      <c r="E40" s="59">
        <v>41517</v>
      </c>
      <c r="F40" s="60">
        <v>66.7</v>
      </c>
      <c r="G40" s="61">
        <v>7.7999999999999996E-3</v>
      </c>
      <c r="H40" s="62"/>
      <c r="I40" s="63"/>
      <c r="J40" s="42"/>
    </row>
    <row r="41" spans="1:10" ht="12.95" customHeight="1">
      <c r="A41" s="57" t="s">
        <v>712</v>
      </c>
      <c r="B41" s="58" t="s">
        <v>713</v>
      </c>
      <c r="C41" s="54" t="s">
        <v>714</v>
      </c>
      <c r="D41" s="54" t="s">
        <v>715</v>
      </c>
      <c r="E41" s="59">
        <v>1450</v>
      </c>
      <c r="F41" s="60">
        <v>61.84</v>
      </c>
      <c r="G41" s="61">
        <v>7.1999999999999998E-3</v>
      </c>
      <c r="H41" s="62"/>
      <c r="I41" s="63"/>
      <c r="J41" s="42"/>
    </row>
    <row r="42" spans="1:10" ht="12.95" customHeight="1">
      <c r="A42" s="57" t="s">
        <v>1584</v>
      </c>
      <c r="B42" s="58" t="s">
        <v>1585</v>
      </c>
      <c r="C42" s="54" t="s">
        <v>1586</v>
      </c>
      <c r="D42" s="54" t="s">
        <v>912</v>
      </c>
      <c r="E42" s="59">
        <v>8365</v>
      </c>
      <c r="F42" s="60">
        <v>59.18</v>
      </c>
      <c r="G42" s="61">
        <v>6.8999999999999999E-3</v>
      </c>
      <c r="H42" s="62"/>
      <c r="I42" s="63"/>
      <c r="J42" s="42"/>
    </row>
    <row r="43" spans="1:10" ht="12.95" customHeight="1">
      <c r="A43" s="57" t="s">
        <v>1594</v>
      </c>
      <c r="B43" s="58" t="s">
        <v>1595</v>
      </c>
      <c r="C43" s="54" t="s">
        <v>1596</v>
      </c>
      <c r="D43" s="54" t="s">
        <v>715</v>
      </c>
      <c r="E43" s="59">
        <v>1382</v>
      </c>
      <c r="F43" s="60">
        <v>56.16</v>
      </c>
      <c r="G43" s="61">
        <v>6.6E-3</v>
      </c>
      <c r="H43" s="62"/>
      <c r="I43" s="63"/>
      <c r="J43" s="42"/>
    </row>
    <row r="44" spans="1:10" ht="12.95" customHeight="1">
      <c r="A44" s="57" t="s">
        <v>1628</v>
      </c>
      <c r="B44" s="58" t="s">
        <v>1629</v>
      </c>
      <c r="C44" s="54" t="s">
        <v>1630</v>
      </c>
      <c r="D44" s="54" t="s">
        <v>866</v>
      </c>
      <c r="E44" s="59">
        <v>10600</v>
      </c>
      <c r="F44" s="60">
        <v>55.46</v>
      </c>
      <c r="G44" s="61">
        <v>6.4999999999999997E-3</v>
      </c>
      <c r="H44" s="62"/>
      <c r="I44" s="63"/>
      <c r="J44" s="42"/>
    </row>
    <row r="45" spans="1:10" ht="12.95" customHeight="1">
      <c r="A45" s="57" t="s">
        <v>916</v>
      </c>
      <c r="B45" s="58" t="s">
        <v>917</v>
      </c>
      <c r="C45" s="54" t="s">
        <v>918</v>
      </c>
      <c r="D45" s="54" t="s">
        <v>715</v>
      </c>
      <c r="E45" s="59">
        <v>5876</v>
      </c>
      <c r="F45" s="60">
        <v>54.36</v>
      </c>
      <c r="G45" s="61">
        <v>6.3E-3</v>
      </c>
      <c r="H45" s="62"/>
      <c r="I45" s="63"/>
      <c r="J45" s="42"/>
    </row>
    <row r="46" spans="1:10" ht="12.95" customHeight="1">
      <c r="A46" s="57" t="s">
        <v>890</v>
      </c>
      <c r="B46" s="58" t="s">
        <v>891</v>
      </c>
      <c r="C46" s="54" t="s">
        <v>892</v>
      </c>
      <c r="D46" s="54" t="s">
        <v>866</v>
      </c>
      <c r="E46" s="59">
        <v>5008</v>
      </c>
      <c r="F46" s="60">
        <v>53.09</v>
      </c>
      <c r="G46" s="61">
        <v>6.1999999999999998E-3</v>
      </c>
      <c r="H46" s="62"/>
      <c r="I46" s="63"/>
      <c r="J46" s="42"/>
    </row>
    <row r="47" spans="1:10" ht="12.95" customHeight="1">
      <c r="A47" s="57" t="s">
        <v>943</v>
      </c>
      <c r="B47" s="58" t="s">
        <v>944</v>
      </c>
      <c r="C47" s="54" t="s">
        <v>945</v>
      </c>
      <c r="D47" s="54" t="s">
        <v>736</v>
      </c>
      <c r="E47" s="59">
        <v>1481</v>
      </c>
      <c r="F47" s="60">
        <v>52.28</v>
      </c>
      <c r="G47" s="61">
        <v>6.1000000000000004E-3</v>
      </c>
      <c r="H47" s="62"/>
      <c r="I47" s="63"/>
      <c r="J47" s="42"/>
    </row>
    <row r="48" spans="1:10" ht="12.95" customHeight="1">
      <c r="A48" s="57" t="s">
        <v>946</v>
      </c>
      <c r="B48" s="58" t="s">
        <v>947</v>
      </c>
      <c r="C48" s="54" t="s">
        <v>948</v>
      </c>
      <c r="D48" s="54" t="s">
        <v>760</v>
      </c>
      <c r="E48" s="59">
        <v>6817</v>
      </c>
      <c r="F48" s="60">
        <v>48.99</v>
      </c>
      <c r="G48" s="61">
        <v>5.7000000000000002E-3</v>
      </c>
      <c r="H48" s="62"/>
      <c r="I48" s="63"/>
      <c r="J48" s="42"/>
    </row>
    <row r="49" spans="1:10" ht="12.95" customHeight="1">
      <c r="A49" s="57" t="s">
        <v>949</v>
      </c>
      <c r="B49" s="58" t="s">
        <v>950</v>
      </c>
      <c r="C49" s="54" t="s">
        <v>951</v>
      </c>
      <c r="D49" s="54" t="s">
        <v>760</v>
      </c>
      <c r="E49" s="59">
        <v>1307</v>
      </c>
      <c r="F49" s="60">
        <v>44.8</v>
      </c>
      <c r="G49" s="61">
        <v>5.1999999999999998E-3</v>
      </c>
      <c r="H49" s="62"/>
      <c r="I49" s="63"/>
      <c r="J49" s="42"/>
    </row>
    <row r="50" spans="1:10" ht="12.95" customHeight="1">
      <c r="A50" s="57" t="s">
        <v>1619</v>
      </c>
      <c r="B50" s="58" t="s">
        <v>1620</v>
      </c>
      <c r="C50" s="54" t="s">
        <v>1621</v>
      </c>
      <c r="D50" s="54" t="s">
        <v>722</v>
      </c>
      <c r="E50" s="59">
        <v>6095</v>
      </c>
      <c r="F50" s="60">
        <v>40.56</v>
      </c>
      <c r="G50" s="61">
        <v>4.7000000000000002E-3</v>
      </c>
      <c r="H50" s="62"/>
      <c r="I50" s="63"/>
      <c r="J50" s="42"/>
    </row>
    <row r="51" spans="1:10" ht="12.95" customHeight="1">
      <c r="A51" s="57" t="s">
        <v>952</v>
      </c>
      <c r="B51" s="58" t="s">
        <v>953</v>
      </c>
      <c r="C51" s="54" t="s">
        <v>954</v>
      </c>
      <c r="D51" s="54" t="s">
        <v>736</v>
      </c>
      <c r="E51" s="59">
        <v>1544</v>
      </c>
      <c r="F51" s="60">
        <v>39.99</v>
      </c>
      <c r="G51" s="61">
        <v>4.7000000000000002E-3</v>
      </c>
      <c r="H51" s="62"/>
      <c r="I51" s="63"/>
      <c r="J51" s="42"/>
    </row>
    <row r="52" spans="1:10" ht="12.95" customHeight="1">
      <c r="A52" s="57" t="s">
        <v>3013</v>
      </c>
      <c r="B52" s="58" t="s">
        <v>3014</v>
      </c>
      <c r="C52" s="54" t="s">
        <v>3015</v>
      </c>
      <c r="D52" s="54" t="s">
        <v>1593</v>
      </c>
      <c r="E52" s="59">
        <v>23216</v>
      </c>
      <c r="F52" s="60">
        <v>39.36</v>
      </c>
      <c r="G52" s="61">
        <v>4.5999999999999999E-3</v>
      </c>
      <c r="H52" s="62"/>
      <c r="I52" s="63"/>
      <c r="J52" s="42"/>
    </row>
    <row r="53" spans="1:10" ht="12.95" customHeight="1">
      <c r="A53" s="57" t="s">
        <v>3016</v>
      </c>
      <c r="B53" s="58" t="s">
        <v>3017</v>
      </c>
      <c r="C53" s="54" t="s">
        <v>3018</v>
      </c>
      <c r="D53" s="54" t="s">
        <v>711</v>
      </c>
      <c r="E53" s="59">
        <v>10576</v>
      </c>
      <c r="F53" s="60">
        <v>36.99</v>
      </c>
      <c r="G53" s="61">
        <v>4.3E-3</v>
      </c>
      <c r="H53" s="62"/>
      <c r="I53" s="63"/>
      <c r="J53" s="42"/>
    </row>
    <row r="54" spans="1:10" ht="12.95" customHeight="1">
      <c r="A54" s="57" t="s">
        <v>958</v>
      </c>
      <c r="B54" s="58" t="s">
        <v>959</v>
      </c>
      <c r="C54" s="54" t="s">
        <v>960</v>
      </c>
      <c r="D54" s="54" t="s">
        <v>736</v>
      </c>
      <c r="E54" s="59">
        <v>1439</v>
      </c>
      <c r="F54" s="60">
        <v>36.49</v>
      </c>
      <c r="G54" s="61">
        <v>4.3E-3</v>
      </c>
      <c r="H54" s="62"/>
      <c r="I54" s="63"/>
      <c r="J54" s="42"/>
    </row>
    <row r="55" spans="1:10" ht="12.95" customHeight="1">
      <c r="A55" s="57" t="s">
        <v>925</v>
      </c>
      <c r="B55" s="58" t="s">
        <v>926</v>
      </c>
      <c r="C55" s="54" t="s">
        <v>927</v>
      </c>
      <c r="D55" s="54" t="s">
        <v>764</v>
      </c>
      <c r="E55" s="59">
        <v>147</v>
      </c>
      <c r="F55" s="60">
        <v>35.89</v>
      </c>
      <c r="G55" s="61">
        <v>4.1999999999999997E-3</v>
      </c>
      <c r="H55" s="62"/>
      <c r="I55" s="63"/>
      <c r="J55" s="42"/>
    </row>
    <row r="56" spans="1:10" ht="12.95" customHeight="1">
      <c r="A56" s="57" t="s">
        <v>3019</v>
      </c>
      <c r="B56" s="58" t="s">
        <v>3020</v>
      </c>
      <c r="C56" s="54" t="s">
        <v>3021</v>
      </c>
      <c r="D56" s="54" t="s">
        <v>711</v>
      </c>
      <c r="E56" s="59">
        <v>28164</v>
      </c>
      <c r="F56" s="60">
        <v>32.39</v>
      </c>
      <c r="G56" s="61">
        <v>3.8E-3</v>
      </c>
      <c r="H56" s="62"/>
      <c r="I56" s="63"/>
      <c r="J56" s="42"/>
    </row>
    <row r="57" spans="1:10" ht="12.95" customHeight="1">
      <c r="A57" s="42"/>
      <c r="B57" s="53" t="s">
        <v>110</v>
      </c>
      <c r="C57" s="54"/>
      <c r="D57" s="54"/>
      <c r="E57" s="54"/>
      <c r="F57" s="64">
        <v>8344.2900000000009</v>
      </c>
      <c r="G57" s="65">
        <v>0.97360000000000002</v>
      </c>
      <c r="H57" s="66"/>
      <c r="I57" s="67"/>
      <c r="J57" s="42"/>
    </row>
    <row r="58" spans="1:10" ht="12.95" customHeight="1">
      <c r="A58" s="42"/>
      <c r="B58" s="68" t="s">
        <v>688</v>
      </c>
      <c r="C58" s="69"/>
      <c r="D58" s="69"/>
      <c r="E58" s="69"/>
      <c r="F58" s="66" t="s">
        <v>135</v>
      </c>
      <c r="G58" s="66" t="s">
        <v>135</v>
      </c>
      <c r="H58" s="66"/>
      <c r="I58" s="67"/>
      <c r="J58" s="42"/>
    </row>
    <row r="59" spans="1:10" ht="12.95" customHeight="1">
      <c r="A59" s="42"/>
      <c r="B59" s="68" t="s">
        <v>110</v>
      </c>
      <c r="C59" s="69"/>
      <c r="D59" s="69"/>
      <c r="E59" s="69"/>
      <c r="F59" s="66" t="s">
        <v>135</v>
      </c>
      <c r="G59" s="66" t="s">
        <v>135</v>
      </c>
      <c r="H59" s="66"/>
      <c r="I59" s="67"/>
      <c r="J59" s="42"/>
    </row>
    <row r="60" spans="1:10" ht="12.95" customHeight="1">
      <c r="A60" s="42"/>
      <c r="B60" s="68" t="s">
        <v>115</v>
      </c>
      <c r="C60" s="70"/>
      <c r="D60" s="69"/>
      <c r="E60" s="70"/>
      <c r="F60" s="64">
        <v>8344.2900000000009</v>
      </c>
      <c r="G60" s="65">
        <v>0.97360000000000002</v>
      </c>
      <c r="H60" s="66"/>
      <c r="I60" s="67"/>
      <c r="J60" s="42"/>
    </row>
    <row r="61" spans="1:10" ht="12.95" customHeight="1">
      <c r="A61" s="42"/>
      <c r="B61" s="53" t="s">
        <v>116</v>
      </c>
      <c r="C61" s="54"/>
      <c r="D61" s="54"/>
      <c r="E61" s="54"/>
      <c r="F61" s="54"/>
      <c r="G61" s="54"/>
      <c r="H61" s="55"/>
      <c r="I61" s="56"/>
      <c r="J61" s="42"/>
    </row>
    <row r="62" spans="1:10" ht="12.95" customHeight="1">
      <c r="A62" s="57" t="s">
        <v>117</v>
      </c>
      <c r="B62" s="58" t="s">
        <v>118</v>
      </c>
      <c r="C62" s="54"/>
      <c r="D62" s="54"/>
      <c r="E62" s="59"/>
      <c r="F62" s="60">
        <v>462.35</v>
      </c>
      <c r="G62" s="61">
        <v>5.3900000000000003E-2</v>
      </c>
      <c r="H62" s="74">
        <v>3.1781346030179576E-2</v>
      </c>
      <c r="I62" s="63"/>
      <c r="J62" s="42"/>
    </row>
    <row r="63" spans="1:10" ht="12.95" customHeight="1">
      <c r="A63" s="42"/>
      <c r="B63" s="53" t="s">
        <v>110</v>
      </c>
      <c r="C63" s="54"/>
      <c r="D63" s="54"/>
      <c r="E63" s="54"/>
      <c r="F63" s="64">
        <v>462.35</v>
      </c>
      <c r="G63" s="65">
        <v>5.3900000000000003E-2</v>
      </c>
      <c r="H63" s="66"/>
      <c r="I63" s="67"/>
      <c r="J63" s="42"/>
    </row>
    <row r="64" spans="1:10" ht="12.95" customHeight="1">
      <c r="A64" s="42"/>
      <c r="B64" s="68" t="s">
        <v>115</v>
      </c>
      <c r="C64" s="70"/>
      <c r="D64" s="69"/>
      <c r="E64" s="70"/>
      <c r="F64" s="64">
        <v>462.35</v>
      </c>
      <c r="G64" s="65">
        <v>5.3900000000000003E-2</v>
      </c>
      <c r="H64" s="66"/>
      <c r="I64" s="67"/>
      <c r="J64" s="42"/>
    </row>
    <row r="65" spans="1:10" ht="12.95" customHeight="1">
      <c r="A65" s="42"/>
      <c r="B65" s="68" t="s">
        <v>119</v>
      </c>
      <c r="C65" s="54"/>
      <c r="D65" s="69"/>
      <c r="E65" s="54"/>
      <c r="F65" s="75">
        <v>-235.14</v>
      </c>
      <c r="G65" s="65">
        <v>-2.75E-2</v>
      </c>
      <c r="H65" s="66"/>
      <c r="I65" s="67"/>
      <c r="J65" s="42"/>
    </row>
    <row r="66" spans="1:10" ht="12.95" customHeight="1" thickBot="1">
      <c r="A66" s="42"/>
      <c r="B66" s="76" t="s">
        <v>120</v>
      </c>
      <c r="C66" s="77"/>
      <c r="D66" s="77"/>
      <c r="E66" s="77"/>
      <c r="F66" s="78">
        <v>8571.5</v>
      </c>
      <c r="G66" s="79">
        <v>1</v>
      </c>
      <c r="H66" s="80"/>
      <c r="I66" s="81"/>
      <c r="J66" s="42"/>
    </row>
    <row r="67" spans="1:10" ht="12.95" customHeight="1">
      <c r="A67" s="42"/>
      <c r="B67" s="46"/>
      <c r="C67" s="42"/>
      <c r="D67" s="42"/>
      <c r="E67" s="42"/>
      <c r="F67" s="42"/>
      <c r="G67" s="42"/>
      <c r="H67" s="42"/>
      <c r="I67" s="42"/>
      <c r="J67" s="42"/>
    </row>
    <row r="68" spans="1:10" ht="12.95" customHeight="1">
      <c r="A68" s="42"/>
      <c r="B68" s="43" t="s">
        <v>186</v>
      </c>
      <c r="C68" s="42"/>
      <c r="D68" s="42"/>
      <c r="E68" s="42"/>
      <c r="F68" s="42"/>
      <c r="G68" s="42"/>
      <c r="H68" s="42"/>
      <c r="I68" s="42"/>
      <c r="J68" s="42"/>
    </row>
    <row r="69" spans="1:10" ht="12.95" customHeight="1">
      <c r="A69" s="42"/>
      <c r="B69" s="43" t="s">
        <v>124</v>
      </c>
      <c r="C69" s="42"/>
      <c r="D69" s="42"/>
      <c r="E69" s="42"/>
      <c r="F69" s="42"/>
      <c r="G69" s="42"/>
      <c r="H69" s="42"/>
      <c r="I69" s="42"/>
      <c r="J69" s="42"/>
    </row>
    <row r="70" spans="1:10" customFormat="1" ht="26.25" customHeight="1">
      <c r="A70" s="85"/>
      <c r="B70" s="226" t="s">
        <v>3826</v>
      </c>
      <c r="C70" s="226"/>
      <c r="D70" s="226"/>
      <c r="E70" s="226"/>
      <c r="F70" s="226"/>
      <c r="G70" s="226"/>
      <c r="H70" s="226"/>
      <c r="I70" s="226"/>
      <c r="J70" s="85"/>
    </row>
    <row r="71" spans="1:10" ht="12.95" customHeight="1">
      <c r="A71" s="42"/>
      <c r="B71" s="43"/>
      <c r="C71" s="42"/>
      <c r="D71" s="42"/>
      <c r="E71" s="42"/>
      <c r="F71" s="42"/>
      <c r="G71" s="42"/>
      <c r="H71" s="42"/>
      <c r="I71" s="42"/>
      <c r="J71" s="42"/>
    </row>
    <row r="72" spans="1:10">
      <c r="C72" s="225" t="s">
        <v>4200</v>
      </c>
    </row>
    <row r="73" spans="1:10">
      <c r="B73" s="225" t="s">
        <v>4165</v>
      </c>
      <c r="C73" s="225" t="s">
        <v>4166</v>
      </c>
    </row>
  </sheetData>
  <mergeCells count="1">
    <mergeCell ref="B70:I7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/>
  </sheetPr>
  <dimension ref="A1:J84"/>
  <sheetViews>
    <sheetView topLeftCell="A69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3806</v>
      </c>
      <c r="B1" s="43" t="s">
        <v>2092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20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708</v>
      </c>
      <c r="B7" s="58" t="s">
        <v>709</v>
      </c>
      <c r="C7" s="54" t="s">
        <v>710</v>
      </c>
      <c r="D7" s="54" t="s">
        <v>711</v>
      </c>
      <c r="E7" s="59">
        <v>56187</v>
      </c>
      <c r="F7" s="60">
        <v>1325.76</v>
      </c>
      <c r="G7" s="61">
        <v>0.1109</v>
      </c>
      <c r="H7" s="62"/>
      <c r="I7" s="63"/>
      <c r="J7" s="42"/>
    </row>
    <row r="8" spans="1:10" ht="12.95" customHeight="1">
      <c r="A8" s="57" t="s">
        <v>705</v>
      </c>
      <c r="B8" s="58" t="s">
        <v>706</v>
      </c>
      <c r="C8" s="54" t="s">
        <v>707</v>
      </c>
      <c r="D8" s="54" t="s">
        <v>696</v>
      </c>
      <c r="E8" s="59">
        <v>60402</v>
      </c>
      <c r="F8" s="60">
        <v>1036.26</v>
      </c>
      <c r="G8" s="61">
        <v>8.6699999999999999E-2</v>
      </c>
      <c r="H8" s="62"/>
      <c r="I8" s="63"/>
      <c r="J8" s="42"/>
    </row>
    <row r="9" spans="1:10" ht="12.95" customHeight="1">
      <c r="A9" s="57" t="s">
        <v>651</v>
      </c>
      <c r="B9" s="58" t="s">
        <v>652</v>
      </c>
      <c r="C9" s="54" t="s">
        <v>653</v>
      </c>
      <c r="D9" s="54" t="s">
        <v>654</v>
      </c>
      <c r="E9" s="59">
        <v>71326</v>
      </c>
      <c r="F9" s="60">
        <v>1017.29</v>
      </c>
      <c r="G9" s="61">
        <v>8.5099999999999995E-2</v>
      </c>
      <c r="H9" s="62"/>
      <c r="I9" s="63"/>
      <c r="J9" s="42"/>
    </row>
    <row r="10" spans="1:10" ht="12.95" customHeight="1">
      <c r="A10" s="57" t="s">
        <v>655</v>
      </c>
      <c r="B10" s="58" t="s">
        <v>656</v>
      </c>
      <c r="C10" s="54" t="s">
        <v>657</v>
      </c>
      <c r="D10" s="54" t="s">
        <v>654</v>
      </c>
      <c r="E10" s="59">
        <v>112914</v>
      </c>
      <c r="F10" s="60">
        <v>838.61</v>
      </c>
      <c r="G10" s="61">
        <v>7.0099999999999996E-2</v>
      </c>
      <c r="H10" s="62"/>
      <c r="I10" s="63"/>
      <c r="J10" s="42"/>
    </row>
    <row r="11" spans="1:10" ht="12.95" customHeight="1">
      <c r="A11" s="57" t="s">
        <v>716</v>
      </c>
      <c r="B11" s="58" t="s">
        <v>717</v>
      </c>
      <c r="C11" s="54" t="s">
        <v>718</v>
      </c>
      <c r="D11" s="54" t="s">
        <v>692</v>
      </c>
      <c r="E11" s="59">
        <v>29403</v>
      </c>
      <c r="F11" s="60">
        <v>695.23</v>
      </c>
      <c r="G11" s="61">
        <v>5.8099999999999999E-2</v>
      </c>
      <c r="H11" s="62"/>
      <c r="I11" s="63"/>
      <c r="J11" s="42"/>
    </row>
    <row r="12" spans="1:10" ht="12.95" customHeight="1">
      <c r="A12" s="57" t="s">
        <v>693</v>
      </c>
      <c r="B12" s="58" t="s">
        <v>694</v>
      </c>
      <c r="C12" s="54" t="s">
        <v>695</v>
      </c>
      <c r="D12" s="54" t="s">
        <v>696</v>
      </c>
      <c r="E12" s="59">
        <v>16835</v>
      </c>
      <c r="F12" s="60">
        <v>598.35</v>
      </c>
      <c r="G12" s="61">
        <v>0.05</v>
      </c>
      <c r="H12" s="62"/>
      <c r="I12" s="63"/>
      <c r="J12" s="42"/>
    </row>
    <row r="13" spans="1:10" ht="12.95" customHeight="1">
      <c r="A13" s="57" t="s">
        <v>664</v>
      </c>
      <c r="B13" s="58" t="s">
        <v>665</v>
      </c>
      <c r="C13" s="54" t="s">
        <v>666</v>
      </c>
      <c r="D13" s="54" t="s">
        <v>654</v>
      </c>
      <c r="E13" s="59">
        <v>23864</v>
      </c>
      <c r="F13" s="60">
        <v>439.75</v>
      </c>
      <c r="G13" s="61">
        <v>3.6799999999999999E-2</v>
      </c>
      <c r="H13" s="62"/>
      <c r="I13" s="63"/>
      <c r="J13" s="42"/>
    </row>
    <row r="14" spans="1:10" ht="12.95" customHeight="1">
      <c r="A14" s="57" t="s">
        <v>850</v>
      </c>
      <c r="B14" s="58" t="s">
        <v>851</v>
      </c>
      <c r="C14" s="54" t="s">
        <v>852</v>
      </c>
      <c r="D14" s="54" t="s">
        <v>853</v>
      </c>
      <c r="E14" s="59">
        <v>19645</v>
      </c>
      <c r="F14" s="60">
        <v>356.9</v>
      </c>
      <c r="G14" s="61">
        <v>2.98E-2</v>
      </c>
      <c r="H14" s="62"/>
      <c r="I14" s="63"/>
      <c r="J14" s="42"/>
    </row>
    <row r="15" spans="1:10" ht="12.95" customHeight="1">
      <c r="A15" s="57" t="s">
        <v>757</v>
      </c>
      <c r="B15" s="58" t="s">
        <v>758</v>
      </c>
      <c r="C15" s="54" t="s">
        <v>759</v>
      </c>
      <c r="D15" s="54" t="s">
        <v>760</v>
      </c>
      <c r="E15" s="59">
        <v>14515</v>
      </c>
      <c r="F15" s="60">
        <v>315.27999999999997</v>
      </c>
      <c r="G15" s="61">
        <v>2.64E-2</v>
      </c>
      <c r="H15" s="62"/>
      <c r="I15" s="63"/>
      <c r="J15" s="42"/>
    </row>
    <row r="16" spans="1:10" ht="12.95" customHeight="1">
      <c r="A16" s="57" t="s">
        <v>658</v>
      </c>
      <c r="B16" s="58" t="s">
        <v>659</v>
      </c>
      <c r="C16" s="54" t="s">
        <v>660</v>
      </c>
      <c r="D16" s="54" t="s">
        <v>654</v>
      </c>
      <c r="E16" s="59">
        <v>41894</v>
      </c>
      <c r="F16" s="60">
        <v>311.02</v>
      </c>
      <c r="G16" s="61">
        <v>2.5999999999999999E-2</v>
      </c>
      <c r="H16" s="62"/>
      <c r="I16" s="63"/>
      <c r="J16" s="42"/>
    </row>
    <row r="17" spans="1:10" ht="12.95" customHeight="1">
      <c r="A17" s="57" t="s">
        <v>937</v>
      </c>
      <c r="B17" s="58" t="s">
        <v>938</v>
      </c>
      <c r="C17" s="54" t="s">
        <v>939</v>
      </c>
      <c r="D17" s="54" t="s">
        <v>760</v>
      </c>
      <c r="E17" s="59">
        <v>142263</v>
      </c>
      <c r="F17" s="60">
        <v>307.07</v>
      </c>
      <c r="G17" s="61">
        <v>2.5700000000000001E-2</v>
      </c>
      <c r="H17" s="62"/>
      <c r="I17" s="63"/>
      <c r="J17" s="42"/>
    </row>
    <row r="18" spans="1:10" ht="12.95" customHeight="1">
      <c r="A18" s="57" t="s">
        <v>689</v>
      </c>
      <c r="B18" s="58" t="s">
        <v>690</v>
      </c>
      <c r="C18" s="54" t="s">
        <v>691</v>
      </c>
      <c r="D18" s="54" t="s">
        <v>692</v>
      </c>
      <c r="E18" s="59">
        <v>4322</v>
      </c>
      <c r="F18" s="60">
        <v>302.64</v>
      </c>
      <c r="G18" s="61">
        <v>2.53E-2</v>
      </c>
      <c r="H18" s="62"/>
      <c r="I18" s="63"/>
      <c r="J18" s="42"/>
    </row>
    <row r="19" spans="1:10" ht="12.95" customHeight="1">
      <c r="A19" s="57" t="s">
        <v>661</v>
      </c>
      <c r="B19" s="58" t="s">
        <v>662</v>
      </c>
      <c r="C19" s="54" t="s">
        <v>663</v>
      </c>
      <c r="D19" s="54" t="s">
        <v>654</v>
      </c>
      <c r="E19" s="59">
        <v>62409</v>
      </c>
      <c r="F19" s="60">
        <v>301.56</v>
      </c>
      <c r="G19" s="61">
        <v>2.52E-2</v>
      </c>
      <c r="H19" s="62"/>
      <c r="I19" s="63"/>
      <c r="J19" s="42"/>
    </row>
    <row r="20" spans="1:10" ht="12.95" customHeight="1">
      <c r="A20" s="57" t="s">
        <v>902</v>
      </c>
      <c r="B20" s="58" t="s">
        <v>903</v>
      </c>
      <c r="C20" s="54" t="s">
        <v>904</v>
      </c>
      <c r="D20" s="54" t="s">
        <v>905</v>
      </c>
      <c r="E20" s="59">
        <v>38413</v>
      </c>
      <c r="F20" s="60">
        <v>263.70999999999998</v>
      </c>
      <c r="G20" s="61">
        <v>2.2100000000000002E-2</v>
      </c>
      <c r="H20" s="62"/>
      <c r="I20" s="63"/>
      <c r="J20" s="42"/>
    </row>
    <row r="21" spans="1:10" ht="12.95" customHeight="1">
      <c r="A21" s="57" t="s">
        <v>893</v>
      </c>
      <c r="B21" s="58" t="s">
        <v>894</v>
      </c>
      <c r="C21" s="54" t="s">
        <v>895</v>
      </c>
      <c r="D21" s="54" t="s">
        <v>760</v>
      </c>
      <c r="E21" s="59">
        <v>7329</v>
      </c>
      <c r="F21" s="60">
        <v>232.67</v>
      </c>
      <c r="G21" s="61">
        <v>1.95E-2</v>
      </c>
      <c r="H21" s="62"/>
      <c r="I21" s="63"/>
      <c r="J21" s="42"/>
    </row>
    <row r="22" spans="1:10" ht="12.95" customHeight="1">
      <c r="A22" s="57" t="s">
        <v>1587</v>
      </c>
      <c r="B22" s="58" t="s">
        <v>1588</v>
      </c>
      <c r="C22" s="54" t="s">
        <v>1589</v>
      </c>
      <c r="D22" s="54" t="s">
        <v>696</v>
      </c>
      <c r="E22" s="59">
        <v>17644</v>
      </c>
      <c r="F22" s="60">
        <v>198.84</v>
      </c>
      <c r="G22" s="61">
        <v>1.66E-2</v>
      </c>
      <c r="H22" s="62"/>
      <c r="I22" s="63"/>
      <c r="J22" s="42"/>
    </row>
    <row r="23" spans="1:10" ht="12.95" customHeight="1">
      <c r="A23" s="57" t="s">
        <v>733</v>
      </c>
      <c r="B23" s="58" t="s">
        <v>734</v>
      </c>
      <c r="C23" s="54" t="s">
        <v>735</v>
      </c>
      <c r="D23" s="54" t="s">
        <v>736</v>
      </c>
      <c r="E23" s="59">
        <v>2163</v>
      </c>
      <c r="F23" s="60">
        <v>179.84</v>
      </c>
      <c r="G23" s="61">
        <v>1.4999999999999999E-2</v>
      </c>
      <c r="H23" s="62"/>
      <c r="I23" s="63"/>
      <c r="J23" s="42"/>
    </row>
    <row r="24" spans="1:10" ht="12.95" customHeight="1">
      <c r="A24" s="57" t="s">
        <v>835</v>
      </c>
      <c r="B24" s="58" t="s">
        <v>836</v>
      </c>
      <c r="C24" s="54" t="s">
        <v>837</v>
      </c>
      <c r="D24" s="54" t="s">
        <v>732</v>
      </c>
      <c r="E24" s="59">
        <v>6797</v>
      </c>
      <c r="F24" s="60">
        <v>173.09</v>
      </c>
      <c r="G24" s="61">
        <v>1.4500000000000001E-2</v>
      </c>
      <c r="H24" s="62"/>
      <c r="I24" s="63"/>
      <c r="J24" s="42"/>
    </row>
    <row r="25" spans="1:10" ht="12.95" customHeight="1">
      <c r="A25" s="57" t="s">
        <v>1022</v>
      </c>
      <c r="B25" s="58" t="s">
        <v>1023</v>
      </c>
      <c r="C25" s="54" t="s">
        <v>1024</v>
      </c>
      <c r="D25" s="54" t="s">
        <v>1025</v>
      </c>
      <c r="E25" s="59">
        <v>12849</v>
      </c>
      <c r="F25" s="60">
        <v>156.85</v>
      </c>
      <c r="G25" s="61">
        <v>1.3100000000000001E-2</v>
      </c>
      <c r="H25" s="62"/>
      <c r="I25" s="63"/>
      <c r="J25" s="42"/>
    </row>
    <row r="26" spans="1:10" ht="12.95" customHeight="1">
      <c r="A26" s="57" t="s">
        <v>863</v>
      </c>
      <c r="B26" s="58" t="s">
        <v>864</v>
      </c>
      <c r="C26" s="54" t="s">
        <v>865</v>
      </c>
      <c r="D26" s="54" t="s">
        <v>866</v>
      </c>
      <c r="E26" s="59">
        <v>977</v>
      </c>
      <c r="F26" s="60">
        <v>156.44</v>
      </c>
      <c r="G26" s="61">
        <v>1.3100000000000001E-2</v>
      </c>
      <c r="H26" s="62"/>
      <c r="I26" s="63"/>
      <c r="J26" s="42"/>
    </row>
    <row r="27" spans="1:10" ht="12.95" customHeight="1">
      <c r="A27" s="57" t="s">
        <v>765</v>
      </c>
      <c r="B27" s="58" t="s">
        <v>766</v>
      </c>
      <c r="C27" s="54" t="s">
        <v>767</v>
      </c>
      <c r="D27" s="54" t="s">
        <v>715</v>
      </c>
      <c r="E27" s="59">
        <v>17622</v>
      </c>
      <c r="F27" s="60">
        <v>148.71</v>
      </c>
      <c r="G27" s="61">
        <v>1.24E-2</v>
      </c>
      <c r="H27" s="62"/>
      <c r="I27" s="63"/>
      <c r="J27" s="42"/>
    </row>
    <row r="28" spans="1:10" ht="12.95" customHeight="1">
      <c r="A28" s="57" t="s">
        <v>737</v>
      </c>
      <c r="B28" s="58" t="s">
        <v>738</v>
      </c>
      <c r="C28" s="54" t="s">
        <v>739</v>
      </c>
      <c r="D28" s="54" t="s">
        <v>696</v>
      </c>
      <c r="E28" s="59">
        <v>10110</v>
      </c>
      <c r="F28" s="60">
        <v>142.55000000000001</v>
      </c>
      <c r="G28" s="61">
        <v>1.1900000000000001E-2</v>
      </c>
      <c r="H28" s="62"/>
      <c r="I28" s="63"/>
      <c r="J28" s="42"/>
    </row>
    <row r="29" spans="1:10" ht="12.95" customHeight="1">
      <c r="A29" s="57" t="s">
        <v>1625</v>
      </c>
      <c r="B29" s="58" t="s">
        <v>1626</v>
      </c>
      <c r="C29" s="54" t="s">
        <v>1627</v>
      </c>
      <c r="D29" s="54" t="s">
        <v>1615</v>
      </c>
      <c r="E29" s="59">
        <v>23856</v>
      </c>
      <c r="F29" s="60">
        <v>136.87</v>
      </c>
      <c r="G29" s="61">
        <v>1.14E-2</v>
      </c>
      <c r="H29" s="62"/>
      <c r="I29" s="63"/>
      <c r="J29" s="42"/>
    </row>
    <row r="30" spans="1:10" ht="12.95" customHeight="1">
      <c r="A30" s="57" t="s">
        <v>2141</v>
      </c>
      <c r="B30" s="58" t="s">
        <v>2142</v>
      </c>
      <c r="C30" s="54" t="s">
        <v>2143</v>
      </c>
      <c r="D30" s="54" t="s">
        <v>696</v>
      </c>
      <c r="E30" s="59">
        <v>24073</v>
      </c>
      <c r="F30" s="60">
        <v>133.80000000000001</v>
      </c>
      <c r="G30" s="61">
        <v>1.12E-2</v>
      </c>
      <c r="H30" s="62"/>
      <c r="I30" s="63"/>
      <c r="J30" s="42"/>
    </row>
    <row r="31" spans="1:10" ht="12.95" customHeight="1">
      <c r="A31" s="57" t="s">
        <v>780</v>
      </c>
      <c r="B31" s="58" t="s">
        <v>781</v>
      </c>
      <c r="C31" s="54" t="s">
        <v>782</v>
      </c>
      <c r="D31" s="54" t="s">
        <v>736</v>
      </c>
      <c r="E31" s="59">
        <v>29152</v>
      </c>
      <c r="F31" s="60">
        <v>132.36000000000001</v>
      </c>
      <c r="G31" s="61">
        <v>1.11E-2</v>
      </c>
      <c r="H31" s="62"/>
      <c r="I31" s="63"/>
      <c r="J31" s="42"/>
    </row>
    <row r="32" spans="1:10" ht="12.95" customHeight="1">
      <c r="A32" s="57" t="s">
        <v>844</v>
      </c>
      <c r="B32" s="58" t="s">
        <v>845</v>
      </c>
      <c r="C32" s="54" t="s">
        <v>846</v>
      </c>
      <c r="D32" s="54" t="s">
        <v>764</v>
      </c>
      <c r="E32" s="59">
        <v>1881</v>
      </c>
      <c r="F32" s="60">
        <v>123.54</v>
      </c>
      <c r="G32" s="61">
        <v>1.03E-2</v>
      </c>
      <c r="H32" s="62"/>
      <c r="I32" s="63"/>
      <c r="J32" s="42"/>
    </row>
    <row r="33" spans="1:10" ht="12.95" customHeight="1">
      <c r="A33" s="57" t="s">
        <v>774</v>
      </c>
      <c r="B33" s="58" t="s">
        <v>775</v>
      </c>
      <c r="C33" s="54" t="s">
        <v>776</v>
      </c>
      <c r="D33" s="54" t="s">
        <v>736</v>
      </c>
      <c r="E33" s="59">
        <v>15569</v>
      </c>
      <c r="F33" s="60">
        <v>123.13</v>
      </c>
      <c r="G33" s="61">
        <v>1.03E-2</v>
      </c>
      <c r="H33" s="62"/>
      <c r="I33" s="63"/>
      <c r="J33" s="42"/>
    </row>
    <row r="34" spans="1:10" ht="12.95" customHeight="1">
      <c r="A34" s="57" t="s">
        <v>3003</v>
      </c>
      <c r="B34" s="58" t="s">
        <v>3004</v>
      </c>
      <c r="C34" s="54" t="s">
        <v>3005</v>
      </c>
      <c r="D34" s="54" t="s">
        <v>1583</v>
      </c>
      <c r="E34" s="59">
        <v>55793</v>
      </c>
      <c r="F34" s="60">
        <v>116.69</v>
      </c>
      <c r="G34" s="61">
        <v>9.7999999999999997E-3</v>
      </c>
      <c r="H34" s="62"/>
      <c r="I34" s="63"/>
      <c r="J34" s="42"/>
    </row>
    <row r="35" spans="1:10" ht="12.95" customHeight="1">
      <c r="A35" s="57" t="s">
        <v>3006</v>
      </c>
      <c r="B35" s="58" t="s">
        <v>3007</v>
      </c>
      <c r="C35" s="54" t="s">
        <v>3008</v>
      </c>
      <c r="D35" s="54" t="s">
        <v>1583</v>
      </c>
      <c r="E35" s="59">
        <v>77592</v>
      </c>
      <c r="F35" s="60">
        <v>103.59</v>
      </c>
      <c r="G35" s="61">
        <v>8.6999999999999994E-3</v>
      </c>
      <c r="H35" s="62"/>
      <c r="I35" s="63"/>
      <c r="J35" s="42"/>
    </row>
    <row r="36" spans="1:10" ht="12.95" customHeight="1">
      <c r="A36" s="57" t="s">
        <v>1606</v>
      </c>
      <c r="B36" s="58" t="s">
        <v>1607</v>
      </c>
      <c r="C36" s="54" t="s">
        <v>1608</v>
      </c>
      <c r="D36" s="54" t="s">
        <v>1025</v>
      </c>
      <c r="E36" s="59">
        <v>16116</v>
      </c>
      <c r="F36" s="60">
        <v>101.12</v>
      </c>
      <c r="G36" s="61">
        <v>8.5000000000000006E-3</v>
      </c>
      <c r="H36" s="62"/>
      <c r="I36" s="63"/>
      <c r="J36" s="42"/>
    </row>
    <row r="37" spans="1:10" ht="12.95" customHeight="1">
      <c r="A37" s="57" t="s">
        <v>877</v>
      </c>
      <c r="B37" s="58" t="s">
        <v>878</v>
      </c>
      <c r="C37" s="54" t="s">
        <v>879</v>
      </c>
      <c r="D37" s="54" t="s">
        <v>760</v>
      </c>
      <c r="E37" s="59">
        <v>572</v>
      </c>
      <c r="F37" s="60">
        <v>100.9</v>
      </c>
      <c r="G37" s="61">
        <v>8.3999999999999995E-3</v>
      </c>
      <c r="H37" s="62"/>
      <c r="I37" s="63"/>
      <c r="J37" s="42"/>
    </row>
    <row r="38" spans="1:10" ht="12.95" customHeight="1">
      <c r="A38" s="57" t="s">
        <v>1671</v>
      </c>
      <c r="B38" s="58" t="s">
        <v>1672</v>
      </c>
      <c r="C38" s="54" t="s">
        <v>1673</v>
      </c>
      <c r="D38" s="54" t="s">
        <v>764</v>
      </c>
      <c r="E38" s="59">
        <v>6100</v>
      </c>
      <c r="F38" s="60">
        <v>97.51</v>
      </c>
      <c r="G38" s="61">
        <v>8.2000000000000007E-3</v>
      </c>
      <c r="H38" s="62"/>
      <c r="I38" s="63"/>
      <c r="J38" s="42"/>
    </row>
    <row r="39" spans="1:10" ht="12.95" customHeight="1">
      <c r="A39" s="57" t="s">
        <v>667</v>
      </c>
      <c r="B39" s="58" t="s">
        <v>668</v>
      </c>
      <c r="C39" s="54" t="s">
        <v>669</v>
      </c>
      <c r="D39" s="54" t="s">
        <v>654</v>
      </c>
      <c r="E39" s="59">
        <v>10529</v>
      </c>
      <c r="F39" s="60">
        <v>96.94</v>
      </c>
      <c r="G39" s="61">
        <v>8.0999999999999996E-3</v>
      </c>
      <c r="H39" s="62"/>
      <c r="I39" s="63"/>
      <c r="J39" s="42"/>
    </row>
    <row r="40" spans="1:10" ht="12.95" customHeight="1">
      <c r="A40" s="57" t="s">
        <v>3009</v>
      </c>
      <c r="B40" s="58" t="s">
        <v>3010</v>
      </c>
      <c r="C40" s="54" t="s">
        <v>3011</v>
      </c>
      <c r="D40" s="54" t="s">
        <v>3012</v>
      </c>
      <c r="E40" s="59">
        <v>59579</v>
      </c>
      <c r="F40" s="60">
        <v>95.71</v>
      </c>
      <c r="G40" s="61">
        <v>8.0000000000000002E-3</v>
      </c>
      <c r="H40" s="62"/>
      <c r="I40" s="63"/>
      <c r="J40" s="42"/>
    </row>
    <row r="41" spans="1:10" ht="12.95" customHeight="1">
      <c r="A41" s="57" t="s">
        <v>712</v>
      </c>
      <c r="B41" s="58" t="s">
        <v>713</v>
      </c>
      <c r="C41" s="54" t="s">
        <v>714</v>
      </c>
      <c r="D41" s="54" t="s">
        <v>715</v>
      </c>
      <c r="E41" s="59">
        <v>2058</v>
      </c>
      <c r="F41" s="60">
        <v>87.77</v>
      </c>
      <c r="G41" s="61">
        <v>7.3000000000000001E-3</v>
      </c>
      <c r="H41" s="62"/>
      <c r="I41" s="63"/>
      <c r="J41" s="42"/>
    </row>
    <row r="42" spans="1:10" ht="12.95" customHeight="1">
      <c r="A42" s="57" t="s">
        <v>1584</v>
      </c>
      <c r="B42" s="58" t="s">
        <v>1585</v>
      </c>
      <c r="C42" s="54" t="s">
        <v>1586</v>
      </c>
      <c r="D42" s="54" t="s">
        <v>912</v>
      </c>
      <c r="E42" s="59">
        <v>12022</v>
      </c>
      <c r="F42" s="60">
        <v>85.06</v>
      </c>
      <c r="G42" s="61">
        <v>7.1000000000000004E-3</v>
      </c>
      <c r="H42" s="62"/>
      <c r="I42" s="63"/>
      <c r="J42" s="42"/>
    </row>
    <row r="43" spans="1:10" ht="12.95" customHeight="1">
      <c r="A43" s="57" t="s">
        <v>1594</v>
      </c>
      <c r="B43" s="58" t="s">
        <v>1595</v>
      </c>
      <c r="C43" s="54" t="s">
        <v>1596</v>
      </c>
      <c r="D43" s="54" t="s">
        <v>715</v>
      </c>
      <c r="E43" s="59">
        <v>1986</v>
      </c>
      <c r="F43" s="60">
        <v>80.7</v>
      </c>
      <c r="G43" s="61">
        <v>6.7000000000000002E-3</v>
      </c>
      <c r="H43" s="62"/>
      <c r="I43" s="63"/>
      <c r="J43" s="42"/>
    </row>
    <row r="44" spans="1:10" ht="12.95" customHeight="1">
      <c r="A44" s="57" t="s">
        <v>1628</v>
      </c>
      <c r="B44" s="58" t="s">
        <v>1629</v>
      </c>
      <c r="C44" s="54" t="s">
        <v>1630</v>
      </c>
      <c r="D44" s="54" t="s">
        <v>866</v>
      </c>
      <c r="E44" s="59">
        <v>15190</v>
      </c>
      <c r="F44" s="60">
        <v>79.47</v>
      </c>
      <c r="G44" s="61">
        <v>6.6E-3</v>
      </c>
      <c r="H44" s="62"/>
      <c r="I44" s="63"/>
      <c r="J44" s="42"/>
    </row>
    <row r="45" spans="1:10" ht="12.95" customHeight="1">
      <c r="A45" s="57" t="s">
        <v>916</v>
      </c>
      <c r="B45" s="58" t="s">
        <v>917</v>
      </c>
      <c r="C45" s="54" t="s">
        <v>918</v>
      </c>
      <c r="D45" s="54" t="s">
        <v>715</v>
      </c>
      <c r="E45" s="59">
        <v>8277</v>
      </c>
      <c r="F45" s="60">
        <v>76.569999999999993</v>
      </c>
      <c r="G45" s="61">
        <v>6.4000000000000003E-3</v>
      </c>
      <c r="H45" s="62"/>
      <c r="I45" s="63"/>
      <c r="J45" s="42"/>
    </row>
    <row r="46" spans="1:10" ht="12.95" customHeight="1">
      <c r="A46" s="57" t="s">
        <v>890</v>
      </c>
      <c r="B46" s="58" t="s">
        <v>891</v>
      </c>
      <c r="C46" s="54" t="s">
        <v>892</v>
      </c>
      <c r="D46" s="54" t="s">
        <v>866</v>
      </c>
      <c r="E46" s="59">
        <v>7180</v>
      </c>
      <c r="F46" s="60">
        <v>76.12</v>
      </c>
      <c r="G46" s="61">
        <v>6.4000000000000003E-3</v>
      </c>
      <c r="H46" s="62"/>
      <c r="I46" s="63"/>
      <c r="J46" s="42"/>
    </row>
    <row r="47" spans="1:10" ht="12.95" customHeight="1">
      <c r="A47" s="57" t="s">
        <v>943</v>
      </c>
      <c r="B47" s="58" t="s">
        <v>944</v>
      </c>
      <c r="C47" s="54" t="s">
        <v>945</v>
      </c>
      <c r="D47" s="54" t="s">
        <v>736</v>
      </c>
      <c r="E47" s="59">
        <v>2126</v>
      </c>
      <c r="F47" s="60">
        <v>75.06</v>
      </c>
      <c r="G47" s="61">
        <v>6.3E-3</v>
      </c>
      <c r="H47" s="62"/>
      <c r="I47" s="63"/>
      <c r="J47" s="42"/>
    </row>
    <row r="48" spans="1:10" ht="12.95" customHeight="1">
      <c r="A48" s="57" t="s">
        <v>946</v>
      </c>
      <c r="B48" s="58" t="s">
        <v>947</v>
      </c>
      <c r="C48" s="54" t="s">
        <v>948</v>
      </c>
      <c r="D48" s="54" t="s">
        <v>760</v>
      </c>
      <c r="E48" s="59">
        <v>9762</v>
      </c>
      <c r="F48" s="60">
        <v>70.150000000000006</v>
      </c>
      <c r="G48" s="61">
        <v>5.8999999999999999E-3</v>
      </c>
      <c r="H48" s="62"/>
      <c r="I48" s="63"/>
      <c r="J48" s="42"/>
    </row>
    <row r="49" spans="1:10" ht="12.95" customHeight="1">
      <c r="A49" s="57" t="s">
        <v>949</v>
      </c>
      <c r="B49" s="58" t="s">
        <v>950</v>
      </c>
      <c r="C49" s="54" t="s">
        <v>951</v>
      </c>
      <c r="D49" s="54" t="s">
        <v>760</v>
      </c>
      <c r="E49" s="59">
        <v>1911</v>
      </c>
      <c r="F49" s="60">
        <v>65.5</v>
      </c>
      <c r="G49" s="61">
        <v>5.4999999999999997E-3</v>
      </c>
      <c r="H49" s="62"/>
      <c r="I49" s="63"/>
      <c r="J49" s="42"/>
    </row>
    <row r="50" spans="1:10" ht="12.95" customHeight="1">
      <c r="A50" s="57" t="s">
        <v>1619</v>
      </c>
      <c r="B50" s="58" t="s">
        <v>1620</v>
      </c>
      <c r="C50" s="54" t="s">
        <v>1621</v>
      </c>
      <c r="D50" s="54" t="s">
        <v>722</v>
      </c>
      <c r="E50" s="59">
        <v>8958</v>
      </c>
      <c r="F50" s="60">
        <v>59.61</v>
      </c>
      <c r="G50" s="61">
        <v>5.0000000000000001E-3</v>
      </c>
      <c r="H50" s="62"/>
      <c r="I50" s="63"/>
      <c r="J50" s="42"/>
    </row>
    <row r="51" spans="1:10" ht="12.95" customHeight="1">
      <c r="A51" s="57" t="s">
        <v>952</v>
      </c>
      <c r="B51" s="58" t="s">
        <v>953</v>
      </c>
      <c r="C51" s="54" t="s">
        <v>954</v>
      </c>
      <c r="D51" s="54" t="s">
        <v>736</v>
      </c>
      <c r="E51" s="59">
        <v>2274</v>
      </c>
      <c r="F51" s="60">
        <v>58.89</v>
      </c>
      <c r="G51" s="61">
        <v>4.8999999999999998E-3</v>
      </c>
      <c r="H51" s="62"/>
      <c r="I51" s="63"/>
      <c r="J51" s="42"/>
    </row>
    <row r="52" spans="1:10" ht="12.95" customHeight="1">
      <c r="A52" s="57" t="s">
        <v>3013</v>
      </c>
      <c r="B52" s="58" t="s">
        <v>3014</v>
      </c>
      <c r="C52" s="54" t="s">
        <v>3015</v>
      </c>
      <c r="D52" s="54" t="s">
        <v>1593</v>
      </c>
      <c r="E52" s="59">
        <v>34235</v>
      </c>
      <c r="F52" s="60">
        <v>58.05</v>
      </c>
      <c r="G52" s="61">
        <v>4.8999999999999998E-3</v>
      </c>
      <c r="H52" s="62"/>
      <c r="I52" s="63"/>
      <c r="J52" s="42"/>
    </row>
    <row r="53" spans="1:10" ht="12.95" customHeight="1">
      <c r="A53" s="57" t="s">
        <v>3016</v>
      </c>
      <c r="B53" s="58" t="s">
        <v>3017</v>
      </c>
      <c r="C53" s="54" t="s">
        <v>3018</v>
      </c>
      <c r="D53" s="54" t="s">
        <v>711</v>
      </c>
      <c r="E53" s="59">
        <v>15586</v>
      </c>
      <c r="F53" s="60">
        <v>54.52</v>
      </c>
      <c r="G53" s="61">
        <v>4.5999999999999999E-3</v>
      </c>
      <c r="H53" s="62"/>
      <c r="I53" s="63"/>
      <c r="J53" s="42"/>
    </row>
    <row r="54" spans="1:10" ht="12.95" customHeight="1">
      <c r="A54" s="57" t="s">
        <v>925</v>
      </c>
      <c r="B54" s="58" t="s">
        <v>926</v>
      </c>
      <c r="C54" s="54" t="s">
        <v>927</v>
      </c>
      <c r="D54" s="54" t="s">
        <v>764</v>
      </c>
      <c r="E54" s="59">
        <v>222</v>
      </c>
      <c r="F54" s="60">
        <v>54.2</v>
      </c>
      <c r="G54" s="61">
        <v>4.4999999999999997E-3</v>
      </c>
      <c r="H54" s="62"/>
      <c r="I54" s="63"/>
      <c r="J54" s="42"/>
    </row>
    <row r="55" spans="1:10" ht="12.95" customHeight="1">
      <c r="A55" s="57" t="s">
        <v>958</v>
      </c>
      <c r="B55" s="58" t="s">
        <v>959</v>
      </c>
      <c r="C55" s="54" t="s">
        <v>960</v>
      </c>
      <c r="D55" s="54" t="s">
        <v>736</v>
      </c>
      <c r="E55" s="59">
        <v>2122</v>
      </c>
      <c r="F55" s="60">
        <v>53.8</v>
      </c>
      <c r="G55" s="61">
        <v>4.4999999999999997E-3</v>
      </c>
      <c r="H55" s="62"/>
      <c r="I55" s="63"/>
      <c r="J55" s="42"/>
    </row>
    <row r="56" spans="1:10" ht="12.95" customHeight="1">
      <c r="A56" s="57" t="s">
        <v>3019</v>
      </c>
      <c r="B56" s="58" t="s">
        <v>3020</v>
      </c>
      <c r="C56" s="54" t="s">
        <v>3021</v>
      </c>
      <c r="D56" s="54" t="s">
        <v>711</v>
      </c>
      <c r="E56" s="59">
        <v>41441</v>
      </c>
      <c r="F56" s="60">
        <v>47.66</v>
      </c>
      <c r="G56" s="61">
        <v>4.0000000000000001E-3</v>
      </c>
      <c r="H56" s="62"/>
      <c r="I56" s="63"/>
      <c r="J56" s="42"/>
    </row>
    <row r="57" spans="1:10" ht="12.95" customHeight="1">
      <c r="A57" s="57" t="s">
        <v>3022</v>
      </c>
      <c r="B57" s="222" t="s">
        <v>4153</v>
      </c>
      <c r="C57" s="54"/>
      <c r="D57" s="54" t="s">
        <v>654</v>
      </c>
      <c r="E57" s="59">
        <v>2576</v>
      </c>
      <c r="F57" s="62" t="s">
        <v>3023</v>
      </c>
      <c r="G57" s="62" t="s">
        <v>604</v>
      </c>
      <c r="H57" s="62"/>
      <c r="I57" s="63"/>
      <c r="J57" s="42"/>
    </row>
    <row r="58" spans="1:10" ht="12.95" customHeight="1">
      <c r="A58" s="42"/>
      <c r="B58" s="68" t="s">
        <v>115</v>
      </c>
      <c r="C58" s="70"/>
      <c r="D58" s="69"/>
      <c r="E58" s="70"/>
      <c r="F58" s="64">
        <v>11943.71</v>
      </c>
      <c r="G58" s="65">
        <v>0.99890000000000001</v>
      </c>
      <c r="H58" s="66"/>
      <c r="I58" s="67"/>
      <c r="J58" s="42"/>
    </row>
    <row r="59" spans="1:10" ht="12.95" customHeight="1">
      <c r="A59" s="42"/>
      <c r="B59" s="53" t="s">
        <v>85</v>
      </c>
      <c r="C59" s="54"/>
      <c r="D59" s="54"/>
      <c r="E59" s="54"/>
      <c r="F59" s="54"/>
      <c r="G59" s="54"/>
      <c r="H59" s="55"/>
      <c r="I59" s="56"/>
      <c r="J59" s="42"/>
    </row>
    <row r="60" spans="1:10" ht="12.95" customHeight="1">
      <c r="A60" s="42"/>
      <c r="B60" s="53" t="s">
        <v>86</v>
      </c>
      <c r="C60" s="54"/>
      <c r="D60" s="54"/>
      <c r="E60" s="54"/>
      <c r="F60" s="42"/>
      <c r="G60" s="55"/>
      <c r="H60" s="55"/>
      <c r="I60" s="56"/>
      <c r="J60" s="42"/>
    </row>
    <row r="61" spans="1:10" ht="12.95" customHeight="1">
      <c r="A61" s="57" t="s">
        <v>3024</v>
      </c>
      <c r="B61" s="58" t="s">
        <v>3025</v>
      </c>
      <c r="C61" s="54" t="s">
        <v>3026</v>
      </c>
      <c r="D61" s="54" t="s">
        <v>90</v>
      </c>
      <c r="E61" s="59">
        <v>2317.2413793103447</v>
      </c>
      <c r="F61" s="60">
        <v>0.19</v>
      </c>
      <c r="G61" s="62" t="s">
        <v>604</v>
      </c>
      <c r="H61" s="74">
        <v>5.5750000000000001E-2</v>
      </c>
      <c r="I61" s="63"/>
      <c r="J61" s="42"/>
    </row>
    <row r="62" spans="1:10" ht="12.95" customHeight="1">
      <c r="A62" s="42"/>
      <c r="B62" s="53" t="s">
        <v>110</v>
      </c>
      <c r="C62" s="54"/>
      <c r="D62" s="54"/>
      <c r="E62" s="54"/>
      <c r="F62" s="64">
        <v>0.19</v>
      </c>
      <c r="G62" s="65">
        <v>0</v>
      </c>
      <c r="H62" s="66"/>
      <c r="I62" s="67"/>
      <c r="J62" s="42"/>
    </row>
    <row r="63" spans="1:10" ht="12.95" customHeight="1">
      <c r="A63" s="42"/>
      <c r="B63" s="68" t="s">
        <v>111</v>
      </c>
      <c r="C63" s="69"/>
      <c r="D63" s="69"/>
      <c r="E63" s="69"/>
      <c r="F63" s="66" t="s">
        <v>135</v>
      </c>
      <c r="G63" s="66" t="s">
        <v>135</v>
      </c>
      <c r="H63" s="66"/>
      <c r="I63" s="67"/>
      <c r="J63" s="42"/>
    </row>
    <row r="64" spans="1:10" ht="12.95" customHeight="1">
      <c r="A64" s="42"/>
      <c r="B64" s="68" t="s">
        <v>110</v>
      </c>
      <c r="C64" s="69"/>
      <c r="D64" s="69"/>
      <c r="E64" s="69"/>
      <c r="F64" s="66" t="s">
        <v>135</v>
      </c>
      <c r="G64" s="66" t="s">
        <v>135</v>
      </c>
      <c r="H64" s="66"/>
      <c r="I64" s="67"/>
      <c r="J64" s="42"/>
    </row>
    <row r="65" spans="1:10" ht="12.95" customHeight="1">
      <c r="A65" s="42"/>
      <c r="B65" s="68" t="s">
        <v>115</v>
      </c>
      <c r="C65" s="70"/>
      <c r="D65" s="69"/>
      <c r="E65" s="70"/>
      <c r="F65" s="64">
        <v>0.19</v>
      </c>
      <c r="G65" s="65">
        <v>0</v>
      </c>
      <c r="H65" s="66"/>
      <c r="I65" s="67"/>
      <c r="J65" s="42"/>
    </row>
    <row r="66" spans="1:10" ht="12.95" customHeight="1">
      <c r="A66" s="42"/>
      <c r="B66" s="53" t="s">
        <v>116</v>
      </c>
      <c r="C66" s="54"/>
      <c r="D66" s="54"/>
      <c r="E66" s="54"/>
      <c r="F66" s="54"/>
      <c r="G66" s="54"/>
      <c r="H66" s="55"/>
      <c r="I66" s="56"/>
      <c r="J66" s="42"/>
    </row>
    <row r="67" spans="1:10" ht="12.95" customHeight="1">
      <c r="A67" s="57" t="s">
        <v>117</v>
      </c>
      <c r="B67" s="58" t="s">
        <v>118</v>
      </c>
      <c r="C67" s="54"/>
      <c r="D67" s="54"/>
      <c r="E67" s="59"/>
      <c r="F67" s="60">
        <v>7.28</v>
      </c>
      <c r="G67" s="61">
        <v>5.9999999999999995E-4</v>
      </c>
      <c r="H67" s="74">
        <v>3.1880117655176232E-2</v>
      </c>
      <c r="I67" s="63"/>
      <c r="J67" s="42"/>
    </row>
    <row r="68" spans="1:10" ht="12.95" customHeight="1">
      <c r="A68" s="42"/>
      <c r="B68" s="53" t="s">
        <v>110</v>
      </c>
      <c r="C68" s="54"/>
      <c r="D68" s="54"/>
      <c r="E68" s="54"/>
      <c r="F68" s="64">
        <v>7.28</v>
      </c>
      <c r="G68" s="65">
        <v>5.9999999999999995E-4</v>
      </c>
      <c r="H68" s="66"/>
      <c r="I68" s="67"/>
      <c r="J68" s="42"/>
    </row>
    <row r="69" spans="1:10" ht="12.95" customHeight="1">
      <c r="A69" s="42"/>
      <c r="B69" s="68" t="s">
        <v>111</v>
      </c>
      <c r="C69" s="69"/>
      <c r="D69" s="69"/>
      <c r="E69" s="69"/>
      <c r="F69" s="66" t="s">
        <v>135</v>
      </c>
      <c r="G69" s="66" t="s">
        <v>135</v>
      </c>
      <c r="H69" s="66"/>
      <c r="I69" s="67"/>
      <c r="J69" s="42"/>
    </row>
    <row r="70" spans="1:10" ht="12.95" customHeight="1">
      <c r="A70" s="42"/>
      <c r="B70" s="68" t="s">
        <v>110</v>
      </c>
      <c r="C70" s="69"/>
      <c r="D70" s="69"/>
      <c r="E70" s="69"/>
      <c r="F70" s="66" t="s">
        <v>135</v>
      </c>
      <c r="G70" s="66" t="s">
        <v>135</v>
      </c>
      <c r="H70" s="66"/>
      <c r="I70" s="67"/>
      <c r="J70" s="42"/>
    </row>
    <row r="71" spans="1:10" ht="12.95" customHeight="1">
      <c r="A71" s="42"/>
      <c r="B71" s="68" t="s">
        <v>115</v>
      </c>
      <c r="C71" s="70"/>
      <c r="D71" s="69"/>
      <c r="E71" s="70"/>
      <c r="F71" s="64">
        <v>7.28</v>
      </c>
      <c r="G71" s="65">
        <v>5.9999999999999995E-4</v>
      </c>
      <c r="H71" s="66"/>
      <c r="I71" s="67"/>
      <c r="J71" s="42"/>
    </row>
    <row r="72" spans="1:10" ht="12.95" customHeight="1">
      <c r="A72" s="42"/>
      <c r="B72" s="68" t="s">
        <v>119</v>
      </c>
      <c r="C72" s="54"/>
      <c r="D72" s="69"/>
      <c r="E72" s="54"/>
      <c r="F72" s="75">
        <v>6.64</v>
      </c>
      <c r="G72" s="65">
        <v>5.0000000000000001E-4</v>
      </c>
      <c r="H72" s="66"/>
      <c r="I72" s="67"/>
      <c r="J72" s="42"/>
    </row>
    <row r="73" spans="1:10" ht="12.95" customHeight="1" thickBot="1">
      <c r="A73" s="42"/>
      <c r="B73" s="76" t="s">
        <v>120</v>
      </c>
      <c r="C73" s="77"/>
      <c r="D73" s="77"/>
      <c r="E73" s="77"/>
      <c r="F73" s="78">
        <v>11957.82</v>
      </c>
      <c r="G73" s="79">
        <v>1</v>
      </c>
      <c r="H73" s="80"/>
      <c r="I73" s="81"/>
      <c r="J73" s="42"/>
    </row>
    <row r="74" spans="1:10" ht="12.95" customHeight="1">
      <c r="A74" s="42"/>
      <c r="B74" s="46"/>
      <c r="C74" s="42"/>
      <c r="D74" s="42"/>
      <c r="E74" s="42"/>
      <c r="F74" s="42"/>
      <c r="G74" s="42"/>
      <c r="H74" s="42"/>
      <c r="I74" s="42"/>
      <c r="J74" s="42"/>
    </row>
    <row r="75" spans="1:10" ht="12.95" customHeight="1">
      <c r="A75" s="42"/>
      <c r="B75" s="43" t="s">
        <v>186</v>
      </c>
      <c r="C75" s="42"/>
      <c r="D75" s="42"/>
      <c r="E75" s="42"/>
      <c r="F75" s="42"/>
      <c r="G75" s="42"/>
      <c r="H75" s="42"/>
      <c r="I75" s="42"/>
      <c r="J75" s="42"/>
    </row>
    <row r="76" spans="1:10" ht="12.95" customHeight="1">
      <c r="A76" s="42"/>
      <c r="B76" s="43" t="s">
        <v>122</v>
      </c>
      <c r="C76" s="42"/>
      <c r="D76" s="42"/>
      <c r="E76" s="42"/>
      <c r="F76" s="42"/>
      <c r="G76" s="42"/>
      <c r="H76" s="42"/>
      <c r="I76" s="42"/>
      <c r="J76" s="42"/>
    </row>
    <row r="77" spans="1:10" ht="12.95" customHeight="1">
      <c r="A77" s="42"/>
      <c r="B77" s="227" t="s">
        <v>4154</v>
      </c>
      <c r="C77" s="227"/>
      <c r="D77" s="227"/>
      <c r="E77" s="227"/>
      <c r="F77" s="227"/>
      <c r="G77" s="227"/>
      <c r="H77" s="42"/>
      <c r="I77" s="42"/>
      <c r="J77" s="42"/>
    </row>
    <row r="78" spans="1:10" ht="12.95" customHeight="1">
      <c r="A78" s="42"/>
      <c r="B78" s="43" t="s">
        <v>647</v>
      </c>
      <c r="C78" s="42"/>
      <c r="D78" s="42"/>
      <c r="E78" s="42"/>
      <c r="F78" s="42"/>
      <c r="G78" s="42"/>
      <c r="H78" s="42"/>
      <c r="I78" s="42"/>
      <c r="J78" s="42"/>
    </row>
    <row r="79" spans="1:10" ht="12.95" customHeight="1">
      <c r="A79" s="42"/>
      <c r="B79" s="43" t="s">
        <v>124</v>
      </c>
      <c r="C79" s="42"/>
      <c r="D79" s="42"/>
      <c r="E79" s="42"/>
      <c r="F79" s="42"/>
      <c r="G79" s="42"/>
      <c r="H79" s="42"/>
      <c r="I79" s="42"/>
      <c r="J79" s="42"/>
    </row>
    <row r="80" spans="1:10" customFormat="1" ht="26.25" customHeight="1">
      <c r="A80" s="85"/>
      <c r="B80" s="226" t="s">
        <v>3826</v>
      </c>
      <c r="C80" s="226"/>
      <c r="D80" s="226"/>
      <c r="E80" s="226"/>
      <c r="F80" s="226"/>
      <c r="G80" s="226"/>
      <c r="H80" s="226"/>
      <c r="I80" s="226"/>
      <c r="J80" s="85"/>
    </row>
    <row r="81" spans="1:10" ht="12.95" customHeight="1">
      <c r="A81" s="42"/>
      <c r="B81" s="43"/>
      <c r="C81" s="42"/>
      <c r="D81" s="42"/>
      <c r="E81" s="42"/>
      <c r="F81" s="42"/>
      <c r="G81" s="42"/>
      <c r="H81" s="42"/>
      <c r="I81" s="42"/>
      <c r="J81" s="42"/>
    </row>
    <row r="82" spans="1:10" ht="12.95" customHeight="1">
      <c r="A82" s="42"/>
      <c r="B82" s="46" t="s">
        <v>3027</v>
      </c>
      <c r="C82" s="42"/>
      <c r="D82" s="42"/>
      <c r="E82" s="42"/>
      <c r="F82" s="42"/>
      <c r="G82" s="42"/>
      <c r="H82" s="42"/>
      <c r="I82" s="42"/>
      <c r="J82" s="42"/>
    </row>
    <row r="83" spans="1:10">
      <c r="C83" s="225" t="s">
        <v>4201</v>
      </c>
    </row>
    <row r="84" spans="1:10">
      <c r="B84" s="225" t="s">
        <v>4165</v>
      </c>
      <c r="C84" s="225" t="s">
        <v>4166</v>
      </c>
    </row>
  </sheetData>
  <mergeCells count="2">
    <mergeCell ref="B80:I80"/>
    <mergeCell ref="B77:G7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/>
  </sheetPr>
  <dimension ref="A1:J133"/>
  <sheetViews>
    <sheetView topLeftCell="A127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3807</v>
      </c>
      <c r="B1" s="43" t="s">
        <v>3028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708</v>
      </c>
      <c r="B7" s="58" t="s">
        <v>709</v>
      </c>
      <c r="C7" s="54" t="s">
        <v>710</v>
      </c>
      <c r="D7" s="54" t="s">
        <v>711</v>
      </c>
      <c r="E7" s="59">
        <v>282891</v>
      </c>
      <c r="F7" s="60">
        <v>6674.95</v>
      </c>
      <c r="G7" s="61">
        <v>9.4299999999999995E-2</v>
      </c>
      <c r="H7" s="62"/>
      <c r="I7" s="63"/>
      <c r="J7" s="42"/>
    </row>
    <row r="8" spans="1:10" ht="12.95" customHeight="1">
      <c r="A8" s="57" t="s">
        <v>705</v>
      </c>
      <c r="B8" s="58" t="s">
        <v>706</v>
      </c>
      <c r="C8" s="54" t="s">
        <v>707</v>
      </c>
      <c r="D8" s="54" t="s">
        <v>696</v>
      </c>
      <c r="E8" s="59">
        <v>304113</v>
      </c>
      <c r="F8" s="60">
        <v>5217.3599999999997</v>
      </c>
      <c r="G8" s="61">
        <v>7.3700000000000002E-2</v>
      </c>
      <c r="H8" s="62"/>
      <c r="I8" s="63"/>
      <c r="J8" s="42"/>
    </row>
    <row r="9" spans="1:10" ht="12.95" customHeight="1">
      <c r="A9" s="57" t="s">
        <v>651</v>
      </c>
      <c r="B9" s="58" t="s">
        <v>652</v>
      </c>
      <c r="C9" s="54" t="s">
        <v>653</v>
      </c>
      <c r="D9" s="54" t="s">
        <v>654</v>
      </c>
      <c r="E9" s="59">
        <v>359111</v>
      </c>
      <c r="F9" s="60">
        <v>5121.82</v>
      </c>
      <c r="G9" s="61">
        <v>7.2400000000000006E-2</v>
      </c>
      <c r="H9" s="62"/>
      <c r="I9" s="63"/>
      <c r="J9" s="42"/>
    </row>
    <row r="10" spans="1:10" ht="12.95" customHeight="1">
      <c r="A10" s="57" t="s">
        <v>655</v>
      </c>
      <c r="B10" s="58" t="s">
        <v>656</v>
      </c>
      <c r="C10" s="54" t="s">
        <v>657</v>
      </c>
      <c r="D10" s="54" t="s">
        <v>654</v>
      </c>
      <c r="E10" s="59">
        <v>569534</v>
      </c>
      <c r="F10" s="60">
        <v>4229.93</v>
      </c>
      <c r="G10" s="61">
        <v>5.9799999999999999E-2</v>
      </c>
      <c r="H10" s="62"/>
      <c r="I10" s="63"/>
      <c r="J10" s="42"/>
    </row>
    <row r="11" spans="1:10" ht="12.95" customHeight="1">
      <c r="A11" s="57" t="s">
        <v>716</v>
      </c>
      <c r="B11" s="58" t="s">
        <v>717</v>
      </c>
      <c r="C11" s="54" t="s">
        <v>718</v>
      </c>
      <c r="D11" s="54" t="s">
        <v>692</v>
      </c>
      <c r="E11" s="59">
        <v>148329</v>
      </c>
      <c r="F11" s="60">
        <v>3507.24</v>
      </c>
      <c r="G11" s="61">
        <v>4.9599999999999998E-2</v>
      </c>
      <c r="H11" s="62"/>
      <c r="I11" s="63"/>
      <c r="J11" s="42"/>
    </row>
    <row r="12" spans="1:10" ht="12.95" customHeight="1">
      <c r="A12" s="57" t="s">
        <v>693</v>
      </c>
      <c r="B12" s="58" t="s">
        <v>694</v>
      </c>
      <c r="C12" s="54" t="s">
        <v>695</v>
      </c>
      <c r="D12" s="54" t="s">
        <v>696</v>
      </c>
      <c r="E12" s="59">
        <v>84959</v>
      </c>
      <c r="F12" s="60">
        <v>3019.61</v>
      </c>
      <c r="G12" s="61">
        <v>4.2700000000000002E-2</v>
      </c>
      <c r="H12" s="62"/>
      <c r="I12" s="63"/>
      <c r="J12" s="42"/>
    </row>
    <row r="13" spans="1:10" ht="12.95" customHeight="1">
      <c r="A13" s="57" t="s">
        <v>664</v>
      </c>
      <c r="B13" s="58" t="s">
        <v>665</v>
      </c>
      <c r="C13" s="54" t="s">
        <v>666</v>
      </c>
      <c r="D13" s="54" t="s">
        <v>654</v>
      </c>
      <c r="E13" s="59">
        <v>120407</v>
      </c>
      <c r="F13" s="60">
        <v>2218.8000000000002</v>
      </c>
      <c r="G13" s="61">
        <v>3.1300000000000001E-2</v>
      </c>
      <c r="H13" s="62"/>
      <c r="I13" s="63"/>
      <c r="J13" s="42"/>
    </row>
    <row r="14" spans="1:10" ht="12.95" customHeight="1">
      <c r="A14" s="57" t="s">
        <v>850</v>
      </c>
      <c r="B14" s="58" t="s">
        <v>851</v>
      </c>
      <c r="C14" s="54" t="s">
        <v>852</v>
      </c>
      <c r="D14" s="54" t="s">
        <v>853</v>
      </c>
      <c r="E14" s="59">
        <v>99103</v>
      </c>
      <c r="F14" s="60">
        <v>1800.45</v>
      </c>
      <c r="G14" s="61">
        <v>2.5399999999999999E-2</v>
      </c>
      <c r="H14" s="62"/>
      <c r="I14" s="63"/>
      <c r="J14" s="42"/>
    </row>
    <row r="15" spans="1:10" ht="12.95" customHeight="1">
      <c r="A15" s="57" t="s">
        <v>757</v>
      </c>
      <c r="B15" s="58" t="s">
        <v>758</v>
      </c>
      <c r="C15" s="54" t="s">
        <v>759</v>
      </c>
      <c r="D15" s="54" t="s">
        <v>760</v>
      </c>
      <c r="E15" s="59">
        <v>73239</v>
      </c>
      <c r="F15" s="60">
        <v>1590.82</v>
      </c>
      <c r="G15" s="61">
        <v>2.2499999999999999E-2</v>
      </c>
      <c r="H15" s="62"/>
      <c r="I15" s="63"/>
      <c r="J15" s="42"/>
    </row>
    <row r="16" spans="1:10" ht="12.95" customHeight="1">
      <c r="A16" s="57" t="s">
        <v>658</v>
      </c>
      <c r="B16" s="58" t="s">
        <v>659</v>
      </c>
      <c r="C16" s="54" t="s">
        <v>660</v>
      </c>
      <c r="D16" s="54" t="s">
        <v>654</v>
      </c>
      <c r="E16" s="59">
        <v>211363</v>
      </c>
      <c r="F16" s="60">
        <v>1569.16</v>
      </c>
      <c r="G16" s="61">
        <v>2.2200000000000001E-2</v>
      </c>
      <c r="H16" s="62"/>
      <c r="I16" s="63"/>
      <c r="J16" s="42"/>
    </row>
    <row r="17" spans="1:10" ht="12.95" customHeight="1">
      <c r="A17" s="57" t="s">
        <v>937</v>
      </c>
      <c r="B17" s="58" t="s">
        <v>938</v>
      </c>
      <c r="C17" s="54" t="s">
        <v>939</v>
      </c>
      <c r="D17" s="54" t="s">
        <v>760</v>
      </c>
      <c r="E17" s="59">
        <v>717686</v>
      </c>
      <c r="F17" s="60">
        <v>1549.13</v>
      </c>
      <c r="G17" s="61">
        <v>2.1899999999999999E-2</v>
      </c>
      <c r="H17" s="62"/>
      <c r="I17" s="63"/>
      <c r="J17" s="42"/>
    </row>
    <row r="18" spans="1:10" ht="12.95" customHeight="1">
      <c r="A18" s="57" t="s">
        <v>689</v>
      </c>
      <c r="B18" s="58" t="s">
        <v>690</v>
      </c>
      <c r="C18" s="54" t="s">
        <v>691</v>
      </c>
      <c r="D18" s="54" t="s">
        <v>692</v>
      </c>
      <c r="E18" s="59">
        <v>21785</v>
      </c>
      <c r="F18" s="60">
        <v>1525.45</v>
      </c>
      <c r="G18" s="61">
        <v>2.1600000000000001E-2</v>
      </c>
      <c r="H18" s="62"/>
      <c r="I18" s="63"/>
      <c r="J18" s="42"/>
    </row>
    <row r="19" spans="1:10" ht="12.95" customHeight="1">
      <c r="A19" s="57" t="s">
        <v>661</v>
      </c>
      <c r="B19" s="58" t="s">
        <v>662</v>
      </c>
      <c r="C19" s="54" t="s">
        <v>663</v>
      </c>
      <c r="D19" s="54" t="s">
        <v>654</v>
      </c>
      <c r="E19" s="59">
        <v>314785</v>
      </c>
      <c r="F19" s="60">
        <v>1521.04</v>
      </c>
      <c r="G19" s="61">
        <v>2.1499999999999998E-2</v>
      </c>
      <c r="H19" s="62"/>
      <c r="I19" s="63"/>
      <c r="J19" s="42"/>
    </row>
    <row r="20" spans="1:10" ht="12.95" customHeight="1">
      <c r="A20" s="57" t="s">
        <v>902</v>
      </c>
      <c r="B20" s="58" t="s">
        <v>903</v>
      </c>
      <c r="C20" s="54" t="s">
        <v>904</v>
      </c>
      <c r="D20" s="54" t="s">
        <v>905</v>
      </c>
      <c r="E20" s="59">
        <v>193716</v>
      </c>
      <c r="F20" s="60">
        <v>1329.86</v>
      </c>
      <c r="G20" s="61">
        <v>1.8800000000000001E-2</v>
      </c>
      <c r="H20" s="62"/>
      <c r="I20" s="63"/>
      <c r="J20" s="42"/>
    </row>
    <row r="21" spans="1:10" ht="12.95" customHeight="1">
      <c r="A21" s="57" t="s">
        <v>893</v>
      </c>
      <c r="B21" s="58" t="s">
        <v>894</v>
      </c>
      <c r="C21" s="54" t="s">
        <v>895</v>
      </c>
      <c r="D21" s="54" t="s">
        <v>760</v>
      </c>
      <c r="E21" s="59">
        <v>36979</v>
      </c>
      <c r="F21" s="60">
        <v>1173.95</v>
      </c>
      <c r="G21" s="61">
        <v>1.66E-2</v>
      </c>
      <c r="H21" s="62"/>
      <c r="I21" s="63"/>
      <c r="J21" s="42"/>
    </row>
    <row r="22" spans="1:10" ht="12.95" customHeight="1">
      <c r="A22" s="57" t="s">
        <v>1587</v>
      </c>
      <c r="B22" s="58" t="s">
        <v>1588</v>
      </c>
      <c r="C22" s="54" t="s">
        <v>1589</v>
      </c>
      <c r="D22" s="54" t="s">
        <v>696</v>
      </c>
      <c r="E22" s="59">
        <v>89039</v>
      </c>
      <c r="F22" s="60">
        <v>1003.43</v>
      </c>
      <c r="G22" s="61">
        <v>1.4200000000000001E-2</v>
      </c>
      <c r="H22" s="62"/>
      <c r="I22" s="63"/>
      <c r="J22" s="42"/>
    </row>
    <row r="23" spans="1:10" ht="12.95" customHeight="1">
      <c r="A23" s="57" t="s">
        <v>733</v>
      </c>
      <c r="B23" s="58" t="s">
        <v>734</v>
      </c>
      <c r="C23" s="54" t="s">
        <v>735</v>
      </c>
      <c r="D23" s="54" t="s">
        <v>736</v>
      </c>
      <c r="E23" s="59">
        <v>10902</v>
      </c>
      <c r="F23" s="60">
        <v>906.41</v>
      </c>
      <c r="G23" s="61">
        <v>1.2800000000000001E-2</v>
      </c>
      <c r="H23" s="62"/>
      <c r="I23" s="63"/>
      <c r="J23" s="42"/>
    </row>
    <row r="24" spans="1:10" ht="12.95" customHeight="1">
      <c r="A24" s="57" t="s">
        <v>835</v>
      </c>
      <c r="B24" s="58" t="s">
        <v>836</v>
      </c>
      <c r="C24" s="54" t="s">
        <v>837</v>
      </c>
      <c r="D24" s="54" t="s">
        <v>732</v>
      </c>
      <c r="E24" s="59">
        <v>34227</v>
      </c>
      <c r="F24" s="60">
        <v>871.61</v>
      </c>
      <c r="G24" s="61">
        <v>1.23E-2</v>
      </c>
      <c r="H24" s="62"/>
      <c r="I24" s="63"/>
      <c r="J24" s="42"/>
    </row>
    <row r="25" spans="1:10" ht="12.95" customHeight="1">
      <c r="A25" s="57" t="s">
        <v>1022</v>
      </c>
      <c r="B25" s="58" t="s">
        <v>1023</v>
      </c>
      <c r="C25" s="54" t="s">
        <v>1024</v>
      </c>
      <c r="D25" s="54" t="s">
        <v>1025</v>
      </c>
      <c r="E25" s="59">
        <v>65151</v>
      </c>
      <c r="F25" s="60">
        <v>795.33</v>
      </c>
      <c r="G25" s="61">
        <v>1.12E-2</v>
      </c>
      <c r="H25" s="62"/>
      <c r="I25" s="63"/>
      <c r="J25" s="42"/>
    </row>
    <row r="26" spans="1:10" ht="12.95" customHeight="1">
      <c r="A26" s="57" t="s">
        <v>863</v>
      </c>
      <c r="B26" s="58" t="s">
        <v>864</v>
      </c>
      <c r="C26" s="54" t="s">
        <v>865</v>
      </c>
      <c r="D26" s="54" t="s">
        <v>866</v>
      </c>
      <c r="E26" s="59">
        <v>4960</v>
      </c>
      <c r="F26" s="60">
        <v>794.22</v>
      </c>
      <c r="G26" s="61">
        <v>1.12E-2</v>
      </c>
      <c r="H26" s="62"/>
      <c r="I26" s="63"/>
      <c r="J26" s="42"/>
    </row>
    <row r="27" spans="1:10" ht="12.95" customHeight="1">
      <c r="A27" s="57" t="s">
        <v>765</v>
      </c>
      <c r="B27" s="58" t="s">
        <v>766</v>
      </c>
      <c r="C27" s="54" t="s">
        <v>767</v>
      </c>
      <c r="D27" s="54" t="s">
        <v>715</v>
      </c>
      <c r="E27" s="59">
        <v>88569</v>
      </c>
      <c r="F27" s="60">
        <v>747.43</v>
      </c>
      <c r="G27" s="61">
        <v>1.06E-2</v>
      </c>
      <c r="H27" s="62"/>
      <c r="I27" s="63"/>
      <c r="J27" s="42"/>
    </row>
    <row r="28" spans="1:10" ht="12.95" customHeight="1">
      <c r="A28" s="57" t="s">
        <v>737</v>
      </c>
      <c r="B28" s="58" t="s">
        <v>738</v>
      </c>
      <c r="C28" s="54" t="s">
        <v>739</v>
      </c>
      <c r="D28" s="54" t="s">
        <v>696</v>
      </c>
      <c r="E28" s="59">
        <v>50945</v>
      </c>
      <c r="F28" s="60">
        <v>718.32</v>
      </c>
      <c r="G28" s="61">
        <v>1.01E-2</v>
      </c>
      <c r="H28" s="62"/>
      <c r="I28" s="63"/>
      <c r="J28" s="42"/>
    </row>
    <row r="29" spans="1:10" ht="12.95" customHeight="1">
      <c r="A29" s="57" t="s">
        <v>1625</v>
      </c>
      <c r="B29" s="58" t="s">
        <v>1626</v>
      </c>
      <c r="C29" s="54" t="s">
        <v>1627</v>
      </c>
      <c r="D29" s="54" t="s">
        <v>1615</v>
      </c>
      <c r="E29" s="59">
        <v>119816</v>
      </c>
      <c r="F29" s="60">
        <v>687.44</v>
      </c>
      <c r="G29" s="61">
        <v>9.7000000000000003E-3</v>
      </c>
      <c r="H29" s="62"/>
      <c r="I29" s="63"/>
      <c r="J29" s="42"/>
    </row>
    <row r="30" spans="1:10" ht="12.95" customHeight="1">
      <c r="A30" s="57" t="s">
        <v>2141</v>
      </c>
      <c r="B30" s="58" t="s">
        <v>2142</v>
      </c>
      <c r="C30" s="54" t="s">
        <v>2143</v>
      </c>
      <c r="D30" s="54" t="s">
        <v>696</v>
      </c>
      <c r="E30" s="59">
        <v>121397</v>
      </c>
      <c r="F30" s="60">
        <v>674.72</v>
      </c>
      <c r="G30" s="61">
        <v>9.4999999999999998E-3</v>
      </c>
      <c r="H30" s="62"/>
      <c r="I30" s="63"/>
      <c r="J30" s="42"/>
    </row>
    <row r="31" spans="1:10" ht="12.95" customHeight="1">
      <c r="A31" s="57" t="s">
        <v>780</v>
      </c>
      <c r="B31" s="58" t="s">
        <v>781</v>
      </c>
      <c r="C31" s="54" t="s">
        <v>782</v>
      </c>
      <c r="D31" s="54" t="s">
        <v>736</v>
      </c>
      <c r="E31" s="59">
        <v>147080</v>
      </c>
      <c r="F31" s="60">
        <v>667.82</v>
      </c>
      <c r="G31" s="61">
        <v>9.4000000000000004E-3</v>
      </c>
      <c r="H31" s="62"/>
      <c r="I31" s="63"/>
      <c r="J31" s="42"/>
    </row>
    <row r="32" spans="1:10" ht="12.95" customHeight="1">
      <c r="A32" s="57" t="s">
        <v>844</v>
      </c>
      <c r="B32" s="58" t="s">
        <v>845</v>
      </c>
      <c r="C32" s="54" t="s">
        <v>846</v>
      </c>
      <c r="D32" s="54" t="s">
        <v>764</v>
      </c>
      <c r="E32" s="59">
        <v>9471</v>
      </c>
      <c r="F32" s="60">
        <v>622.04999999999995</v>
      </c>
      <c r="G32" s="61">
        <v>8.8000000000000005E-3</v>
      </c>
      <c r="H32" s="62"/>
      <c r="I32" s="63"/>
      <c r="J32" s="42"/>
    </row>
    <row r="33" spans="1:10" ht="12.95" customHeight="1">
      <c r="A33" s="57" t="s">
        <v>774</v>
      </c>
      <c r="B33" s="58" t="s">
        <v>775</v>
      </c>
      <c r="C33" s="54" t="s">
        <v>776</v>
      </c>
      <c r="D33" s="54" t="s">
        <v>736</v>
      </c>
      <c r="E33" s="59">
        <v>78525</v>
      </c>
      <c r="F33" s="60">
        <v>621.01</v>
      </c>
      <c r="G33" s="61">
        <v>8.8000000000000005E-3</v>
      </c>
      <c r="H33" s="62"/>
      <c r="I33" s="63"/>
      <c r="J33" s="42"/>
    </row>
    <row r="34" spans="1:10" ht="12.95" customHeight="1">
      <c r="A34" s="57" t="s">
        <v>3003</v>
      </c>
      <c r="B34" s="58" t="s">
        <v>3004</v>
      </c>
      <c r="C34" s="54" t="s">
        <v>3005</v>
      </c>
      <c r="D34" s="54" t="s">
        <v>1583</v>
      </c>
      <c r="E34" s="59">
        <v>280355</v>
      </c>
      <c r="F34" s="60">
        <v>586.36</v>
      </c>
      <c r="G34" s="61">
        <v>8.3000000000000001E-3</v>
      </c>
      <c r="H34" s="62"/>
      <c r="I34" s="63"/>
      <c r="J34" s="42"/>
    </row>
    <row r="35" spans="1:10" ht="12.95" customHeight="1">
      <c r="A35" s="57" t="s">
        <v>3029</v>
      </c>
      <c r="B35" s="58" t="s">
        <v>3030</v>
      </c>
      <c r="C35" s="54" t="s">
        <v>3031</v>
      </c>
      <c r="D35" s="54" t="s">
        <v>1583</v>
      </c>
      <c r="E35" s="59">
        <v>29505</v>
      </c>
      <c r="F35" s="60">
        <v>543.9</v>
      </c>
      <c r="G35" s="61">
        <v>7.7000000000000002E-3</v>
      </c>
      <c r="H35" s="62"/>
      <c r="I35" s="63"/>
      <c r="J35" s="42"/>
    </row>
    <row r="36" spans="1:10" ht="12.95" customHeight="1">
      <c r="A36" s="57" t="s">
        <v>697</v>
      </c>
      <c r="B36" s="58" t="s">
        <v>698</v>
      </c>
      <c r="C36" s="54" t="s">
        <v>699</v>
      </c>
      <c r="D36" s="54" t="s">
        <v>700</v>
      </c>
      <c r="E36" s="59">
        <v>12221</v>
      </c>
      <c r="F36" s="60">
        <v>530.42999999999995</v>
      </c>
      <c r="G36" s="61">
        <v>7.4999999999999997E-3</v>
      </c>
      <c r="H36" s="62"/>
      <c r="I36" s="63"/>
      <c r="J36" s="42"/>
    </row>
    <row r="37" spans="1:10" ht="12.95" customHeight="1">
      <c r="A37" s="57" t="s">
        <v>3006</v>
      </c>
      <c r="B37" s="58" t="s">
        <v>3007</v>
      </c>
      <c r="C37" s="54" t="s">
        <v>3008</v>
      </c>
      <c r="D37" s="54" t="s">
        <v>1583</v>
      </c>
      <c r="E37" s="59">
        <v>389748</v>
      </c>
      <c r="F37" s="60">
        <v>520.30999999999995</v>
      </c>
      <c r="G37" s="61">
        <v>7.4000000000000003E-3</v>
      </c>
      <c r="H37" s="62"/>
      <c r="I37" s="63"/>
      <c r="J37" s="42"/>
    </row>
    <row r="38" spans="1:10" ht="12.95" customHeight="1">
      <c r="A38" s="57" t="s">
        <v>877</v>
      </c>
      <c r="B38" s="58" t="s">
        <v>878</v>
      </c>
      <c r="C38" s="54" t="s">
        <v>879</v>
      </c>
      <c r="D38" s="54" t="s">
        <v>760</v>
      </c>
      <c r="E38" s="59">
        <v>2926</v>
      </c>
      <c r="F38" s="60">
        <v>516.12</v>
      </c>
      <c r="G38" s="61">
        <v>7.3000000000000001E-3</v>
      </c>
      <c r="H38" s="62"/>
      <c r="I38" s="63"/>
      <c r="J38" s="42"/>
    </row>
    <row r="39" spans="1:10" ht="12.95" customHeight="1">
      <c r="A39" s="57" t="s">
        <v>1606</v>
      </c>
      <c r="B39" s="58" t="s">
        <v>1607</v>
      </c>
      <c r="C39" s="54" t="s">
        <v>1608</v>
      </c>
      <c r="D39" s="54" t="s">
        <v>1025</v>
      </c>
      <c r="E39" s="59">
        <v>80720</v>
      </c>
      <c r="F39" s="60">
        <v>506.48</v>
      </c>
      <c r="G39" s="61">
        <v>7.1999999999999998E-3</v>
      </c>
      <c r="H39" s="62"/>
      <c r="I39" s="63"/>
      <c r="J39" s="42"/>
    </row>
    <row r="40" spans="1:10" ht="12.95" customHeight="1">
      <c r="A40" s="57" t="s">
        <v>1671</v>
      </c>
      <c r="B40" s="58" t="s">
        <v>1672</v>
      </c>
      <c r="C40" s="54" t="s">
        <v>1673</v>
      </c>
      <c r="D40" s="54" t="s">
        <v>764</v>
      </c>
      <c r="E40" s="59">
        <v>30775</v>
      </c>
      <c r="F40" s="60">
        <v>491.94</v>
      </c>
      <c r="G40" s="61">
        <v>7.0000000000000001E-3</v>
      </c>
      <c r="H40" s="62"/>
      <c r="I40" s="63"/>
      <c r="J40" s="42"/>
    </row>
    <row r="41" spans="1:10" ht="12.95" customHeight="1">
      <c r="A41" s="57" t="s">
        <v>667</v>
      </c>
      <c r="B41" s="58" t="s">
        <v>668</v>
      </c>
      <c r="C41" s="54" t="s">
        <v>669</v>
      </c>
      <c r="D41" s="54" t="s">
        <v>654</v>
      </c>
      <c r="E41" s="59">
        <v>52992</v>
      </c>
      <c r="F41" s="60">
        <v>487.9</v>
      </c>
      <c r="G41" s="61">
        <v>6.8999999999999999E-3</v>
      </c>
      <c r="H41" s="62"/>
      <c r="I41" s="63"/>
      <c r="J41" s="42"/>
    </row>
    <row r="42" spans="1:10" ht="12.95" customHeight="1">
      <c r="A42" s="57" t="s">
        <v>3032</v>
      </c>
      <c r="B42" s="58" t="s">
        <v>3033</v>
      </c>
      <c r="C42" s="54" t="s">
        <v>3034</v>
      </c>
      <c r="D42" s="54" t="s">
        <v>1583</v>
      </c>
      <c r="E42" s="59">
        <v>22553</v>
      </c>
      <c r="F42" s="60">
        <v>481.37</v>
      </c>
      <c r="G42" s="61">
        <v>6.7999999999999996E-3</v>
      </c>
      <c r="H42" s="62"/>
      <c r="I42" s="63"/>
      <c r="J42" s="42"/>
    </row>
    <row r="43" spans="1:10" ht="12.95" customHeight="1">
      <c r="A43" s="57" t="s">
        <v>3009</v>
      </c>
      <c r="B43" s="58" t="s">
        <v>3010</v>
      </c>
      <c r="C43" s="54" t="s">
        <v>3011</v>
      </c>
      <c r="D43" s="54" t="s">
        <v>3012</v>
      </c>
      <c r="E43" s="59">
        <v>299245</v>
      </c>
      <c r="F43" s="60">
        <v>480.74</v>
      </c>
      <c r="G43" s="61">
        <v>6.7999999999999996E-3</v>
      </c>
      <c r="H43" s="62"/>
      <c r="I43" s="63"/>
      <c r="J43" s="42"/>
    </row>
    <row r="44" spans="1:10" ht="12.95" customHeight="1">
      <c r="A44" s="57" t="s">
        <v>712</v>
      </c>
      <c r="B44" s="58" t="s">
        <v>713</v>
      </c>
      <c r="C44" s="54" t="s">
        <v>714</v>
      </c>
      <c r="D44" s="54" t="s">
        <v>715</v>
      </c>
      <c r="E44" s="59">
        <v>10451</v>
      </c>
      <c r="F44" s="60">
        <v>445.74</v>
      </c>
      <c r="G44" s="61">
        <v>6.3E-3</v>
      </c>
      <c r="H44" s="62"/>
      <c r="I44" s="63"/>
      <c r="J44" s="42"/>
    </row>
    <row r="45" spans="1:10" ht="12.95" customHeight="1">
      <c r="A45" s="57" t="s">
        <v>1584</v>
      </c>
      <c r="B45" s="58" t="s">
        <v>1585</v>
      </c>
      <c r="C45" s="54" t="s">
        <v>1586</v>
      </c>
      <c r="D45" s="54" t="s">
        <v>912</v>
      </c>
      <c r="E45" s="59">
        <v>60298</v>
      </c>
      <c r="F45" s="60">
        <v>426.61</v>
      </c>
      <c r="G45" s="61">
        <v>6.0000000000000001E-3</v>
      </c>
      <c r="H45" s="62"/>
      <c r="I45" s="63"/>
      <c r="J45" s="42"/>
    </row>
    <row r="46" spans="1:10" ht="12.95" customHeight="1">
      <c r="A46" s="57" t="s">
        <v>3035</v>
      </c>
      <c r="B46" s="58" t="s">
        <v>3036</v>
      </c>
      <c r="C46" s="54" t="s">
        <v>3037</v>
      </c>
      <c r="D46" s="54" t="s">
        <v>1615</v>
      </c>
      <c r="E46" s="59">
        <v>106714</v>
      </c>
      <c r="F46" s="60">
        <v>405.83</v>
      </c>
      <c r="G46" s="61">
        <v>5.7000000000000002E-3</v>
      </c>
      <c r="H46" s="62"/>
      <c r="I46" s="63"/>
      <c r="J46" s="42"/>
    </row>
    <row r="47" spans="1:10" ht="12.95" customHeight="1">
      <c r="A47" s="57" t="s">
        <v>1594</v>
      </c>
      <c r="B47" s="58" t="s">
        <v>1595</v>
      </c>
      <c r="C47" s="54" t="s">
        <v>1596</v>
      </c>
      <c r="D47" s="54" t="s">
        <v>715</v>
      </c>
      <c r="E47" s="59">
        <v>9965</v>
      </c>
      <c r="F47" s="60">
        <v>404.92</v>
      </c>
      <c r="G47" s="61">
        <v>5.7000000000000002E-3</v>
      </c>
      <c r="H47" s="62"/>
      <c r="I47" s="63"/>
      <c r="J47" s="42"/>
    </row>
    <row r="48" spans="1:10" ht="12.95" customHeight="1">
      <c r="A48" s="57" t="s">
        <v>1628</v>
      </c>
      <c r="B48" s="58" t="s">
        <v>1629</v>
      </c>
      <c r="C48" s="54" t="s">
        <v>1630</v>
      </c>
      <c r="D48" s="54" t="s">
        <v>866</v>
      </c>
      <c r="E48" s="59">
        <v>76401</v>
      </c>
      <c r="F48" s="60">
        <v>399.73</v>
      </c>
      <c r="G48" s="61">
        <v>5.5999999999999999E-3</v>
      </c>
      <c r="H48" s="62"/>
      <c r="I48" s="63"/>
      <c r="J48" s="42"/>
    </row>
    <row r="49" spans="1:10" ht="12.95" customHeight="1">
      <c r="A49" s="57" t="s">
        <v>940</v>
      </c>
      <c r="B49" s="58" t="s">
        <v>941</v>
      </c>
      <c r="C49" s="54" t="s">
        <v>942</v>
      </c>
      <c r="D49" s="54" t="s">
        <v>870</v>
      </c>
      <c r="E49" s="59">
        <v>8255</v>
      </c>
      <c r="F49" s="60">
        <v>396.47</v>
      </c>
      <c r="G49" s="61">
        <v>5.5999999999999999E-3</v>
      </c>
      <c r="H49" s="62"/>
      <c r="I49" s="63"/>
      <c r="J49" s="42"/>
    </row>
    <row r="50" spans="1:10" ht="12.95" customHeight="1">
      <c r="A50" s="57" t="s">
        <v>916</v>
      </c>
      <c r="B50" s="58" t="s">
        <v>917</v>
      </c>
      <c r="C50" s="54" t="s">
        <v>918</v>
      </c>
      <c r="D50" s="54" t="s">
        <v>715</v>
      </c>
      <c r="E50" s="59">
        <v>42356</v>
      </c>
      <c r="F50" s="60">
        <v>391.81</v>
      </c>
      <c r="G50" s="61">
        <v>5.4999999999999997E-3</v>
      </c>
      <c r="H50" s="62"/>
      <c r="I50" s="63"/>
      <c r="J50" s="42"/>
    </row>
    <row r="51" spans="1:10" ht="12.95" customHeight="1">
      <c r="A51" s="57" t="s">
        <v>890</v>
      </c>
      <c r="B51" s="58" t="s">
        <v>891</v>
      </c>
      <c r="C51" s="54" t="s">
        <v>892</v>
      </c>
      <c r="D51" s="54" t="s">
        <v>866</v>
      </c>
      <c r="E51" s="59">
        <v>36100</v>
      </c>
      <c r="F51" s="60">
        <v>382.71</v>
      </c>
      <c r="G51" s="61">
        <v>5.4000000000000003E-3</v>
      </c>
      <c r="H51" s="62"/>
      <c r="I51" s="63"/>
      <c r="J51" s="42"/>
    </row>
    <row r="52" spans="1:10" ht="12.95" customHeight="1">
      <c r="A52" s="57" t="s">
        <v>943</v>
      </c>
      <c r="B52" s="58" t="s">
        <v>944</v>
      </c>
      <c r="C52" s="54" t="s">
        <v>945</v>
      </c>
      <c r="D52" s="54" t="s">
        <v>736</v>
      </c>
      <c r="E52" s="59">
        <v>10682</v>
      </c>
      <c r="F52" s="60">
        <v>377.11</v>
      </c>
      <c r="G52" s="61">
        <v>5.3E-3</v>
      </c>
      <c r="H52" s="62"/>
      <c r="I52" s="63"/>
      <c r="J52" s="42"/>
    </row>
    <row r="53" spans="1:10" ht="12.95" customHeight="1">
      <c r="A53" s="57" t="s">
        <v>1590</v>
      </c>
      <c r="B53" s="58" t="s">
        <v>1591</v>
      </c>
      <c r="C53" s="54" t="s">
        <v>1592</v>
      </c>
      <c r="D53" s="54" t="s">
        <v>1593</v>
      </c>
      <c r="E53" s="59">
        <v>22553</v>
      </c>
      <c r="F53" s="60">
        <v>370.87</v>
      </c>
      <c r="G53" s="61">
        <v>5.1999999999999998E-3</v>
      </c>
      <c r="H53" s="62"/>
      <c r="I53" s="63"/>
      <c r="J53" s="42"/>
    </row>
    <row r="54" spans="1:10" ht="12.95" customHeight="1">
      <c r="A54" s="57" t="s">
        <v>946</v>
      </c>
      <c r="B54" s="58" t="s">
        <v>947</v>
      </c>
      <c r="C54" s="54" t="s">
        <v>948</v>
      </c>
      <c r="D54" s="54" t="s">
        <v>760</v>
      </c>
      <c r="E54" s="59">
        <v>49138</v>
      </c>
      <c r="F54" s="60">
        <v>353.11</v>
      </c>
      <c r="G54" s="61">
        <v>5.0000000000000001E-3</v>
      </c>
      <c r="H54" s="62"/>
      <c r="I54" s="63"/>
      <c r="J54" s="42"/>
    </row>
    <row r="55" spans="1:10" ht="12.95" customHeight="1">
      <c r="A55" s="57" t="s">
        <v>949</v>
      </c>
      <c r="B55" s="58" t="s">
        <v>950</v>
      </c>
      <c r="C55" s="54" t="s">
        <v>951</v>
      </c>
      <c r="D55" s="54" t="s">
        <v>760</v>
      </c>
      <c r="E55" s="59">
        <v>9682</v>
      </c>
      <c r="F55" s="60">
        <v>331.85</v>
      </c>
      <c r="G55" s="61">
        <v>4.7000000000000002E-3</v>
      </c>
      <c r="H55" s="62"/>
      <c r="I55" s="63"/>
      <c r="J55" s="42"/>
    </row>
    <row r="56" spans="1:10" ht="12.95" customHeight="1">
      <c r="A56" s="57" t="s">
        <v>1662</v>
      </c>
      <c r="B56" s="58" t="s">
        <v>1663</v>
      </c>
      <c r="C56" s="54" t="s">
        <v>1664</v>
      </c>
      <c r="D56" s="54" t="s">
        <v>747</v>
      </c>
      <c r="E56" s="59">
        <v>12506</v>
      </c>
      <c r="F56" s="60">
        <v>300.51</v>
      </c>
      <c r="G56" s="61">
        <v>4.1999999999999997E-3</v>
      </c>
      <c r="H56" s="62"/>
      <c r="I56" s="63"/>
      <c r="J56" s="42"/>
    </row>
    <row r="57" spans="1:10" ht="12.95" customHeight="1">
      <c r="A57" s="57" t="s">
        <v>1619</v>
      </c>
      <c r="B57" s="58" t="s">
        <v>1620</v>
      </c>
      <c r="C57" s="54" t="s">
        <v>1621</v>
      </c>
      <c r="D57" s="54" t="s">
        <v>722</v>
      </c>
      <c r="E57" s="59">
        <v>45125</v>
      </c>
      <c r="F57" s="60">
        <v>300.27999999999997</v>
      </c>
      <c r="G57" s="61">
        <v>4.1999999999999997E-3</v>
      </c>
      <c r="H57" s="62"/>
      <c r="I57" s="63"/>
      <c r="J57" s="42"/>
    </row>
    <row r="58" spans="1:10" ht="12.95" customHeight="1">
      <c r="A58" s="57" t="s">
        <v>952</v>
      </c>
      <c r="B58" s="58" t="s">
        <v>953</v>
      </c>
      <c r="C58" s="54" t="s">
        <v>954</v>
      </c>
      <c r="D58" s="54" t="s">
        <v>736</v>
      </c>
      <c r="E58" s="59">
        <v>11439</v>
      </c>
      <c r="F58" s="60">
        <v>296.25</v>
      </c>
      <c r="G58" s="61">
        <v>4.1999999999999997E-3</v>
      </c>
      <c r="H58" s="62"/>
      <c r="I58" s="63"/>
      <c r="J58" s="42"/>
    </row>
    <row r="59" spans="1:10" ht="12.95" customHeight="1">
      <c r="A59" s="57" t="s">
        <v>3013</v>
      </c>
      <c r="B59" s="58" t="s">
        <v>3014</v>
      </c>
      <c r="C59" s="54" t="s">
        <v>3015</v>
      </c>
      <c r="D59" s="54" t="s">
        <v>1593</v>
      </c>
      <c r="E59" s="59">
        <v>171870</v>
      </c>
      <c r="F59" s="60">
        <v>291.41000000000003</v>
      </c>
      <c r="G59" s="61">
        <v>4.1000000000000003E-3</v>
      </c>
      <c r="H59" s="62"/>
      <c r="I59" s="63"/>
      <c r="J59" s="42"/>
    </row>
    <row r="60" spans="1:10" ht="12.95" customHeight="1">
      <c r="A60" s="57" t="s">
        <v>955</v>
      </c>
      <c r="B60" s="58" t="s">
        <v>956</v>
      </c>
      <c r="C60" s="54" t="s">
        <v>957</v>
      </c>
      <c r="D60" s="54" t="s">
        <v>700</v>
      </c>
      <c r="E60" s="59">
        <v>6338</v>
      </c>
      <c r="F60" s="60">
        <v>282.31</v>
      </c>
      <c r="G60" s="61">
        <v>4.0000000000000001E-3</v>
      </c>
      <c r="H60" s="62"/>
      <c r="I60" s="63"/>
      <c r="J60" s="42"/>
    </row>
    <row r="61" spans="1:10" ht="12.95" customHeight="1">
      <c r="A61" s="57" t="s">
        <v>3016</v>
      </c>
      <c r="B61" s="58" t="s">
        <v>3017</v>
      </c>
      <c r="C61" s="54" t="s">
        <v>3018</v>
      </c>
      <c r="D61" s="54" t="s">
        <v>711</v>
      </c>
      <c r="E61" s="59">
        <v>78293</v>
      </c>
      <c r="F61" s="60">
        <v>273.87</v>
      </c>
      <c r="G61" s="61">
        <v>3.8999999999999998E-3</v>
      </c>
      <c r="H61" s="62"/>
      <c r="I61" s="63"/>
      <c r="J61" s="42"/>
    </row>
    <row r="62" spans="1:10" ht="12.95" customHeight="1">
      <c r="A62" s="57" t="s">
        <v>958</v>
      </c>
      <c r="B62" s="58" t="s">
        <v>959</v>
      </c>
      <c r="C62" s="54" t="s">
        <v>960</v>
      </c>
      <c r="D62" s="54" t="s">
        <v>736</v>
      </c>
      <c r="E62" s="59">
        <v>10652</v>
      </c>
      <c r="F62" s="60">
        <v>270.08</v>
      </c>
      <c r="G62" s="61">
        <v>3.8E-3</v>
      </c>
      <c r="H62" s="62"/>
      <c r="I62" s="63"/>
      <c r="J62" s="42"/>
    </row>
    <row r="63" spans="1:10" ht="12.95" customHeight="1">
      <c r="A63" s="57" t="s">
        <v>961</v>
      </c>
      <c r="B63" s="58" t="s">
        <v>962</v>
      </c>
      <c r="C63" s="54" t="s">
        <v>963</v>
      </c>
      <c r="D63" s="54" t="s">
        <v>760</v>
      </c>
      <c r="E63" s="59">
        <v>47851</v>
      </c>
      <c r="F63" s="60">
        <v>269.57</v>
      </c>
      <c r="G63" s="61">
        <v>3.8E-3</v>
      </c>
      <c r="H63" s="62"/>
      <c r="I63" s="63"/>
      <c r="J63" s="42"/>
    </row>
    <row r="64" spans="1:10" ht="12.95" customHeight="1">
      <c r="A64" s="57" t="s">
        <v>925</v>
      </c>
      <c r="B64" s="58" t="s">
        <v>926</v>
      </c>
      <c r="C64" s="54" t="s">
        <v>927</v>
      </c>
      <c r="D64" s="54" t="s">
        <v>764</v>
      </c>
      <c r="E64" s="59">
        <v>1095</v>
      </c>
      <c r="F64" s="60">
        <v>267.33999999999997</v>
      </c>
      <c r="G64" s="61">
        <v>3.8E-3</v>
      </c>
      <c r="H64" s="62"/>
      <c r="I64" s="63"/>
      <c r="J64" s="42"/>
    </row>
    <row r="65" spans="1:10" ht="12.95" customHeight="1">
      <c r="A65" s="57" t="s">
        <v>3038</v>
      </c>
      <c r="B65" s="58" t="s">
        <v>3039</v>
      </c>
      <c r="C65" s="54" t="s">
        <v>3040</v>
      </c>
      <c r="D65" s="54" t="s">
        <v>866</v>
      </c>
      <c r="E65" s="59">
        <v>20933</v>
      </c>
      <c r="F65" s="60">
        <v>264.55</v>
      </c>
      <c r="G65" s="61">
        <v>3.7000000000000002E-3</v>
      </c>
      <c r="H65" s="62"/>
      <c r="I65" s="63"/>
      <c r="J65" s="42"/>
    </row>
    <row r="66" spans="1:10" ht="12.95" customHeight="1">
      <c r="A66" s="57" t="s">
        <v>964</v>
      </c>
      <c r="B66" s="58" t="s">
        <v>965</v>
      </c>
      <c r="C66" s="54" t="s">
        <v>966</v>
      </c>
      <c r="D66" s="54" t="s">
        <v>732</v>
      </c>
      <c r="E66" s="59">
        <v>20549</v>
      </c>
      <c r="F66" s="60">
        <v>243.65</v>
      </c>
      <c r="G66" s="61">
        <v>3.3999999999999998E-3</v>
      </c>
      <c r="H66" s="62"/>
      <c r="I66" s="63"/>
      <c r="J66" s="42"/>
    </row>
    <row r="67" spans="1:10" ht="12.95" customHeight="1">
      <c r="A67" s="57" t="s">
        <v>3019</v>
      </c>
      <c r="B67" s="58" t="s">
        <v>3020</v>
      </c>
      <c r="C67" s="54" t="s">
        <v>3021</v>
      </c>
      <c r="D67" s="54" t="s">
        <v>711</v>
      </c>
      <c r="E67" s="59">
        <v>208472</v>
      </c>
      <c r="F67" s="60">
        <v>239.74</v>
      </c>
      <c r="G67" s="61">
        <v>3.3999999999999998E-3</v>
      </c>
      <c r="H67" s="62"/>
      <c r="I67" s="63"/>
      <c r="J67" s="42"/>
    </row>
    <row r="68" spans="1:10" ht="12.95" customHeight="1">
      <c r="A68" s="57" t="s">
        <v>896</v>
      </c>
      <c r="B68" s="58" t="s">
        <v>897</v>
      </c>
      <c r="C68" s="54" t="s">
        <v>898</v>
      </c>
      <c r="D68" s="54" t="s">
        <v>760</v>
      </c>
      <c r="E68" s="59">
        <v>31036</v>
      </c>
      <c r="F68" s="60">
        <v>238.34</v>
      </c>
      <c r="G68" s="61">
        <v>3.3999999999999998E-3</v>
      </c>
      <c r="H68" s="62"/>
      <c r="I68" s="63"/>
      <c r="J68" s="42"/>
    </row>
    <row r="69" spans="1:10" ht="12.95" customHeight="1">
      <c r="A69" s="57" t="s">
        <v>1683</v>
      </c>
      <c r="B69" s="58" t="s">
        <v>1684</v>
      </c>
      <c r="C69" s="54" t="s">
        <v>1685</v>
      </c>
      <c r="D69" s="54" t="s">
        <v>692</v>
      </c>
      <c r="E69" s="59">
        <v>10963</v>
      </c>
      <c r="F69" s="60">
        <v>226.96</v>
      </c>
      <c r="G69" s="61">
        <v>3.2000000000000002E-3</v>
      </c>
      <c r="H69" s="62"/>
      <c r="I69" s="63"/>
      <c r="J69" s="42"/>
    </row>
    <row r="70" spans="1:10" ht="12.95" customHeight="1">
      <c r="A70" s="57" t="s">
        <v>887</v>
      </c>
      <c r="B70" s="58" t="s">
        <v>888</v>
      </c>
      <c r="C70" s="54" t="s">
        <v>889</v>
      </c>
      <c r="D70" s="54" t="s">
        <v>692</v>
      </c>
      <c r="E70" s="59">
        <v>31814</v>
      </c>
      <c r="F70" s="60">
        <v>219.82</v>
      </c>
      <c r="G70" s="61">
        <v>3.0999999999999999E-3</v>
      </c>
      <c r="H70" s="62"/>
      <c r="I70" s="63"/>
      <c r="J70" s="42"/>
    </row>
    <row r="71" spans="1:10" ht="12.95" customHeight="1">
      <c r="A71" s="57" t="s">
        <v>841</v>
      </c>
      <c r="B71" s="58" t="s">
        <v>842</v>
      </c>
      <c r="C71" s="54" t="s">
        <v>843</v>
      </c>
      <c r="D71" s="54" t="s">
        <v>696</v>
      </c>
      <c r="E71" s="59">
        <v>3737</v>
      </c>
      <c r="F71" s="60">
        <v>218.61</v>
      </c>
      <c r="G71" s="61">
        <v>3.0999999999999999E-3</v>
      </c>
      <c r="H71" s="62"/>
      <c r="I71" s="63"/>
      <c r="J71" s="42"/>
    </row>
    <row r="72" spans="1:10" ht="12.95" customHeight="1">
      <c r="A72" s="57" t="s">
        <v>970</v>
      </c>
      <c r="B72" s="58" t="s">
        <v>971</v>
      </c>
      <c r="C72" s="54" t="s">
        <v>972</v>
      </c>
      <c r="D72" s="54" t="s">
        <v>760</v>
      </c>
      <c r="E72" s="59">
        <v>42399</v>
      </c>
      <c r="F72" s="60">
        <v>218.23</v>
      </c>
      <c r="G72" s="61">
        <v>3.0999999999999999E-3</v>
      </c>
      <c r="H72" s="62"/>
      <c r="I72" s="63"/>
      <c r="J72" s="42"/>
    </row>
    <row r="73" spans="1:10" ht="12.95" customHeight="1">
      <c r="A73" s="57" t="s">
        <v>973</v>
      </c>
      <c r="B73" s="58" t="s">
        <v>974</v>
      </c>
      <c r="C73" s="54" t="s">
        <v>975</v>
      </c>
      <c r="D73" s="54" t="s">
        <v>760</v>
      </c>
      <c r="E73" s="59">
        <v>24440</v>
      </c>
      <c r="F73" s="60">
        <v>216.33</v>
      </c>
      <c r="G73" s="61">
        <v>3.0999999999999999E-3</v>
      </c>
      <c r="H73" s="62"/>
      <c r="I73" s="63"/>
      <c r="J73" s="42"/>
    </row>
    <row r="74" spans="1:10" ht="12.95" customHeight="1">
      <c r="A74" s="57" t="s">
        <v>3041</v>
      </c>
      <c r="B74" s="58" t="s">
        <v>3042</v>
      </c>
      <c r="C74" s="54" t="s">
        <v>3043</v>
      </c>
      <c r="D74" s="54" t="s">
        <v>1646</v>
      </c>
      <c r="E74" s="59">
        <v>149336</v>
      </c>
      <c r="F74" s="60">
        <v>216.31</v>
      </c>
      <c r="G74" s="61">
        <v>3.0999999999999999E-3</v>
      </c>
      <c r="H74" s="62"/>
      <c r="I74" s="63"/>
      <c r="J74" s="42"/>
    </row>
    <row r="75" spans="1:10" ht="12.95" customHeight="1">
      <c r="A75" s="57" t="s">
        <v>3044</v>
      </c>
      <c r="B75" s="58" t="s">
        <v>3045</v>
      </c>
      <c r="C75" s="54" t="s">
        <v>3046</v>
      </c>
      <c r="D75" s="54" t="s">
        <v>692</v>
      </c>
      <c r="E75" s="59">
        <v>4107</v>
      </c>
      <c r="F75" s="60">
        <v>213.66</v>
      </c>
      <c r="G75" s="61">
        <v>3.0000000000000001E-3</v>
      </c>
      <c r="H75" s="62"/>
      <c r="I75" s="63"/>
      <c r="J75" s="42"/>
    </row>
    <row r="76" spans="1:10" ht="12.95" customHeight="1">
      <c r="A76" s="57" t="s">
        <v>761</v>
      </c>
      <c r="B76" s="58" t="s">
        <v>762</v>
      </c>
      <c r="C76" s="54" t="s">
        <v>763</v>
      </c>
      <c r="D76" s="54" t="s">
        <v>764</v>
      </c>
      <c r="E76" s="59">
        <v>60268</v>
      </c>
      <c r="F76" s="60">
        <v>189.39</v>
      </c>
      <c r="G76" s="61">
        <v>2.7000000000000001E-3</v>
      </c>
      <c r="H76" s="62"/>
      <c r="I76" s="63"/>
      <c r="J76" s="42"/>
    </row>
    <row r="77" spans="1:10" ht="12.95" customHeight="1">
      <c r="A77" s="57" t="s">
        <v>985</v>
      </c>
      <c r="B77" s="58" t="s">
        <v>986</v>
      </c>
      <c r="C77" s="54" t="s">
        <v>987</v>
      </c>
      <c r="D77" s="54" t="s">
        <v>988</v>
      </c>
      <c r="E77" s="59">
        <v>6277</v>
      </c>
      <c r="F77" s="60">
        <v>182.69</v>
      </c>
      <c r="G77" s="61">
        <v>2.5999999999999999E-3</v>
      </c>
      <c r="H77" s="62"/>
      <c r="I77" s="63"/>
      <c r="J77" s="42"/>
    </row>
    <row r="78" spans="1:10" ht="12.95" customHeight="1">
      <c r="A78" s="57" t="s">
        <v>1597</v>
      </c>
      <c r="B78" s="58" t="s">
        <v>1598</v>
      </c>
      <c r="C78" s="54" t="s">
        <v>1599</v>
      </c>
      <c r="D78" s="54" t="s">
        <v>1012</v>
      </c>
      <c r="E78" s="59">
        <v>50753</v>
      </c>
      <c r="F78" s="60">
        <v>178.02</v>
      </c>
      <c r="G78" s="61">
        <v>2.5000000000000001E-3</v>
      </c>
      <c r="H78" s="62"/>
      <c r="I78" s="63"/>
      <c r="J78" s="42"/>
    </row>
    <row r="79" spans="1:10" ht="12.95" customHeight="1">
      <c r="A79" s="57" t="s">
        <v>1677</v>
      </c>
      <c r="B79" s="58" t="s">
        <v>1678</v>
      </c>
      <c r="C79" s="54" t="s">
        <v>1679</v>
      </c>
      <c r="D79" s="54" t="s">
        <v>801</v>
      </c>
      <c r="E79" s="59">
        <v>7302</v>
      </c>
      <c r="F79" s="60">
        <v>171.41</v>
      </c>
      <c r="G79" s="61">
        <v>2.3999999999999998E-3</v>
      </c>
      <c r="H79" s="62"/>
      <c r="I79" s="63"/>
      <c r="J79" s="42"/>
    </row>
    <row r="80" spans="1:10" ht="12.95" customHeight="1">
      <c r="A80" s="57" t="s">
        <v>1963</v>
      </c>
      <c r="B80" s="58" t="s">
        <v>1964</v>
      </c>
      <c r="C80" s="54" t="s">
        <v>1965</v>
      </c>
      <c r="D80" s="54" t="s">
        <v>692</v>
      </c>
      <c r="E80" s="59">
        <v>21657</v>
      </c>
      <c r="F80" s="60">
        <v>170.13</v>
      </c>
      <c r="G80" s="61">
        <v>2.3999999999999998E-3</v>
      </c>
      <c r="H80" s="62"/>
      <c r="I80" s="63"/>
      <c r="J80" s="42"/>
    </row>
    <row r="81" spans="1:10" ht="12.95" customHeight="1">
      <c r="A81" s="57" t="s">
        <v>673</v>
      </c>
      <c r="B81" s="58" t="s">
        <v>674</v>
      </c>
      <c r="C81" s="54" t="s">
        <v>675</v>
      </c>
      <c r="D81" s="54" t="s">
        <v>654</v>
      </c>
      <c r="E81" s="59">
        <v>55495</v>
      </c>
      <c r="F81" s="60">
        <v>169.98</v>
      </c>
      <c r="G81" s="61">
        <v>2.3999999999999998E-3</v>
      </c>
      <c r="H81" s="62"/>
      <c r="I81" s="63"/>
      <c r="J81" s="42"/>
    </row>
    <row r="82" spans="1:10" ht="12.95" customHeight="1">
      <c r="A82" s="57" t="s">
        <v>719</v>
      </c>
      <c r="B82" s="58" t="s">
        <v>720</v>
      </c>
      <c r="C82" s="54" t="s">
        <v>721</v>
      </c>
      <c r="D82" s="54" t="s">
        <v>722</v>
      </c>
      <c r="E82" s="59">
        <v>6596</v>
      </c>
      <c r="F82" s="60">
        <v>162.81</v>
      </c>
      <c r="G82" s="61">
        <v>2.3E-3</v>
      </c>
      <c r="H82" s="62"/>
      <c r="I82" s="63"/>
      <c r="J82" s="42"/>
    </row>
    <row r="83" spans="1:10" ht="12.95" customHeight="1">
      <c r="A83" s="57" t="s">
        <v>1903</v>
      </c>
      <c r="B83" s="58" t="s">
        <v>1904</v>
      </c>
      <c r="C83" s="54" t="s">
        <v>1905</v>
      </c>
      <c r="D83" s="54" t="s">
        <v>654</v>
      </c>
      <c r="E83" s="59">
        <v>152684</v>
      </c>
      <c r="F83" s="60">
        <v>162.68</v>
      </c>
      <c r="G83" s="61">
        <v>2.3E-3</v>
      </c>
      <c r="H83" s="62"/>
      <c r="I83" s="63"/>
      <c r="J83" s="42"/>
    </row>
    <row r="84" spans="1:10" ht="12.95" customHeight="1">
      <c r="A84" s="57" t="s">
        <v>993</v>
      </c>
      <c r="B84" s="58" t="s">
        <v>994</v>
      </c>
      <c r="C84" s="54" t="s">
        <v>995</v>
      </c>
      <c r="D84" s="54" t="s">
        <v>760</v>
      </c>
      <c r="E84" s="59">
        <v>10930</v>
      </c>
      <c r="F84" s="60">
        <v>158.53</v>
      </c>
      <c r="G84" s="61">
        <v>2.2000000000000001E-3</v>
      </c>
      <c r="H84" s="62"/>
      <c r="I84" s="63"/>
      <c r="J84" s="42"/>
    </row>
    <row r="85" spans="1:10" ht="12.95" customHeight="1">
      <c r="A85" s="57" t="s">
        <v>1674</v>
      </c>
      <c r="B85" s="58" t="s">
        <v>1675</v>
      </c>
      <c r="C85" s="54" t="s">
        <v>1676</v>
      </c>
      <c r="D85" s="54" t="s">
        <v>866</v>
      </c>
      <c r="E85" s="59">
        <v>31827</v>
      </c>
      <c r="F85" s="60">
        <v>152.5</v>
      </c>
      <c r="G85" s="61">
        <v>2.2000000000000001E-3</v>
      </c>
      <c r="H85" s="62"/>
      <c r="I85" s="63"/>
      <c r="J85" s="42"/>
    </row>
    <row r="86" spans="1:10" ht="12.95" customHeight="1">
      <c r="A86" s="57" t="s">
        <v>996</v>
      </c>
      <c r="B86" s="58" t="s">
        <v>997</v>
      </c>
      <c r="C86" s="54" t="s">
        <v>998</v>
      </c>
      <c r="D86" s="54" t="s">
        <v>912</v>
      </c>
      <c r="E86" s="59">
        <v>7900</v>
      </c>
      <c r="F86" s="60">
        <v>148.12</v>
      </c>
      <c r="G86" s="61">
        <v>2.0999999999999999E-3</v>
      </c>
      <c r="H86" s="62"/>
      <c r="I86" s="63"/>
      <c r="J86" s="42"/>
    </row>
    <row r="87" spans="1:10" ht="12.95" customHeight="1">
      <c r="A87" s="57" t="s">
        <v>1616</v>
      </c>
      <c r="B87" s="58" t="s">
        <v>1617</v>
      </c>
      <c r="C87" s="54" t="s">
        <v>1618</v>
      </c>
      <c r="D87" s="54" t="s">
        <v>715</v>
      </c>
      <c r="E87" s="59">
        <v>19743</v>
      </c>
      <c r="F87" s="60">
        <v>147.25</v>
      </c>
      <c r="G87" s="61">
        <v>2.0999999999999999E-3</v>
      </c>
      <c r="H87" s="62"/>
      <c r="I87" s="63"/>
      <c r="J87" s="42"/>
    </row>
    <row r="88" spans="1:10" ht="12.95" customHeight="1">
      <c r="A88" s="57" t="s">
        <v>928</v>
      </c>
      <c r="B88" s="58" t="s">
        <v>929</v>
      </c>
      <c r="C88" s="54" t="s">
        <v>930</v>
      </c>
      <c r="D88" s="54" t="s">
        <v>764</v>
      </c>
      <c r="E88" s="59">
        <v>6930</v>
      </c>
      <c r="F88" s="60">
        <v>144.78</v>
      </c>
      <c r="G88" s="61">
        <v>2E-3</v>
      </c>
      <c r="H88" s="62"/>
      <c r="I88" s="63"/>
      <c r="J88" s="42"/>
    </row>
    <row r="89" spans="1:10" ht="12.95" customHeight="1">
      <c r="A89" s="57" t="s">
        <v>3047</v>
      </c>
      <c r="B89" s="58" t="s">
        <v>3048</v>
      </c>
      <c r="C89" s="54" t="s">
        <v>3049</v>
      </c>
      <c r="D89" s="54" t="s">
        <v>711</v>
      </c>
      <c r="E89" s="59">
        <v>52353</v>
      </c>
      <c r="F89" s="60">
        <v>143.05000000000001</v>
      </c>
      <c r="G89" s="61">
        <v>2E-3</v>
      </c>
      <c r="H89" s="62"/>
      <c r="I89" s="63"/>
      <c r="J89" s="42"/>
    </row>
    <row r="90" spans="1:10" ht="12.95" customHeight="1">
      <c r="A90" s="57" t="s">
        <v>3050</v>
      </c>
      <c r="B90" s="58" t="s">
        <v>3051</v>
      </c>
      <c r="C90" s="54" t="s">
        <v>3052</v>
      </c>
      <c r="D90" s="54" t="s">
        <v>905</v>
      </c>
      <c r="E90" s="59">
        <v>66317</v>
      </c>
      <c r="F90" s="60">
        <v>142.65</v>
      </c>
      <c r="G90" s="61">
        <v>2E-3</v>
      </c>
      <c r="H90" s="62"/>
      <c r="I90" s="63"/>
      <c r="J90" s="42"/>
    </row>
    <row r="91" spans="1:10" ht="12.95" customHeight="1">
      <c r="A91" s="57" t="s">
        <v>1609</v>
      </c>
      <c r="B91" s="58" t="s">
        <v>1610</v>
      </c>
      <c r="C91" s="54" t="s">
        <v>1611</v>
      </c>
      <c r="D91" s="54" t="s">
        <v>1025</v>
      </c>
      <c r="E91" s="59">
        <v>33475</v>
      </c>
      <c r="F91" s="60">
        <v>142.22</v>
      </c>
      <c r="G91" s="61">
        <v>2E-3</v>
      </c>
      <c r="H91" s="62"/>
      <c r="I91" s="63"/>
      <c r="J91" s="42"/>
    </row>
    <row r="92" spans="1:10" ht="12.95" customHeight="1">
      <c r="A92" s="57" t="s">
        <v>1894</v>
      </c>
      <c r="B92" s="58" t="s">
        <v>1895</v>
      </c>
      <c r="C92" s="54" t="s">
        <v>1896</v>
      </c>
      <c r="D92" s="54" t="s">
        <v>715</v>
      </c>
      <c r="E92" s="59">
        <v>22513</v>
      </c>
      <c r="F92" s="60">
        <v>140.76</v>
      </c>
      <c r="G92" s="61">
        <v>2E-3</v>
      </c>
      <c r="H92" s="62"/>
      <c r="I92" s="63"/>
      <c r="J92" s="42"/>
    </row>
    <row r="93" spans="1:10" ht="12.95" customHeight="1">
      <c r="A93" s="57" t="s">
        <v>3053</v>
      </c>
      <c r="B93" s="58" t="s">
        <v>3054</v>
      </c>
      <c r="C93" s="54" t="s">
        <v>3055</v>
      </c>
      <c r="D93" s="54" t="s">
        <v>654</v>
      </c>
      <c r="E93" s="59">
        <v>1048408</v>
      </c>
      <c r="F93" s="60">
        <v>138.91</v>
      </c>
      <c r="G93" s="61">
        <v>2E-3</v>
      </c>
      <c r="H93" s="62"/>
      <c r="I93" s="63"/>
      <c r="J93" s="42"/>
    </row>
    <row r="94" spans="1:10" ht="12.95" customHeight="1">
      <c r="A94" s="57" t="s">
        <v>999</v>
      </c>
      <c r="B94" s="58" t="s">
        <v>1000</v>
      </c>
      <c r="C94" s="54" t="s">
        <v>1001</v>
      </c>
      <c r="D94" s="54" t="s">
        <v>760</v>
      </c>
      <c r="E94" s="59">
        <v>19917</v>
      </c>
      <c r="F94" s="60">
        <v>137.52000000000001</v>
      </c>
      <c r="G94" s="61">
        <v>1.9E-3</v>
      </c>
      <c r="H94" s="62"/>
      <c r="I94" s="63"/>
      <c r="J94" s="42"/>
    </row>
    <row r="95" spans="1:10" ht="12.95" customHeight="1">
      <c r="A95" s="57" t="s">
        <v>726</v>
      </c>
      <c r="B95" s="58" t="s">
        <v>727</v>
      </c>
      <c r="C95" s="54" t="s">
        <v>728</v>
      </c>
      <c r="D95" s="54" t="s">
        <v>715</v>
      </c>
      <c r="E95" s="59">
        <v>4177</v>
      </c>
      <c r="F95" s="60">
        <v>136.30000000000001</v>
      </c>
      <c r="G95" s="61">
        <v>1.9E-3</v>
      </c>
      <c r="H95" s="62"/>
      <c r="I95" s="63"/>
      <c r="J95" s="42"/>
    </row>
    <row r="96" spans="1:10" ht="12.95" customHeight="1">
      <c r="A96" s="57" t="s">
        <v>1656</v>
      </c>
      <c r="B96" s="58" t="s">
        <v>1657</v>
      </c>
      <c r="C96" s="54" t="s">
        <v>1658</v>
      </c>
      <c r="D96" s="54" t="s">
        <v>1593</v>
      </c>
      <c r="E96" s="59">
        <v>93748</v>
      </c>
      <c r="F96" s="60">
        <v>134.19999999999999</v>
      </c>
      <c r="G96" s="61">
        <v>1.9E-3</v>
      </c>
      <c r="H96" s="62"/>
      <c r="I96" s="63"/>
      <c r="J96" s="42"/>
    </row>
    <row r="97" spans="1:10" ht="12.95" customHeight="1">
      <c r="A97" s="57" t="s">
        <v>1918</v>
      </c>
      <c r="B97" s="58" t="s">
        <v>1919</v>
      </c>
      <c r="C97" s="54" t="s">
        <v>1920</v>
      </c>
      <c r="D97" s="54" t="s">
        <v>715</v>
      </c>
      <c r="E97" s="59">
        <v>38403</v>
      </c>
      <c r="F97" s="60">
        <v>133.97</v>
      </c>
      <c r="G97" s="61">
        <v>1.9E-3</v>
      </c>
      <c r="H97" s="62"/>
      <c r="I97" s="63"/>
      <c r="J97" s="42"/>
    </row>
    <row r="98" spans="1:10" ht="12.95" customHeight="1">
      <c r="A98" s="57" t="s">
        <v>3056</v>
      </c>
      <c r="B98" s="58" t="s">
        <v>3057</v>
      </c>
      <c r="C98" s="54" t="s">
        <v>3058</v>
      </c>
      <c r="D98" s="54" t="s">
        <v>692</v>
      </c>
      <c r="E98" s="59">
        <v>8885</v>
      </c>
      <c r="F98" s="60">
        <v>120.72</v>
      </c>
      <c r="G98" s="61">
        <v>1.6999999999999999E-3</v>
      </c>
      <c r="H98" s="62"/>
      <c r="I98" s="63"/>
      <c r="J98" s="42"/>
    </row>
    <row r="99" spans="1:10" ht="12.95" customHeight="1">
      <c r="A99" s="57" t="s">
        <v>3059</v>
      </c>
      <c r="B99" s="58" t="s">
        <v>3060</v>
      </c>
      <c r="C99" s="54" t="s">
        <v>3061</v>
      </c>
      <c r="D99" s="54" t="s">
        <v>760</v>
      </c>
      <c r="E99" s="59">
        <v>750</v>
      </c>
      <c r="F99" s="60">
        <v>116.18</v>
      </c>
      <c r="G99" s="61">
        <v>1.6000000000000001E-3</v>
      </c>
      <c r="H99" s="62"/>
      <c r="I99" s="63"/>
      <c r="J99" s="42"/>
    </row>
    <row r="100" spans="1:10" ht="12.95" customHeight="1">
      <c r="A100" s="57" t="s">
        <v>3062</v>
      </c>
      <c r="B100" s="58" t="s">
        <v>3063</v>
      </c>
      <c r="C100" s="54" t="s">
        <v>3064</v>
      </c>
      <c r="D100" s="54" t="s">
        <v>1025</v>
      </c>
      <c r="E100" s="59">
        <v>118587</v>
      </c>
      <c r="F100" s="60">
        <v>114.26</v>
      </c>
      <c r="G100" s="61">
        <v>1.6000000000000001E-3</v>
      </c>
      <c r="H100" s="62"/>
      <c r="I100" s="63"/>
      <c r="J100" s="42"/>
    </row>
    <row r="101" spans="1:10" ht="12.95" customHeight="1">
      <c r="A101" s="57" t="s">
        <v>1686</v>
      </c>
      <c r="B101" s="58" t="s">
        <v>1687</v>
      </c>
      <c r="C101" s="54" t="s">
        <v>1688</v>
      </c>
      <c r="D101" s="54" t="s">
        <v>1689</v>
      </c>
      <c r="E101" s="59">
        <v>5420</v>
      </c>
      <c r="F101" s="60">
        <v>113.07</v>
      </c>
      <c r="G101" s="61">
        <v>1.6000000000000001E-3</v>
      </c>
      <c r="H101" s="62"/>
      <c r="I101" s="63"/>
      <c r="J101" s="42"/>
    </row>
    <row r="102" spans="1:10" ht="12.95" customHeight="1">
      <c r="A102" s="57" t="s">
        <v>2525</v>
      </c>
      <c r="B102" s="58" t="s">
        <v>2526</v>
      </c>
      <c r="C102" s="54" t="s">
        <v>2527</v>
      </c>
      <c r="D102" s="54" t="s">
        <v>715</v>
      </c>
      <c r="E102" s="59">
        <v>4024</v>
      </c>
      <c r="F102" s="60">
        <v>110.66</v>
      </c>
      <c r="G102" s="61">
        <v>1.6000000000000001E-3</v>
      </c>
      <c r="H102" s="62"/>
      <c r="I102" s="63"/>
      <c r="J102" s="42"/>
    </row>
    <row r="103" spans="1:10" ht="12.95" customHeight="1">
      <c r="A103" s="57" t="s">
        <v>3065</v>
      </c>
      <c r="B103" s="58" t="s">
        <v>3066</v>
      </c>
      <c r="C103" s="54" t="s">
        <v>3067</v>
      </c>
      <c r="D103" s="54" t="s">
        <v>743</v>
      </c>
      <c r="E103" s="59">
        <v>701</v>
      </c>
      <c r="F103" s="60">
        <v>110.4</v>
      </c>
      <c r="G103" s="61">
        <v>1.6000000000000001E-3</v>
      </c>
      <c r="H103" s="62"/>
      <c r="I103" s="63"/>
      <c r="J103" s="42"/>
    </row>
    <row r="104" spans="1:10" ht="12.95" customHeight="1">
      <c r="A104" s="57" t="s">
        <v>1643</v>
      </c>
      <c r="B104" s="58" t="s">
        <v>1644</v>
      </c>
      <c r="C104" s="54" t="s">
        <v>1645</v>
      </c>
      <c r="D104" s="54" t="s">
        <v>1646</v>
      </c>
      <c r="E104" s="59">
        <v>28709</v>
      </c>
      <c r="F104" s="60">
        <v>99.58</v>
      </c>
      <c r="G104" s="61">
        <v>1.4E-3</v>
      </c>
      <c r="H104" s="62"/>
      <c r="I104" s="63"/>
      <c r="J104" s="42"/>
    </row>
    <row r="105" spans="1:10" ht="12.95" customHeight="1">
      <c r="A105" s="57" t="s">
        <v>682</v>
      </c>
      <c r="B105" s="58" t="s">
        <v>683</v>
      </c>
      <c r="C105" s="54" t="s">
        <v>684</v>
      </c>
      <c r="D105" s="54" t="s">
        <v>654</v>
      </c>
      <c r="E105" s="59">
        <v>243828</v>
      </c>
      <c r="F105" s="60">
        <v>85.1</v>
      </c>
      <c r="G105" s="61">
        <v>1.1999999999999999E-3</v>
      </c>
      <c r="H105" s="62"/>
      <c r="I105" s="63"/>
      <c r="J105" s="42"/>
    </row>
    <row r="106" spans="1:10" ht="12.95" customHeight="1">
      <c r="A106" s="57" t="s">
        <v>1680</v>
      </c>
      <c r="B106" s="58" t="s">
        <v>1681</v>
      </c>
      <c r="C106" s="54" t="s">
        <v>1682</v>
      </c>
      <c r="D106" s="54" t="s">
        <v>715</v>
      </c>
      <c r="E106" s="59">
        <v>20991</v>
      </c>
      <c r="F106" s="60">
        <v>75.650000000000006</v>
      </c>
      <c r="G106" s="61">
        <v>1.1000000000000001E-3</v>
      </c>
      <c r="H106" s="62"/>
      <c r="I106" s="63"/>
      <c r="J106" s="42"/>
    </row>
    <row r="107" spans="1:10" ht="12.95" customHeight="1">
      <c r="A107" s="57" t="s">
        <v>3022</v>
      </c>
      <c r="B107" s="222" t="s">
        <v>4153</v>
      </c>
      <c r="C107" s="54"/>
      <c r="D107" s="54" t="s">
        <v>654</v>
      </c>
      <c r="E107" s="59">
        <v>85011</v>
      </c>
      <c r="F107" s="62" t="s">
        <v>3023</v>
      </c>
      <c r="G107" s="62" t="s">
        <v>604</v>
      </c>
      <c r="H107" s="62"/>
      <c r="I107" s="63"/>
      <c r="J107" s="42"/>
    </row>
    <row r="108" spans="1:10" ht="12.95" customHeight="1">
      <c r="A108" s="42"/>
      <c r="B108" s="68" t="s">
        <v>115</v>
      </c>
      <c r="C108" s="70"/>
      <c r="D108" s="69"/>
      <c r="E108" s="70"/>
      <c r="F108" s="64">
        <v>70392.98</v>
      </c>
      <c r="G108" s="65">
        <v>0.99460000000000004</v>
      </c>
      <c r="H108" s="66"/>
      <c r="I108" s="67"/>
      <c r="J108" s="42"/>
    </row>
    <row r="109" spans="1:10" ht="12.95" customHeight="1">
      <c r="A109" s="42"/>
      <c r="B109" s="53" t="s">
        <v>85</v>
      </c>
      <c r="C109" s="54"/>
      <c r="D109" s="54"/>
      <c r="E109" s="54"/>
      <c r="F109" s="54"/>
      <c r="G109" s="54"/>
      <c r="H109" s="55"/>
      <c r="I109" s="56"/>
      <c r="J109" s="42"/>
    </row>
    <row r="110" spans="1:10" ht="12.95" customHeight="1">
      <c r="A110" s="42"/>
      <c r="B110" s="53" t="s">
        <v>86</v>
      </c>
      <c r="C110" s="54"/>
      <c r="D110" s="54"/>
      <c r="E110" s="54"/>
      <c r="F110" s="42"/>
      <c r="G110" s="55"/>
      <c r="H110" s="55"/>
      <c r="I110" s="56"/>
      <c r="J110" s="42"/>
    </row>
    <row r="111" spans="1:10" ht="12.95" customHeight="1">
      <c r="A111" s="57" t="s">
        <v>3024</v>
      </c>
      <c r="B111" s="58" t="s">
        <v>3025</v>
      </c>
      <c r="C111" s="54" t="s">
        <v>3026</v>
      </c>
      <c r="D111" s="54" t="s">
        <v>90</v>
      </c>
      <c r="E111" s="59">
        <v>23644.827586206895</v>
      </c>
      <c r="F111" s="60">
        <v>1.98</v>
      </c>
      <c r="G111" s="62" t="s">
        <v>604</v>
      </c>
      <c r="H111" s="74">
        <v>5.5750000000000001E-2</v>
      </c>
      <c r="I111" s="63"/>
      <c r="J111" s="42"/>
    </row>
    <row r="112" spans="1:10" ht="12.95" customHeight="1">
      <c r="A112" s="42"/>
      <c r="B112" s="53" t="s">
        <v>110</v>
      </c>
      <c r="C112" s="54"/>
      <c r="D112" s="54"/>
      <c r="E112" s="54"/>
      <c r="F112" s="64">
        <v>1.98</v>
      </c>
      <c r="G112" s="65">
        <v>0</v>
      </c>
      <c r="H112" s="66"/>
      <c r="I112" s="67"/>
      <c r="J112" s="42"/>
    </row>
    <row r="113" spans="1:10" ht="12.95" customHeight="1">
      <c r="A113" s="42"/>
      <c r="B113" s="68" t="s">
        <v>111</v>
      </c>
      <c r="C113" s="69"/>
      <c r="D113" s="69"/>
      <c r="E113" s="69"/>
      <c r="F113" s="66" t="s">
        <v>135</v>
      </c>
      <c r="G113" s="66" t="s">
        <v>135</v>
      </c>
      <c r="H113" s="66"/>
      <c r="I113" s="67"/>
      <c r="J113" s="42"/>
    </row>
    <row r="114" spans="1:10" ht="12.95" customHeight="1">
      <c r="A114" s="42"/>
      <c r="B114" s="68" t="s">
        <v>110</v>
      </c>
      <c r="C114" s="69"/>
      <c r="D114" s="69"/>
      <c r="E114" s="69"/>
      <c r="F114" s="66" t="s">
        <v>135</v>
      </c>
      <c r="G114" s="66" t="s">
        <v>135</v>
      </c>
      <c r="H114" s="66"/>
      <c r="I114" s="67"/>
      <c r="J114" s="42"/>
    </row>
    <row r="115" spans="1:10" ht="12.95" customHeight="1">
      <c r="A115" s="42"/>
      <c r="B115" s="68" t="s">
        <v>115</v>
      </c>
      <c r="C115" s="70"/>
      <c r="D115" s="69"/>
      <c r="E115" s="70"/>
      <c r="F115" s="64">
        <v>1.98</v>
      </c>
      <c r="G115" s="65">
        <v>0</v>
      </c>
      <c r="H115" s="66"/>
      <c r="I115" s="67"/>
      <c r="J115" s="42"/>
    </row>
    <row r="116" spans="1:10" ht="12.95" customHeight="1">
      <c r="A116" s="42"/>
      <c r="B116" s="53" t="s">
        <v>116</v>
      </c>
      <c r="C116" s="54"/>
      <c r="D116" s="54"/>
      <c r="E116" s="54"/>
      <c r="F116" s="54"/>
      <c r="G116" s="54"/>
      <c r="H116" s="55"/>
      <c r="I116" s="56"/>
      <c r="J116" s="42"/>
    </row>
    <row r="117" spans="1:10" ht="12.95" customHeight="1">
      <c r="A117" s="57" t="s">
        <v>117</v>
      </c>
      <c r="B117" s="58" t="s">
        <v>118</v>
      </c>
      <c r="C117" s="54"/>
      <c r="D117" s="54"/>
      <c r="E117" s="59"/>
      <c r="F117" s="60">
        <v>1171.9000000000001</v>
      </c>
      <c r="G117" s="61">
        <v>1.66E-2</v>
      </c>
      <c r="H117" s="74">
        <v>3.1780407816818762E-2</v>
      </c>
      <c r="I117" s="63"/>
      <c r="J117" s="42"/>
    </row>
    <row r="118" spans="1:10" ht="12.95" customHeight="1">
      <c r="A118" s="42"/>
      <c r="B118" s="53" t="s">
        <v>110</v>
      </c>
      <c r="C118" s="54"/>
      <c r="D118" s="54"/>
      <c r="E118" s="54"/>
      <c r="F118" s="64">
        <v>1171.9000000000001</v>
      </c>
      <c r="G118" s="65">
        <v>1.66E-2</v>
      </c>
      <c r="H118" s="66"/>
      <c r="I118" s="67"/>
      <c r="J118" s="42"/>
    </row>
    <row r="119" spans="1:10" ht="12.95" customHeight="1">
      <c r="A119" s="42"/>
      <c r="B119" s="68" t="s">
        <v>111</v>
      </c>
      <c r="C119" s="69"/>
      <c r="D119" s="69"/>
      <c r="E119" s="69"/>
      <c r="F119" s="66" t="s">
        <v>135</v>
      </c>
      <c r="G119" s="66" t="s">
        <v>135</v>
      </c>
      <c r="H119" s="66"/>
      <c r="I119" s="67"/>
      <c r="J119" s="42"/>
    </row>
    <row r="120" spans="1:10" ht="12.95" customHeight="1">
      <c r="A120" s="42"/>
      <c r="B120" s="68" t="s">
        <v>110</v>
      </c>
      <c r="C120" s="69"/>
      <c r="D120" s="69"/>
      <c r="E120" s="69"/>
      <c r="F120" s="66" t="s">
        <v>135</v>
      </c>
      <c r="G120" s="66" t="s">
        <v>135</v>
      </c>
      <c r="H120" s="66"/>
      <c r="I120" s="67"/>
      <c r="J120" s="42"/>
    </row>
    <row r="121" spans="1:10" ht="12.95" customHeight="1">
      <c r="A121" s="42"/>
      <c r="B121" s="68" t="s">
        <v>115</v>
      </c>
      <c r="C121" s="70"/>
      <c r="D121" s="69"/>
      <c r="E121" s="70"/>
      <c r="F121" s="64">
        <v>1171.9000000000001</v>
      </c>
      <c r="G121" s="65">
        <v>1.66E-2</v>
      </c>
      <c r="H121" s="66"/>
      <c r="I121" s="67"/>
      <c r="J121" s="42"/>
    </row>
    <row r="122" spans="1:10" ht="12.95" customHeight="1">
      <c r="A122" s="42"/>
      <c r="B122" s="68" t="s">
        <v>119</v>
      </c>
      <c r="C122" s="54"/>
      <c r="D122" s="69"/>
      <c r="E122" s="54"/>
      <c r="F122" s="75">
        <v>-788.96</v>
      </c>
      <c r="G122" s="65">
        <v>-1.12E-2</v>
      </c>
      <c r="H122" s="66"/>
      <c r="I122" s="67"/>
      <c r="J122" s="42"/>
    </row>
    <row r="123" spans="1:10" ht="12.95" customHeight="1" thickBot="1">
      <c r="A123" s="42"/>
      <c r="B123" s="76" t="s">
        <v>120</v>
      </c>
      <c r="C123" s="77"/>
      <c r="D123" s="77"/>
      <c r="E123" s="77"/>
      <c r="F123" s="78">
        <v>70777.899999999994</v>
      </c>
      <c r="G123" s="79">
        <v>1</v>
      </c>
      <c r="H123" s="80"/>
      <c r="I123" s="81"/>
      <c r="J123" s="42"/>
    </row>
    <row r="124" spans="1:10" ht="12.95" customHeight="1">
      <c r="A124" s="42"/>
      <c r="B124" s="46"/>
      <c r="C124" s="42"/>
      <c r="D124" s="42"/>
      <c r="E124" s="42"/>
      <c r="F124" s="42"/>
      <c r="G124" s="42"/>
      <c r="H124" s="42"/>
      <c r="I124" s="42"/>
      <c r="J124" s="42"/>
    </row>
    <row r="125" spans="1:10" ht="12.95" customHeight="1">
      <c r="A125" s="42"/>
      <c r="B125" s="43" t="s">
        <v>186</v>
      </c>
      <c r="C125" s="42"/>
      <c r="D125" s="42"/>
      <c r="E125" s="42"/>
      <c r="F125" s="42"/>
      <c r="G125" s="42"/>
      <c r="H125" s="42"/>
      <c r="I125" s="42"/>
      <c r="J125" s="42"/>
    </row>
    <row r="126" spans="1:10" ht="12.95" customHeight="1">
      <c r="A126" s="42"/>
      <c r="B126" s="43" t="s">
        <v>122</v>
      </c>
      <c r="C126" s="42"/>
      <c r="D126" s="42"/>
      <c r="E126" s="42"/>
      <c r="F126" s="42"/>
      <c r="G126" s="42"/>
      <c r="H126" s="42"/>
      <c r="I126" s="42"/>
      <c r="J126" s="42"/>
    </row>
    <row r="127" spans="1:10" ht="12.95" customHeight="1">
      <c r="A127" s="42"/>
      <c r="B127" s="227" t="s">
        <v>4154</v>
      </c>
      <c r="C127" s="227"/>
      <c r="D127" s="227"/>
      <c r="E127" s="227"/>
      <c r="F127" s="227"/>
      <c r="G127" s="227"/>
      <c r="H127" s="42"/>
      <c r="I127" s="42"/>
      <c r="J127" s="42"/>
    </row>
    <row r="128" spans="1:10" ht="12.95" customHeight="1">
      <c r="A128" s="42"/>
      <c r="B128" s="43" t="s">
        <v>647</v>
      </c>
      <c r="C128" s="42"/>
      <c r="D128" s="42"/>
      <c r="E128" s="42"/>
      <c r="F128" s="42"/>
      <c r="G128" s="42"/>
      <c r="H128" s="42"/>
      <c r="I128" s="42"/>
      <c r="J128" s="42"/>
    </row>
    <row r="129" spans="1:10" ht="12.95" customHeight="1">
      <c r="A129" s="42"/>
      <c r="B129" s="43" t="s">
        <v>124</v>
      </c>
      <c r="C129" s="42"/>
      <c r="D129" s="42"/>
      <c r="E129" s="42"/>
      <c r="F129" s="42"/>
      <c r="G129" s="42"/>
      <c r="H129" s="42"/>
      <c r="I129" s="42"/>
      <c r="J129" s="42"/>
    </row>
    <row r="130" spans="1:10" customFormat="1" ht="26.25" customHeight="1">
      <c r="A130" s="85"/>
      <c r="B130" s="226" t="s">
        <v>3826</v>
      </c>
      <c r="C130" s="226"/>
      <c r="D130" s="226"/>
      <c r="E130" s="226"/>
      <c r="F130" s="226"/>
      <c r="G130" s="226"/>
      <c r="H130" s="226"/>
      <c r="I130" s="226"/>
      <c r="J130" s="85"/>
    </row>
    <row r="131" spans="1:10" ht="12.95" customHeight="1">
      <c r="A131" s="42"/>
      <c r="B131" s="43"/>
      <c r="C131" s="42"/>
      <c r="D131" s="42"/>
      <c r="E131" s="42"/>
      <c r="F131" s="42"/>
      <c r="G131" s="42"/>
      <c r="H131" s="42"/>
      <c r="I131" s="42"/>
      <c r="J131" s="42"/>
    </row>
    <row r="132" spans="1:10">
      <c r="C132" s="225" t="s">
        <v>4202</v>
      </c>
    </row>
    <row r="133" spans="1:10">
      <c r="B133" s="225" t="s">
        <v>4165</v>
      </c>
      <c r="C133" s="225" t="s">
        <v>4166</v>
      </c>
    </row>
  </sheetData>
  <mergeCells count="2">
    <mergeCell ref="B130:I130"/>
    <mergeCell ref="B127:G12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/>
  </sheetPr>
  <dimension ref="A1:J73"/>
  <sheetViews>
    <sheetView topLeftCell="A63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3808</v>
      </c>
      <c r="B1" s="43" t="s">
        <v>3068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3029</v>
      </c>
      <c r="B7" s="58" t="s">
        <v>3030</v>
      </c>
      <c r="C7" s="54" t="s">
        <v>3031</v>
      </c>
      <c r="D7" s="54" t="s">
        <v>1583</v>
      </c>
      <c r="E7" s="59">
        <v>11484</v>
      </c>
      <c r="F7" s="60">
        <v>211.7</v>
      </c>
      <c r="G7" s="61">
        <v>4.2099999999999999E-2</v>
      </c>
      <c r="H7" s="62"/>
      <c r="I7" s="63"/>
      <c r="J7" s="42"/>
    </row>
    <row r="8" spans="1:10" ht="12.95" customHeight="1">
      <c r="A8" s="57" t="s">
        <v>3035</v>
      </c>
      <c r="B8" s="58" t="s">
        <v>3036</v>
      </c>
      <c r="C8" s="54" t="s">
        <v>3037</v>
      </c>
      <c r="D8" s="54" t="s">
        <v>1615</v>
      </c>
      <c r="E8" s="59">
        <v>54981</v>
      </c>
      <c r="F8" s="60">
        <v>209.09</v>
      </c>
      <c r="G8" s="61">
        <v>4.1599999999999998E-2</v>
      </c>
      <c r="H8" s="62"/>
      <c r="I8" s="63"/>
      <c r="J8" s="42"/>
    </row>
    <row r="9" spans="1:10" ht="12.95" customHeight="1">
      <c r="A9" s="57" t="s">
        <v>697</v>
      </c>
      <c r="B9" s="58" t="s">
        <v>698</v>
      </c>
      <c r="C9" s="54" t="s">
        <v>699</v>
      </c>
      <c r="D9" s="54" t="s">
        <v>700</v>
      </c>
      <c r="E9" s="59">
        <v>4756</v>
      </c>
      <c r="F9" s="60">
        <v>206.43</v>
      </c>
      <c r="G9" s="61">
        <v>4.1000000000000002E-2</v>
      </c>
      <c r="H9" s="62"/>
      <c r="I9" s="63"/>
      <c r="J9" s="42"/>
    </row>
    <row r="10" spans="1:10" ht="12.95" customHeight="1">
      <c r="A10" s="57" t="s">
        <v>940</v>
      </c>
      <c r="B10" s="58" t="s">
        <v>941</v>
      </c>
      <c r="C10" s="54" t="s">
        <v>942</v>
      </c>
      <c r="D10" s="54" t="s">
        <v>870</v>
      </c>
      <c r="E10" s="59">
        <v>4253</v>
      </c>
      <c r="F10" s="60">
        <v>204.26</v>
      </c>
      <c r="G10" s="61">
        <v>4.0599999999999997E-2</v>
      </c>
      <c r="H10" s="62"/>
      <c r="I10" s="63"/>
      <c r="J10" s="42"/>
    </row>
    <row r="11" spans="1:10" ht="12.95" customHeight="1">
      <c r="A11" s="57" t="s">
        <v>1590</v>
      </c>
      <c r="B11" s="58" t="s">
        <v>1591</v>
      </c>
      <c r="C11" s="54" t="s">
        <v>1592</v>
      </c>
      <c r="D11" s="54" t="s">
        <v>1593</v>
      </c>
      <c r="E11" s="59">
        <v>11619</v>
      </c>
      <c r="F11" s="60">
        <v>191.07</v>
      </c>
      <c r="G11" s="61">
        <v>3.7999999999999999E-2</v>
      </c>
      <c r="H11" s="62"/>
      <c r="I11" s="63"/>
      <c r="J11" s="42"/>
    </row>
    <row r="12" spans="1:10" ht="12.95" customHeight="1">
      <c r="A12" s="57" t="s">
        <v>3032</v>
      </c>
      <c r="B12" s="58" t="s">
        <v>3033</v>
      </c>
      <c r="C12" s="54" t="s">
        <v>3034</v>
      </c>
      <c r="D12" s="54" t="s">
        <v>1583</v>
      </c>
      <c r="E12" s="59">
        <v>8777</v>
      </c>
      <c r="F12" s="60">
        <v>187.34</v>
      </c>
      <c r="G12" s="61">
        <v>3.7199999999999997E-2</v>
      </c>
      <c r="H12" s="62"/>
      <c r="I12" s="63"/>
      <c r="J12" s="42"/>
    </row>
    <row r="13" spans="1:10" ht="12.95" customHeight="1">
      <c r="A13" s="57" t="s">
        <v>1662</v>
      </c>
      <c r="B13" s="58" t="s">
        <v>1663</v>
      </c>
      <c r="C13" s="54" t="s">
        <v>1664</v>
      </c>
      <c r="D13" s="54" t="s">
        <v>747</v>
      </c>
      <c r="E13" s="59">
        <v>6442</v>
      </c>
      <c r="F13" s="60">
        <v>154.80000000000001</v>
      </c>
      <c r="G13" s="61">
        <v>3.0800000000000001E-2</v>
      </c>
      <c r="H13" s="62"/>
      <c r="I13" s="63"/>
      <c r="J13" s="42"/>
    </row>
    <row r="14" spans="1:10" ht="12.95" customHeight="1">
      <c r="A14" s="57" t="s">
        <v>955</v>
      </c>
      <c r="B14" s="58" t="s">
        <v>956</v>
      </c>
      <c r="C14" s="54" t="s">
        <v>957</v>
      </c>
      <c r="D14" s="54" t="s">
        <v>700</v>
      </c>
      <c r="E14" s="59">
        <v>3265</v>
      </c>
      <c r="F14" s="60">
        <v>145.43</v>
      </c>
      <c r="G14" s="61">
        <v>2.8899999999999999E-2</v>
      </c>
      <c r="H14" s="62"/>
      <c r="I14" s="63"/>
      <c r="J14" s="42"/>
    </row>
    <row r="15" spans="1:10" ht="12.95" customHeight="1">
      <c r="A15" s="57" t="s">
        <v>961</v>
      </c>
      <c r="B15" s="58" t="s">
        <v>962</v>
      </c>
      <c r="C15" s="54" t="s">
        <v>963</v>
      </c>
      <c r="D15" s="54" t="s">
        <v>760</v>
      </c>
      <c r="E15" s="59">
        <v>24654</v>
      </c>
      <c r="F15" s="60">
        <v>138.88999999999999</v>
      </c>
      <c r="G15" s="61">
        <v>2.76E-2</v>
      </c>
      <c r="H15" s="62"/>
      <c r="I15" s="63"/>
      <c r="J15" s="42"/>
    </row>
    <row r="16" spans="1:10" ht="12.95" customHeight="1">
      <c r="A16" s="57" t="s">
        <v>3038</v>
      </c>
      <c r="B16" s="58" t="s">
        <v>3039</v>
      </c>
      <c r="C16" s="54" t="s">
        <v>3040</v>
      </c>
      <c r="D16" s="54" t="s">
        <v>866</v>
      </c>
      <c r="E16" s="59">
        <v>10785</v>
      </c>
      <c r="F16" s="60">
        <v>136.30000000000001</v>
      </c>
      <c r="G16" s="61">
        <v>2.7099999999999999E-2</v>
      </c>
      <c r="H16" s="62"/>
      <c r="I16" s="63"/>
      <c r="J16" s="42"/>
    </row>
    <row r="17" spans="1:10" ht="12.95" customHeight="1">
      <c r="A17" s="57" t="s">
        <v>964</v>
      </c>
      <c r="B17" s="58" t="s">
        <v>965</v>
      </c>
      <c r="C17" s="54" t="s">
        <v>966</v>
      </c>
      <c r="D17" s="54" t="s">
        <v>732</v>
      </c>
      <c r="E17" s="59">
        <v>10586</v>
      </c>
      <c r="F17" s="60">
        <v>125.52</v>
      </c>
      <c r="G17" s="61">
        <v>2.4899999999999999E-2</v>
      </c>
      <c r="H17" s="62"/>
      <c r="I17" s="63"/>
      <c r="J17" s="42"/>
    </row>
    <row r="18" spans="1:10" ht="12.95" customHeight="1">
      <c r="A18" s="57" t="s">
        <v>896</v>
      </c>
      <c r="B18" s="58" t="s">
        <v>897</v>
      </c>
      <c r="C18" s="54" t="s">
        <v>898</v>
      </c>
      <c r="D18" s="54" t="s">
        <v>760</v>
      </c>
      <c r="E18" s="59">
        <v>15990</v>
      </c>
      <c r="F18" s="60">
        <v>122.8</v>
      </c>
      <c r="G18" s="61">
        <v>2.4400000000000002E-2</v>
      </c>
      <c r="H18" s="62"/>
      <c r="I18" s="63"/>
      <c r="J18" s="42"/>
    </row>
    <row r="19" spans="1:10" ht="12.95" customHeight="1">
      <c r="A19" s="57" t="s">
        <v>1683</v>
      </c>
      <c r="B19" s="58" t="s">
        <v>1684</v>
      </c>
      <c r="C19" s="54" t="s">
        <v>1685</v>
      </c>
      <c r="D19" s="54" t="s">
        <v>692</v>
      </c>
      <c r="E19" s="59">
        <v>5648</v>
      </c>
      <c r="F19" s="60">
        <v>116.93</v>
      </c>
      <c r="G19" s="61">
        <v>2.3199999999999998E-2</v>
      </c>
      <c r="H19" s="62"/>
      <c r="I19" s="63"/>
      <c r="J19" s="42"/>
    </row>
    <row r="20" spans="1:10" ht="12.95" customHeight="1">
      <c r="A20" s="57" t="s">
        <v>887</v>
      </c>
      <c r="B20" s="58" t="s">
        <v>888</v>
      </c>
      <c r="C20" s="54" t="s">
        <v>889</v>
      </c>
      <c r="D20" s="54" t="s">
        <v>692</v>
      </c>
      <c r="E20" s="59">
        <v>16651</v>
      </c>
      <c r="F20" s="60">
        <v>115.05</v>
      </c>
      <c r="G20" s="61">
        <v>2.29E-2</v>
      </c>
      <c r="H20" s="62"/>
      <c r="I20" s="63"/>
      <c r="J20" s="42"/>
    </row>
    <row r="21" spans="1:10" ht="12.95" customHeight="1">
      <c r="A21" s="57" t="s">
        <v>841</v>
      </c>
      <c r="B21" s="58" t="s">
        <v>842</v>
      </c>
      <c r="C21" s="54" t="s">
        <v>843</v>
      </c>
      <c r="D21" s="54" t="s">
        <v>696</v>
      </c>
      <c r="E21" s="59">
        <v>1925</v>
      </c>
      <c r="F21" s="60">
        <v>112.61</v>
      </c>
      <c r="G21" s="61">
        <v>2.24E-2</v>
      </c>
      <c r="H21" s="62"/>
      <c r="I21" s="63"/>
      <c r="J21" s="42"/>
    </row>
    <row r="22" spans="1:10" ht="12.95" customHeight="1">
      <c r="A22" s="57" t="s">
        <v>970</v>
      </c>
      <c r="B22" s="58" t="s">
        <v>971</v>
      </c>
      <c r="C22" s="54" t="s">
        <v>972</v>
      </c>
      <c r="D22" s="54" t="s">
        <v>760</v>
      </c>
      <c r="E22" s="59">
        <v>21845</v>
      </c>
      <c r="F22" s="60">
        <v>112.44</v>
      </c>
      <c r="G22" s="61">
        <v>2.23E-2</v>
      </c>
      <c r="H22" s="62"/>
      <c r="I22" s="63"/>
      <c r="J22" s="42"/>
    </row>
    <row r="23" spans="1:10" ht="12.95" customHeight="1">
      <c r="A23" s="57" t="s">
        <v>973</v>
      </c>
      <c r="B23" s="58" t="s">
        <v>974</v>
      </c>
      <c r="C23" s="54" t="s">
        <v>975</v>
      </c>
      <c r="D23" s="54" t="s">
        <v>760</v>
      </c>
      <c r="E23" s="59">
        <v>12590</v>
      </c>
      <c r="F23" s="60">
        <v>111.44</v>
      </c>
      <c r="G23" s="61">
        <v>2.2100000000000002E-2</v>
      </c>
      <c r="H23" s="62"/>
      <c r="I23" s="63"/>
      <c r="J23" s="42"/>
    </row>
    <row r="24" spans="1:10" ht="12.95" customHeight="1">
      <c r="A24" s="57" t="s">
        <v>3041</v>
      </c>
      <c r="B24" s="58" t="s">
        <v>3042</v>
      </c>
      <c r="C24" s="54" t="s">
        <v>3043</v>
      </c>
      <c r="D24" s="54" t="s">
        <v>1646</v>
      </c>
      <c r="E24" s="59">
        <v>76935</v>
      </c>
      <c r="F24" s="60">
        <v>111.44</v>
      </c>
      <c r="G24" s="61">
        <v>2.2100000000000002E-2</v>
      </c>
      <c r="H24" s="62"/>
      <c r="I24" s="63"/>
      <c r="J24" s="42"/>
    </row>
    <row r="25" spans="1:10" ht="12.95" customHeight="1">
      <c r="A25" s="57" t="s">
        <v>761</v>
      </c>
      <c r="B25" s="58" t="s">
        <v>762</v>
      </c>
      <c r="C25" s="54" t="s">
        <v>763</v>
      </c>
      <c r="D25" s="54" t="s">
        <v>764</v>
      </c>
      <c r="E25" s="59">
        <v>31048</v>
      </c>
      <c r="F25" s="60">
        <v>97.57</v>
      </c>
      <c r="G25" s="61">
        <v>1.9400000000000001E-2</v>
      </c>
      <c r="H25" s="62"/>
      <c r="I25" s="63"/>
      <c r="J25" s="42"/>
    </row>
    <row r="26" spans="1:10" ht="12.95" customHeight="1">
      <c r="A26" s="57" t="s">
        <v>985</v>
      </c>
      <c r="B26" s="58" t="s">
        <v>986</v>
      </c>
      <c r="C26" s="54" t="s">
        <v>987</v>
      </c>
      <c r="D26" s="54" t="s">
        <v>988</v>
      </c>
      <c r="E26" s="59">
        <v>3234</v>
      </c>
      <c r="F26" s="60">
        <v>94.13</v>
      </c>
      <c r="G26" s="61">
        <v>1.8700000000000001E-2</v>
      </c>
      <c r="H26" s="62"/>
      <c r="I26" s="63"/>
      <c r="J26" s="42"/>
    </row>
    <row r="27" spans="1:10" ht="12.95" customHeight="1">
      <c r="A27" s="57" t="s">
        <v>1597</v>
      </c>
      <c r="B27" s="58" t="s">
        <v>1598</v>
      </c>
      <c r="C27" s="54" t="s">
        <v>1599</v>
      </c>
      <c r="D27" s="54" t="s">
        <v>1012</v>
      </c>
      <c r="E27" s="59">
        <v>26150</v>
      </c>
      <c r="F27" s="60">
        <v>91.72</v>
      </c>
      <c r="G27" s="61">
        <v>1.8200000000000001E-2</v>
      </c>
      <c r="H27" s="62"/>
      <c r="I27" s="63"/>
      <c r="J27" s="42"/>
    </row>
    <row r="28" spans="1:10" ht="12.95" customHeight="1">
      <c r="A28" s="57" t="s">
        <v>1677</v>
      </c>
      <c r="B28" s="58" t="s">
        <v>1678</v>
      </c>
      <c r="C28" s="54" t="s">
        <v>1679</v>
      </c>
      <c r="D28" s="54" t="s">
        <v>801</v>
      </c>
      <c r="E28" s="59">
        <v>3762</v>
      </c>
      <c r="F28" s="60">
        <v>88.31</v>
      </c>
      <c r="G28" s="61">
        <v>1.7600000000000001E-2</v>
      </c>
      <c r="H28" s="62"/>
      <c r="I28" s="63"/>
      <c r="J28" s="42"/>
    </row>
    <row r="29" spans="1:10" ht="12.95" customHeight="1">
      <c r="A29" s="57" t="s">
        <v>1963</v>
      </c>
      <c r="B29" s="58" t="s">
        <v>1964</v>
      </c>
      <c r="C29" s="54" t="s">
        <v>1965</v>
      </c>
      <c r="D29" s="54" t="s">
        <v>692</v>
      </c>
      <c r="E29" s="59">
        <v>11158</v>
      </c>
      <c r="F29" s="60">
        <v>87.65</v>
      </c>
      <c r="G29" s="61">
        <v>1.7399999999999999E-2</v>
      </c>
      <c r="H29" s="62"/>
      <c r="I29" s="63"/>
      <c r="J29" s="42"/>
    </row>
    <row r="30" spans="1:10" ht="12.95" customHeight="1">
      <c r="A30" s="57" t="s">
        <v>673</v>
      </c>
      <c r="B30" s="58" t="s">
        <v>674</v>
      </c>
      <c r="C30" s="54" t="s">
        <v>675</v>
      </c>
      <c r="D30" s="54" t="s">
        <v>654</v>
      </c>
      <c r="E30" s="59">
        <v>28589</v>
      </c>
      <c r="F30" s="60">
        <v>87.57</v>
      </c>
      <c r="G30" s="61">
        <v>1.7399999999999999E-2</v>
      </c>
      <c r="H30" s="62"/>
      <c r="I30" s="63"/>
      <c r="J30" s="42"/>
    </row>
    <row r="31" spans="1:10" ht="12.95" customHeight="1">
      <c r="A31" s="57" t="s">
        <v>719</v>
      </c>
      <c r="B31" s="58" t="s">
        <v>720</v>
      </c>
      <c r="C31" s="54" t="s">
        <v>721</v>
      </c>
      <c r="D31" s="54" t="s">
        <v>722</v>
      </c>
      <c r="E31" s="59">
        <v>3398</v>
      </c>
      <c r="F31" s="60">
        <v>83.87</v>
      </c>
      <c r="G31" s="61">
        <v>1.67E-2</v>
      </c>
      <c r="H31" s="62"/>
      <c r="I31" s="63"/>
      <c r="J31" s="42"/>
    </row>
    <row r="32" spans="1:10" ht="12.95" customHeight="1">
      <c r="A32" s="57" t="s">
        <v>1903</v>
      </c>
      <c r="B32" s="58" t="s">
        <v>1904</v>
      </c>
      <c r="C32" s="54" t="s">
        <v>1905</v>
      </c>
      <c r="D32" s="54" t="s">
        <v>654</v>
      </c>
      <c r="E32" s="59">
        <v>78673</v>
      </c>
      <c r="F32" s="60">
        <v>83.83</v>
      </c>
      <c r="G32" s="61">
        <v>1.67E-2</v>
      </c>
      <c r="H32" s="62"/>
      <c r="I32" s="63"/>
      <c r="J32" s="42"/>
    </row>
    <row r="33" spans="1:10" ht="12.95" customHeight="1">
      <c r="A33" s="57" t="s">
        <v>3044</v>
      </c>
      <c r="B33" s="58" t="s">
        <v>3045</v>
      </c>
      <c r="C33" s="54" t="s">
        <v>3046</v>
      </c>
      <c r="D33" s="54" t="s">
        <v>692</v>
      </c>
      <c r="E33" s="59">
        <v>1598</v>
      </c>
      <c r="F33" s="60">
        <v>83.13</v>
      </c>
      <c r="G33" s="61">
        <v>1.6500000000000001E-2</v>
      </c>
      <c r="H33" s="62"/>
      <c r="I33" s="63"/>
      <c r="J33" s="42"/>
    </row>
    <row r="34" spans="1:10" ht="12.95" customHeight="1">
      <c r="A34" s="57" t="s">
        <v>993</v>
      </c>
      <c r="B34" s="58" t="s">
        <v>994</v>
      </c>
      <c r="C34" s="54" t="s">
        <v>995</v>
      </c>
      <c r="D34" s="54" t="s">
        <v>760</v>
      </c>
      <c r="E34" s="59">
        <v>5632</v>
      </c>
      <c r="F34" s="60">
        <v>81.69</v>
      </c>
      <c r="G34" s="61">
        <v>1.6199999999999999E-2</v>
      </c>
      <c r="H34" s="62"/>
      <c r="I34" s="63"/>
      <c r="J34" s="42"/>
    </row>
    <row r="35" spans="1:10" ht="12.95" customHeight="1">
      <c r="A35" s="57" t="s">
        <v>1674</v>
      </c>
      <c r="B35" s="58" t="s">
        <v>1675</v>
      </c>
      <c r="C35" s="54" t="s">
        <v>1676</v>
      </c>
      <c r="D35" s="54" t="s">
        <v>866</v>
      </c>
      <c r="E35" s="59">
        <v>16399</v>
      </c>
      <c r="F35" s="60">
        <v>78.58</v>
      </c>
      <c r="G35" s="61">
        <v>1.5599999999999999E-2</v>
      </c>
      <c r="H35" s="62"/>
      <c r="I35" s="63"/>
      <c r="J35" s="42"/>
    </row>
    <row r="36" spans="1:10" ht="12.95" customHeight="1">
      <c r="A36" s="57" t="s">
        <v>996</v>
      </c>
      <c r="B36" s="58" t="s">
        <v>997</v>
      </c>
      <c r="C36" s="54" t="s">
        <v>998</v>
      </c>
      <c r="D36" s="54" t="s">
        <v>912</v>
      </c>
      <c r="E36" s="59">
        <v>4069</v>
      </c>
      <c r="F36" s="60">
        <v>76.290000000000006</v>
      </c>
      <c r="G36" s="61">
        <v>1.52E-2</v>
      </c>
      <c r="H36" s="62"/>
      <c r="I36" s="63"/>
      <c r="J36" s="42"/>
    </row>
    <row r="37" spans="1:10" ht="12.95" customHeight="1">
      <c r="A37" s="57" t="s">
        <v>1616</v>
      </c>
      <c r="B37" s="58" t="s">
        <v>1617</v>
      </c>
      <c r="C37" s="54" t="s">
        <v>1618</v>
      </c>
      <c r="D37" s="54" t="s">
        <v>715</v>
      </c>
      <c r="E37" s="59">
        <v>10174</v>
      </c>
      <c r="F37" s="60">
        <v>75.88</v>
      </c>
      <c r="G37" s="61">
        <v>1.5100000000000001E-2</v>
      </c>
      <c r="H37" s="62"/>
      <c r="I37" s="63"/>
      <c r="J37" s="42"/>
    </row>
    <row r="38" spans="1:10" ht="12.95" customHeight="1">
      <c r="A38" s="57" t="s">
        <v>928</v>
      </c>
      <c r="B38" s="58" t="s">
        <v>929</v>
      </c>
      <c r="C38" s="54" t="s">
        <v>930</v>
      </c>
      <c r="D38" s="54" t="s">
        <v>764</v>
      </c>
      <c r="E38" s="59">
        <v>3571</v>
      </c>
      <c r="F38" s="60">
        <v>74.599999999999994</v>
      </c>
      <c r="G38" s="61">
        <v>1.4800000000000001E-2</v>
      </c>
      <c r="H38" s="62"/>
      <c r="I38" s="63"/>
      <c r="J38" s="42"/>
    </row>
    <row r="39" spans="1:10" ht="12.95" customHeight="1">
      <c r="A39" s="57" t="s">
        <v>1894</v>
      </c>
      <c r="B39" s="58" t="s">
        <v>1895</v>
      </c>
      <c r="C39" s="54" t="s">
        <v>1896</v>
      </c>
      <c r="D39" s="54" t="s">
        <v>715</v>
      </c>
      <c r="E39" s="59">
        <v>11885</v>
      </c>
      <c r="F39" s="60">
        <v>74.31</v>
      </c>
      <c r="G39" s="61">
        <v>1.4800000000000001E-2</v>
      </c>
      <c r="H39" s="62"/>
      <c r="I39" s="63"/>
      <c r="J39" s="42"/>
    </row>
    <row r="40" spans="1:10" ht="12.95" customHeight="1">
      <c r="A40" s="57" t="s">
        <v>3047</v>
      </c>
      <c r="B40" s="58" t="s">
        <v>3048</v>
      </c>
      <c r="C40" s="54" t="s">
        <v>3049</v>
      </c>
      <c r="D40" s="54" t="s">
        <v>711</v>
      </c>
      <c r="E40" s="59">
        <v>26979</v>
      </c>
      <c r="F40" s="60">
        <v>73.72</v>
      </c>
      <c r="G40" s="61">
        <v>1.47E-2</v>
      </c>
      <c r="H40" s="62"/>
      <c r="I40" s="63"/>
      <c r="J40" s="42"/>
    </row>
    <row r="41" spans="1:10" ht="12.95" customHeight="1">
      <c r="A41" s="57" t="s">
        <v>3050</v>
      </c>
      <c r="B41" s="58" t="s">
        <v>3051</v>
      </c>
      <c r="C41" s="54" t="s">
        <v>3052</v>
      </c>
      <c r="D41" s="54" t="s">
        <v>905</v>
      </c>
      <c r="E41" s="59">
        <v>34166</v>
      </c>
      <c r="F41" s="60">
        <v>73.489999999999995</v>
      </c>
      <c r="G41" s="61">
        <v>1.46E-2</v>
      </c>
      <c r="H41" s="62"/>
      <c r="I41" s="63"/>
      <c r="J41" s="42"/>
    </row>
    <row r="42" spans="1:10" ht="12.95" customHeight="1">
      <c r="A42" s="57" t="s">
        <v>1609</v>
      </c>
      <c r="B42" s="58" t="s">
        <v>1610</v>
      </c>
      <c r="C42" s="54" t="s">
        <v>1611</v>
      </c>
      <c r="D42" s="54" t="s">
        <v>1025</v>
      </c>
      <c r="E42" s="59">
        <v>17245</v>
      </c>
      <c r="F42" s="60">
        <v>73.27</v>
      </c>
      <c r="G42" s="61">
        <v>1.46E-2</v>
      </c>
      <c r="H42" s="62"/>
      <c r="I42" s="63"/>
      <c r="J42" s="42"/>
    </row>
    <row r="43" spans="1:10" ht="12.95" customHeight="1">
      <c r="A43" s="57" t="s">
        <v>999</v>
      </c>
      <c r="B43" s="58" t="s">
        <v>1000</v>
      </c>
      <c r="C43" s="54" t="s">
        <v>1001</v>
      </c>
      <c r="D43" s="54" t="s">
        <v>760</v>
      </c>
      <c r="E43" s="59">
        <v>10261</v>
      </c>
      <c r="F43" s="60">
        <v>70.849999999999994</v>
      </c>
      <c r="G43" s="61">
        <v>1.41E-2</v>
      </c>
      <c r="H43" s="62"/>
      <c r="I43" s="63"/>
      <c r="J43" s="42"/>
    </row>
    <row r="44" spans="1:10" ht="12.95" customHeight="1">
      <c r="A44" s="57" t="s">
        <v>1656</v>
      </c>
      <c r="B44" s="58" t="s">
        <v>1657</v>
      </c>
      <c r="C44" s="54" t="s">
        <v>1658</v>
      </c>
      <c r="D44" s="54" t="s">
        <v>1593</v>
      </c>
      <c r="E44" s="59">
        <v>48300</v>
      </c>
      <c r="F44" s="60">
        <v>69.14</v>
      </c>
      <c r="G44" s="61">
        <v>1.37E-2</v>
      </c>
      <c r="H44" s="62"/>
      <c r="I44" s="63"/>
      <c r="J44" s="42"/>
    </row>
    <row r="45" spans="1:10" ht="12.95" customHeight="1">
      <c r="A45" s="57" t="s">
        <v>1918</v>
      </c>
      <c r="B45" s="58" t="s">
        <v>1919</v>
      </c>
      <c r="C45" s="54" t="s">
        <v>1920</v>
      </c>
      <c r="D45" s="54" t="s">
        <v>715</v>
      </c>
      <c r="E45" s="59">
        <v>19790</v>
      </c>
      <c r="F45" s="60">
        <v>69.040000000000006</v>
      </c>
      <c r="G45" s="61">
        <v>1.37E-2</v>
      </c>
      <c r="H45" s="62"/>
      <c r="I45" s="63"/>
      <c r="J45" s="42"/>
    </row>
    <row r="46" spans="1:10" ht="12.95" customHeight="1">
      <c r="A46" s="57" t="s">
        <v>3056</v>
      </c>
      <c r="B46" s="58" t="s">
        <v>3057</v>
      </c>
      <c r="C46" s="54" t="s">
        <v>3058</v>
      </c>
      <c r="D46" s="54" t="s">
        <v>692</v>
      </c>
      <c r="E46" s="59">
        <v>4579</v>
      </c>
      <c r="F46" s="60">
        <v>62.22</v>
      </c>
      <c r="G46" s="61">
        <v>1.24E-2</v>
      </c>
      <c r="H46" s="62"/>
      <c r="I46" s="63"/>
      <c r="J46" s="42"/>
    </row>
    <row r="47" spans="1:10" ht="12.95" customHeight="1">
      <c r="A47" s="57" t="s">
        <v>3062</v>
      </c>
      <c r="B47" s="58" t="s">
        <v>3063</v>
      </c>
      <c r="C47" s="54" t="s">
        <v>3064</v>
      </c>
      <c r="D47" s="54" t="s">
        <v>1025</v>
      </c>
      <c r="E47" s="59">
        <v>61102</v>
      </c>
      <c r="F47" s="60">
        <v>58.87</v>
      </c>
      <c r="G47" s="61">
        <v>1.17E-2</v>
      </c>
      <c r="H47" s="62"/>
      <c r="I47" s="63"/>
      <c r="J47" s="42"/>
    </row>
    <row r="48" spans="1:10" ht="12.95" customHeight="1">
      <c r="A48" s="57" t="s">
        <v>1686</v>
      </c>
      <c r="B48" s="58" t="s">
        <v>1687</v>
      </c>
      <c r="C48" s="54" t="s">
        <v>1688</v>
      </c>
      <c r="D48" s="54" t="s">
        <v>1689</v>
      </c>
      <c r="E48" s="59">
        <v>2793</v>
      </c>
      <c r="F48" s="60">
        <v>58.27</v>
      </c>
      <c r="G48" s="61">
        <v>1.1599999999999999E-2</v>
      </c>
      <c r="H48" s="62"/>
      <c r="I48" s="63"/>
      <c r="J48" s="42"/>
    </row>
    <row r="49" spans="1:10" ht="12.95" customHeight="1">
      <c r="A49" s="57" t="s">
        <v>2525</v>
      </c>
      <c r="B49" s="58" t="s">
        <v>2526</v>
      </c>
      <c r="C49" s="54" t="s">
        <v>2527</v>
      </c>
      <c r="D49" s="54" t="s">
        <v>715</v>
      </c>
      <c r="E49" s="59">
        <v>2073</v>
      </c>
      <c r="F49" s="60">
        <v>57.01</v>
      </c>
      <c r="G49" s="61">
        <v>1.1299999999999999E-2</v>
      </c>
      <c r="H49" s="62"/>
      <c r="I49" s="63"/>
      <c r="J49" s="42"/>
    </row>
    <row r="50" spans="1:10" ht="12.95" customHeight="1">
      <c r="A50" s="57" t="s">
        <v>3065</v>
      </c>
      <c r="B50" s="58" t="s">
        <v>3066</v>
      </c>
      <c r="C50" s="54" t="s">
        <v>3067</v>
      </c>
      <c r="D50" s="54" t="s">
        <v>743</v>
      </c>
      <c r="E50" s="59">
        <v>355</v>
      </c>
      <c r="F50" s="60">
        <v>55.91</v>
      </c>
      <c r="G50" s="61">
        <v>1.11E-2</v>
      </c>
      <c r="H50" s="62"/>
      <c r="I50" s="63"/>
      <c r="J50" s="42"/>
    </row>
    <row r="51" spans="1:10" ht="12.95" customHeight="1">
      <c r="A51" s="57" t="s">
        <v>3053</v>
      </c>
      <c r="B51" s="58" t="s">
        <v>3054</v>
      </c>
      <c r="C51" s="54" t="s">
        <v>3055</v>
      </c>
      <c r="D51" s="54" t="s">
        <v>654</v>
      </c>
      <c r="E51" s="59">
        <v>407979</v>
      </c>
      <c r="F51" s="60">
        <v>54.06</v>
      </c>
      <c r="G51" s="61">
        <v>1.0699999999999999E-2</v>
      </c>
      <c r="H51" s="62"/>
      <c r="I51" s="63"/>
      <c r="J51" s="42"/>
    </row>
    <row r="52" spans="1:10" ht="12.95" customHeight="1">
      <c r="A52" s="57" t="s">
        <v>726</v>
      </c>
      <c r="B52" s="58" t="s">
        <v>727</v>
      </c>
      <c r="C52" s="54" t="s">
        <v>728</v>
      </c>
      <c r="D52" s="54" t="s">
        <v>715</v>
      </c>
      <c r="E52" s="59">
        <v>1626</v>
      </c>
      <c r="F52" s="60">
        <v>53.06</v>
      </c>
      <c r="G52" s="61">
        <v>1.0500000000000001E-2</v>
      </c>
      <c r="H52" s="62"/>
      <c r="I52" s="63"/>
      <c r="J52" s="42"/>
    </row>
    <row r="53" spans="1:10" ht="12.95" customHeight="1">
      <c r="A53" s="57" t="s">
        <v>1643</v>
      </c>
      <c r="B53" s="58" t="s">
        <v>1644</v>
      </c>
      <c r="C53" s="54" t="s">
        <v>1645</v>
      </c>
      <c r="D53" s="54" t="s">
        <v>1646</v>
      </c>
      <c r="E53" s="59">
        <v>14791</v>
      </c>
      <c r="F53" s="60">
        <v>51.3</v>
      </c>
      <c r="G53" s="61">
        <v>1.0200000000000001E-2</v>
      </c>
      <c r="H53" s="62"/>
      <c r="I53" s="63"/>
      <c r="J53" s="42"/>
    </row>
    <row r="54" spans="1:10" ht="12.95" customHeight="1">
      <c r="A54" s="57" t="s">
        <v>3059</v>
      </c>
      <c r="B54" s="58" t="s">
        <v>3060</v>
      </c>
      <c r="C54" s="54" t="s">
        <v>3061</v>
      </c>
      <c r="D54" s="54" t="s">
        <v>760</v>
      </c>
      <c r="E54" s="59">
        <v>295</v>
      </c>
      <c r="F54" s="60">
        <v>45.7</v>
      </c>
      <c r="G54" s="61">
        <v>9.1000000000000004E-3</v>
      </c>
      <c r="H54" s="62"/>
      <c r="I54" s="63"/>
      <c r="J54" s="42"/>
    </row>
    <row r="55" spans="1:10" ht="12.95" customHeight="1">
      <c r="A55" s="57" t="s">
        <v>682</v>
      </c>
      <c r="B55" s="58" t="s">
        <v>683</v>
      </c>
      <c r="C55" s="54" t="s">
        <v>684</v>
      </c>
      <c r="D55" s="54" t="s">
        <v>654</v>
      </c>
      <c r="E55" s="59">
        <v>125644</v>
      </c>
      <c r="F55" s="60">
        <v>43.85</v>
      </c>
      <c r="G55" s="61">
        <v>8.6999999999999994E-3</v>
      </c>
      <c r="H55" s="62"/>
      <c r="I55" s="63"/>
      <c r="J55" s="42"/>
    </row>
    <row r="56" spans="1:10" ht="12.95" customHeight="1">
      <c r="A56" s="57" t="s">
        <v>1680</v>
      </c>
      <c r="B56" s="58" t="s">
        <v>1681</v>
      </c>
      <c r="C56" s="54" t="s">
        <v>1682</v>
      </c>
      <c r="D56" s="54" t="s">
        <v>715</v>
      </c>
      <c r="E56" s="59">
        <v>10816</v>
      </c>
      <c r="F56" s="60">
        <v>38.979999999999997</v>
      </c>
      <c r="G56" s="61">
        <v>7.7000000000000002E-3</v>
      </c>
      <c r="H56" s="62"/>
      <c r="I56" s="63"/>
      <c r="J56" s="42"/>
    </row>
    <row r="57" spans="1:10" ht="12.95" customHeight="1">
      <c r="A57" s="42"/>
      <c r="B57" s="53" t="s">
        <v>110</v>
      </c>
      <c r="C57" s="54"/>
      <c r="D57" s="54"/>
      <c r="E57" s="54"/>
      <c r="F57" s="64">
        <v>4981.41</v>
      </c>
      <c r="G57" s="65">
        <v>0.9899</v>
      </c>
      <c r="H57" s="66"/>
      <c r="I57" s="67"/>
      <c r="J57" s="42"/>
    </row>
    <row r="58" spans="1:10" ht="12.95" customHeight="1">
      <c r="A58" s="42"/>
      <c r="B58" s="68" t="s">
        <v>688</v>
      </c>
      <c r="C58" s="69"/>
      <c r="D58" s="69"/>
      <c r="E58" s="69"/>
      <c r="F58" s="66" t="s">
        <v>135</v>
      </c>
      <c r="G58" s="66" t="s">
        <v>135</v>
      </c>
      <c r="H58" s="66"/>
      <c r="I58" s="67"/>
      <c r="J58" s="42"/>
    </row>
    <row r="59" spans="1:10" ht="12.95" customHeight="1">
      <c r="A59" s="42"/>
      <c r="B59" s="68" t="s">
        <v>110</v>
      </c>
      <c r="C59" s="69"/>
      <c r="D59" s="69"/>
      <c r="E59" s="69"/>
      <c r="F59" s="66" t="s">
        <v>135</v>
      </c>
      <c r="G59" s="66" t="s">
        <v>135</v>
      </c>
      <c r="H59" s="66"/>
      <c r="I59" s="67"/>
      <c r="J59" s="42"/>
    </row>
    <row r="60" spans="1:10" ht="12.95" customHeight="1">
      <c r="A60" s="42"/>
      <c r="B60" s="68" t="s">
        <v>115</v>
      </c>
      <c r="C60" s="70"/>
      <c r="D60" s="69"/>
      <c r="E60" s="70"/>
      <c r="F60" s="64">
        <v>4981.41</v>
      </c>
      <c r="G60" s="65">
        <v>0.9899</v>
      </c>
      <c r="H60" s="66"/>
      <c r="I60" s="67"/>
      <c r="J60" s="42"/>
    </row>
    <row r="61" spans="1:10" ht="12.95" customHeight="1">
      <c r="A61" s="42"/>
      <c r="B61" s="53" t="s">
        <v>116</v>
      </c>
      <c r="C61" s="54"/>
      <c r="D61" s="54"/>
      <c r="E61" s="54"/>
      <c r="F61" s="54"/>
      <c r="G61" s="54"/>
      <c r="H61" s="55"/>
      <c r="I61" s="56"/>
      <c r="J61" s="42"/>
    </row>
    <row r="62" spans="1:10" ht="12.95" customHeight="1">
      <c r="A62" s="57" t="s">
        <v>117</v>
      </c>
      <c r="B62" s="58" t="s">
        <v>118</v>
      </c>
      <c r="C62" s="54"/>
      <c r="D62" s="54"/>
      <c r="E62" s="59"/>
      <c r="F62" s="60">
        <v>128.87</v>
      </c>
      <c r="G62" s="61">
        <v>2.5600000000000001E-2</v>
      </c>
      <c r="H62" s="74">
        <v>3.1780820338646078E-2</v>
      </c>
      <c r="I62" s="63"/>
      <c r="J62" s="42"/>
    </row>
    <row r="63" spans="1:10" ht="12.95" customHeight="1">
      <c r="A63" s="42"/>
      <c r="B63" s="53" t="s">
        <v>110</v>
      </c>
      <c r="C63" s="54"/>
      <c r="D63" s="54"/>
      <c r="E63" s="54"/>
      <c r="F63" s="64">
        <v>128.87</v>
      </c>
      <c r="G63" s="65">
        <v>2.5600000000000001E-2</v>
      </c>
      <c r="H63" s="66"/>
      <c r="I63" s="67"/>
      <c r="J63" s="42"/>
    </row>
    <row r="64" spans="1:10" ht="12.95" customHeight="1">
      <c r="A64" s="42"/>
      <c r="B64" s="68" t="s">
        <v>115</v>
      </c>
      <c r="C64" s="70"/>
      <c r="D64" s="69"/>
      <c r="E64" s="70"/>
      <c r="F64" s="64">
        <v>128.87</v>
      </c>
      <c r="G64" s="65">
        <v>2.5600000000000001E-2</v>
      </c>
      <c r="H64" s="66"/>
      <c r="I64" s="67"/>
      <c r="J64" s="42"/>
    </row>
    <row r="65" spans="1:10" ht="12.95" customHeight="1">
      <c r="A65" s="42"/>
      <c r="B65" s="68" t="s">
        <v>119</v>
      </c>
      <c r="C65" s="54"/>
      <c r="D65" s="69"/>
      <c r="E65" s="54"/>
      <c r="F65" s="75">
        <v>-78.7</v>
      </c>
      <c r="G65" s="65">
        <v>-1.55E-2</v>
      </c>
      <c r="H65" s="66"/>
      <c r="I65" s="67"/>
      <c r="J65" s="42"/>
    </row>
    <row r="66" spans="1:10" ht="12.95" customHeight="1" thickBot="1">
      <c r="A66" s="42"/>
      <c r="B66" s="76" t="s">
        <v>120</v>
      </c>
      <c r="C66" s="77"/>
      <c r="D66" s="77"/>
      <c r="E66" s="77"/>
      <c r="F66" s="78">
        <v>5031.58</v>
      </c>
      <c r="G66" s="79">
        <v>1</v>
      </c>
      <c r="H66" s="80"/>
      <c r="I66" s="81"/>
      <c r="J66" s="42"/>
    </row>
    <row r="67" spans="1:10" ht="12.95" customHeight="1">
      <c r="A67" s="42"/>
      <c r="B67" s="46"/>
      <c r="C67" s="42"/>
      <c r="D67" s="42"/>
      <c r="E67" s="42"/>
      <c r="F67" s="42"/>
      <c r="G67" s="42"/>
      <c r="H67" s="42"/>
      <c r="I67" s="42"/>
      <c r="J67" s="42"/>
    </row>
    <row r="68" spans="1:10" ht="12.95" customHeight="1">
      <c r="A68" s="42"/>
      <c r="B68" s="43" t="s">
        <v>186</v>
      </c>
      <c r="C68" s="42"/>
      <c r="D68" s="42"/>
      <c r="E68" s="42"/>
      <c r="F68" s="42"/>
      <c r="G68" s="42"/>
      <c r="H68" s="42"/>
      <c r="I68" s="42"/>
      <c r="J68" s="42"/>
    </row>
    <row r="69" spans="1:10" ht="12.95" customHeight="1">
      <c r="A69" s="42"/>
      <c r="B69" s="43" t="s">
        <v>124</v>
      </c>
      <c r="C69" s="42"/>
      <c r="D69" s="42"/>
      <c r="E69" s="42"/>
      <c r="F69" s="42"/>
      <c r="G69" s="42"/>
      <c r="H69" s="42"/>
      <c r="I69" s="42"/>
      <c r="J69" s="42"/>
    </row>
    <row r="70" spans="1:10" customFormat="1" ht="26.25" customHeight="1">
      <c r="A70" s="85"/>
      <c r="B70" s="226" t="s">
        <v>3826</v>
      </c>
      <c r="C70" s="226"/>
      <c r="D70" s="226"/>
      <c r="E70" s="226"/>
      <c r="F70" s="226"/>
      <c r="G70" s="226"/>
      <c r="H70" s="226"/>
      <c r="I70" s="226"/>
      <c r="J70" s="85"/>
    </row>
    <row r="71" spans="1:10" ht="12.95" customHeight="1">
      <c r="A71" s="42"/>
      <c r="B71" s="43"/>
      <c r="C71" s="42"/>
      <c r="D71" s="42"/>
      <c r="E71" s="42"/>
      <c r="F71" s="42"/>
      <c r="G71" s="42"/>
      <c r="H71" s="42"/>
      <c r="I71" s="42"/>
      <c r="J71" s="42"/>
    </row>
    <row r="72" spans="1:10">
      <c r="C72" s="225" t="s">
        <v>4203</v>
      </c>
    </row>
    <row r="73" spans="1:10">
      <c r="B73" s="225" t="s">
        <v>4165</v>
      </c>
      <c r="C73" s="225" t="s">
        <v>4166</v>
      </c>
    </row>
  </sheetData>
  <mergeCells count="1">
    <mergeCell ref="B70:I7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/>
  </sheetPr>
  <dimension ref="A1:J30"/>
  <sheetViews>
    <sheetView topLeftCell="A15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3809</v>
      </c>
      <c r="B1" s="43" t="s">
        <v>3069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146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181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3070</v>
      </c>
      <c r="B7" s="58" t="s">
        <v>3071</v>
      </c>
      <c r="C7" s="54" t="s">
        <v>3072</v>
      </c>
      <c r="D7" s="54" t="s">
        <v>185</v>
      </c>
      <c r="E7" s="59">
        <v>20000000</v>
      </c>
      <c r="F7" s="60">
        <v>19983.62</v>
      </c>
      <c r="G7" s="61">
        <v>1.7100000000000001E-2</v>
      </c>
      <c r="H7" s="74">
        <v>3.3242000000000001E-2</v>
      </c>
      <c r="I7" s="63"/>
      <c r="J7" s="42"/>
    </row>
    <row r="8" spans="1:10" ht="12.95" customHeight="1">
      <c r="A8" s="57" t="s">
        <v>182</v>
      </c>
      <c r="B8" s="58" t="s">
        <v>183</v>
      </c>
      <c r="C8" s="54" t="s">
        <v>184</v>
      </c>
      <c r="D8" s="54" t="s">
        <v>185</v>
      </c>
      <c r="E8" s="59">
        <v>20000000</v>
      </c>
      <c r="F8" s="60">
        <v>19981.8</v>
      </c>
      <c r="G8" s="61">
        <v>1.7100000000000001E-2</v>
      </c>
      <c r="H8" s="74">
        <v>3.3244999999999997E-2</v>
      </c>
      <c r="I8" s="63"/>
      <c r="J8" s="42"/>
    </row>
    <row r="9" spans="1:10" ht="12.95" customHeight="1">
      <c r="A9" s="42"/>
      <c r="B9" s="53" t="s">
        <v>110</v>
      </c>
      <c r="C9" s="54"/>
      <c r="D9" s="54"/>
      <c r="E9" s="54"/>
      <c r="F9" s="64">
        <v>39965.42</v>
      </c>
      <c r="G9" s="65">
        <v>3.4200000000000001E-2</v>
      </c>
      <c r="H9" s="66"/>
      <c r="I9" s="67"/>
      <c r="J9" s="42"/>
    </row>
    <row r="10" spans="1:10" ht="12.95" customHeight="1">
      <c r="A10" s="42"/>
      <c r="B10" s="68" t="s">
        <v>115</v>
      </c>
      <c r="C10" s="70"/>
      <c r="D10" s="69"/>
      <c r="E10" s="70"/>
      <c r="F10" s="64">
        <v>39965.42</v>
      </c>
      <c r="G10" s="65">
        <v>3.4200000000000001E-2</v>
      </c>
      <c r="H10" s="66"/>
      <c r="I10" s="67"/>
      <c r="J10" s="42"/>
    </row>
    <row r="11" spans="1:10" ht="12.95" customHeight="1">
      <c r="A11" s="42"/>
      <c r="B11" s="53" t="s">
        <v>116</v>
      </c>
      <c r="C11" s="54"/>
      <c r="D11" s="54"/>
      <c r="E11" s="54"/>
      <c r="F11" s="54"/>
      <c r="G11" s="54"/>
      <c r="H11" s="55"/>
      <c r="I11" s="56"/>
      <c r="J11" s="42"/>
    </row>
    <row r="12" spans="1:10" ht="12.95" customHeight="1">
      <c r="A12" s="57" t="s">
        <v>117</v>
      </c>
      <c r="B12" s="58" t="s">
        <v>118</v>
      </c>
      <c r="C12" s="54"/>
      <c r="D12" s="54"/>
      <c r="E12" s="59"/>
      <c r="F12" s="60">
        <v>572154.73</v>
      </c>
      <c r="G12" s="61">
        <v>0.49030000000000001</v>
      </c>
      <c r="H12" s="74">
        <v>3.1780075608976201E-2</v>
      </c>
      <c r="I12" s="63"/>
      <c r="J12" s="42"/>
    </row>
    <row r="13" spans="1:10" ht="12.95" customHeight="1">
      <c r="A13" s="57" t="s">
        <v>3073</v>
      </c>
      <c r="B13" s="58" t="s">
        <v>118</v>
      </c>
      <c r="C13" s="54"/>
      <c r="D13" s="54"/>
      <c r="E13" s="59"/>
      <c r="F13" s="60">
        <v>173695.82</v>
      </c>
      <c r="G13" s="61">
        <v>0.1489</v>
      </c>
      <c r="H13" s="74">
        <v>3.3000000000000002E-2</v>
      </c>
      <c r="I13" s="63"/>
      <c r="J13" s="42"/>
    </row>
    <row r="14" spans="1:10" ht="12.95" customHeight="1">
      <c r="A14" s="57" t="s">
        <v>3074</v>
      </c>
      <c r="B14" s="58" t="s">
        <v>118</v>
      </c>
      <c r="C14" s="54"/>
      <c r="D14" s="54"/>
      <c r="E14" s="59"/>
      <c r="F14" s="60">
        <v>109998.7</v>
      </c>
      <c r="G14" s="61">
        <v>9.4299999999999995E-2</v>
      </c>
      <c r="H14" s="74">
        <v>3.4500000000000003E-2</v>
      </c>
      <c r="I14" s="63"/>
      <c r="J14" s="42"/>
    </row>
    <row r="15" spans="1:10" ht="12.95" customHeight="1">
      <c r="A15" s="57" t="s">
        <v>3075</v>
      </c>
      <c r="B15" s="58" t="s">
        <v>118</v>
      </c>
      <c r="C15" s="54"/>
      <c r="D15" s="54"/>
      <c r="E15" s="59"/>
      <c r="F15" s="60">
        <v>70999.13</v>
      </c>
      <c r="G15" s="61">
        <v>6.08E-2</v>
      </c>
      <c r="H15" s="74">
        <v>3.3500000000000002E-2</v>
      </c>
      <c r="I15" s="63"/>
      <c r="J15" s="42"/>
    </row>
    <row r="16" spans="1:10" ht="12.95" customHeight="1">
      <c r="A16" s="57" t="s">
        <v>3076</v>
      </c>
      <c r="B16" s="58" t="s">
        <v>118</v>
      </c>
      <c r="C16" s="54"/>
      <c r="D16" s="54"/>
      <c r="E16" s="59"/>
      <c r="F16" s="60">
        <v>57948.76</v>
      </c>
      <c r="G16" s="61">
        <v>4.9700000000000001E-2</v>
      </c>
      <c r="H16" s="74">
        <v>3.2500000000000001E-2</v>
      </c>
      <c r="I16" s="63"/>
      <c r="J16" s="42"/>
    </row>
    <row r="17" spans="1:10" ht="12.95" customHeight="1">
      <c r="A17" s="57" t="s">
        <v>3077</v>
      </c>
      <c r="B17" s="58" t="s">
        <v>118</v>
      </c>
      <c r="C17" s="54"/>
      <c r="D17" s="54"/>
      <c r="E17" s="59"/>
      <c r="F17" s="60">
        <v>52198.59</v>
      </c>
      <c r="G17" s="61">
        <v>4.4699999999999997E-2</v>
      </c>
      <c r="H17" s="74">
        <v>3.4000000000000002E-2</v>
      </c>
      <c r="I17" s="63"/>
      <c r="J17" s="42"/>
    </row>
    <row r="18" spans="1:10" ht="12.95" customHeight="1">
      <c r="A18" s="57" t="s">
        <v>3078</v>
      </c>
      <c r="B18" s="58" t="s">
        <v>118</v>
      </c>
      <c r="C18" s="54"/>
      <c r="D18" s="54"/>
      <c r="E18" s="59"/>
      <c r="F18" s="60">
        <v>49999.32</v>
      </c>
      <c r="G18" s="61">
        <v>4.2799999999999998E-2</v>
      </c>
      <c r="H18" s="74">
        <v>3.3399999999999999E-2</v>
      </c>
      <c r="I18" s="63"/>
      <c r="J18" s="42"/>
    </row>
    <row r="19" spans="1:10" ht="12.95" customHeight="1">
      <c r="A19" s="57" t="s">
        <v>3079</v>
      </c>
      <c r="B19" s="58" t="s">
        <v>118</v>
      </c>
      <c r="C19" s="54"/>
      <c r="D19" s="54"/>
      <c r="E19" s="59"/>
      <c r="F19" s="60">
        <v>35298.35</v>
      </c>
      <c r="G19" s="61">
        <v>3.0200000000000001E-2</v>
      </c>
      <c r="H19" s="74">
        <v>3.2300000000000002E-2</v>
      </c>
      <c r="I19" s="63"/>
      <c r="J19" s="42"/>
    </row>
    <row r="20" spans="1:10" ht="12.95" customHeight="1">
      <c r="A20" s="42"/>
      <c r="B20" s="53" t="s">
        <v>110</v>
      </c>
      <c r="C20" s="54"/>
      <c r="D20" s="54"/>
      <c r="E20" s="54"/>
      <c r="F20" s="64">
        <v>1122293.3999999999</v>
      </c>
      <c r="G20" s="65">
        <v>0.9617</v>
      </c>
      <c r="H20" s="66"/>
      <c r="I20" s="67"/>
      <c r="J20" s="42"/>
    </row>
    <row r="21" spans="1:10" ht="12.95" customHeight="1">
      <c r="A21" s="42"/>
      <c r="B21" s="68" t="s">
        <v>115</v>
      </c>
      <c r="C21" s="70"/>
      <c r="D21" s="69"/>
      <c r="E21" s="70"/>
      <c r="F21" s="64">
        <v>1122293.3999999999</v>
      </c>
      <c r="G21" s="65">
        <v>0.9617</v>
      </c>
      <c r="H21" s="66"/>
      <c r="I21" s="67"/>
      <c r="J21" s="42"/>
    </row>
    <row r="22" spans="1:10" ht="12.95" customHeight="1">
      <c r="A22" s="42"/>
      <c r="B22" s="68" t="s">
        <v>119</v>
      </c>
      <c r="C22" s="54"/>
      <c r="D22" s="69"/>
      <c r="E22" s="54"/>
      <c r="F22" s="75">
        <v>4647.7700000000004</v>
      </c>
      <c r="G22" s="65">
        <v>4.1000000000000003E-3</v>
      </c>
      <c r="H22" s="66"/>
      <c r="I22" s="67"/>
      <c r="J22" s="42"/>
    </row>
    <row r="23" spans="1:10" ht="12.95" customHeight="1" thickBot="1">
      <c r="A23" s="42"/>
      <c r="B23" s="76" t="s">
        <v>120</v>
      </c>
      <c r="C23" s="77"/>
      <c r="D23" s="77"/>
      <c r="E23" s="77"/>
      <c r="F23" s="78">
        <v>1166906.5900000001</v>
      </c>
      <c r="G23" s="79">
        <v>1</v>
      </c>
      <c r="H23" s="80"/>
      <c r="I23" s="81"/>
      <c r="J23" s="42"/>
    </row>
    <row r="24" spans="1:10" ht="12.95" customHeight="1">
      <c r="A24" s="42"/>
      <c r="B24" s="46"/>
      <c r="C24" s="42"/>
      <c r="D24" s="42"/>
      <c r="E24" s="42"/>
      <c r="F24" s="42"/>
      <c r="G24" s="42"/>
      <c r="H24" s="42"/>
      <c r="I24" s="42"/>
      <c r="J24" s="42"/>
    </row>
    <row r="25" spans="1:10" ht="12.95" customHeight="1">
      <c r="A25" s="42"/>
      <c r="B25" s="43" t="s">
        <v>186</v>
      </c>
      <c r="C25" s="42"/>
      <c r="D25" s="42"/>
      <c r="E25" s="42"/>
      <c r="F25" s="42"/>
      <c r="G25" s="42"/>
      <c r="H25" s="42"/>
      <c r="I25" s="42"/>
      <c r="J25" s="42"/>
    </row>
    <row r="26" spans="1:10" ht="12.95" customHeight="1">
      <c r="A26" s="42"/>
      <c r="B26" s="43" t="s">
        <v>124</v>
      </c>
      <c r="C26" s="42"/>
      <c r="D26" s="42"/>
      <c r="E26" s="42"/>
      <c r="F26" s="42"/>
      <c r="G26" s="42"/>
      <c r="H26" s="42"/>
      <c r="I26" s="42"/>
      <c r="J26" s="42"/>
    </row>
    <row r="27" spans="1:10" customFormat="1" ht="26.25" customHeight="1">
      <c r="A27" s="85"/>
      <c r="B27" s="226" t="s">
        <v>3826</v>
      </c>
      <c r="C27" s="226"/>
      <c r="D27" s="226"/>
      <c r="E27" s="226"/>
      <c r="F27" s="226"/>
      <c r="G27" s="226"/>
      <c r="H27" s="226"/>
      <c r="I27" s="226"/>
      <c r="J27" s="85"/>
    </row>
    <row r="28" spans="1:10" ht="12.95" customHeight="1">
      <c r="A28" s="42"/>
      <c r="B28" s="43"/>
      <c r="C28" s="42"/>
      <c r="D28" s="42"/>
      <c r="E28" s="42"/>
      <c r="F28" s="42"/>
      <c r="G28" s="42"/>
      <c r="H28" s="42"/>
      <c r="I28" s="42"/>
      <c r="J28" s="42"/>
    </row>
    <row r="29" spans="1:10">
      <c r="C29" s="225" t="s">
        <v>4204</v>
      </c>
    </row>
    <row r="30" spans="1:10">
      <c r="B30" s="225" t="s">
        <v>4165</v>
      </c>
      <c r="C30" s="225" t="s">
        <v>4166</v>
      </c>
    </row>
  </sheetData>
  <mergeCells count="1">
    <mergeCell ref="B27:I2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/>
  </sheetPr>
  <dimension ref="A1:J72"/>
  <sheetViews>
    <sheetView topLeftCell="A63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3810</v>
      </c>
      <c r="B1" s="43" t="s">
        <v>3080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651</v>
      </c>
      <c r="B7" s="58" t="s">
        <v>652</v>
      </c>
      <c r="C7" s="54" t="s">
        <v>653</v>
      </c>
      <c r="D7" s="54" t="s">
        <v>654</v>
      </c>
      <c r="E7" s="59">
        <v>908657</v>
      </c>
      <c r="F7" s="60">
        <v>12959.72</v>
      </c>
      <c r="G7" s="61">
        <v>8.6699999999999999E-2</v>
      </c>
      <c r="H7" s="62"/>
      <c r="I7" s="63"/>
      <c r="J7" s="42"/>
    </row>
    <row r="8" spans="1:10" ht="12.95" customHeight="1">
      <c r="A8" s="57" t="s">
        <v>655</v>
      </c>
      <c r="B8" s="58" t="s">
        <v>656</v>
      </c>
      <c r="C8" s="54" t="s">
        <v>657</v>
      </c>
      <c r="D8" s="54" t="s">
        <v>654</v>
      </c>
      <c r="E8" s="59">
        <v>1680304</v>
      </c>
      <c r="F8" s="60">
        <v>12479.62</v>
      </c>
      <c r="G8" s="61">
        <v>8.3500000000000005E-2</v>
      </c>
      <c r="H8" s="62"/>
      <c r="I8" s="63"/>
      <c r="J8" s="42"/>
    </row>
    <row r="9" spans="1:10" ht="12.95" customHeight="1">
      <c r="A9" s="57" t="s">
        <v>705</v>
      </c>
      <c r="B9" s="58" t="s">
        <v>706</v>
      </c>
      <c r="C9" s="54" t="s">
        <v>707</v>
      </c>
      <c r="D9" s="54" t="s">
        <v>696</v>
      </c>
      <c r="E9" s="59">
        <v>563527</v>
      </c>
      <c r="F9" s="60">
        <v>9667.8700000000008</v>
      </c>
      <c r="G9" s="61">
        <v>6.4699999999999994E-2</v>
      </c>
      <c r="H9" s="62"/>
      <c r="I9" s="63"/>
      <c r="J9" s="42"/>
    </row>
    <row r="10" spans="1:10" ht="12.95" customHeight="1">
      <c r="A10" s="57" t="s">
        <v>835</v>
      </c>
      <c r="B10" s="58" t="s">
        <v>836</v>
      </c>
      <c r="C10" s="54" t="s">
        <v>837</v>
      </c>
      <c r="D10" s="54" t="s">
        <v>732</v>
      </c>
      <c r="E10" s="59">
        <v>260943</v>
      </c>
      <c r="F10" s="60">
        <v>6645.04</v>
      </c>
      <c r="G10" s="61">
        <v>4.4499999999999998E-2</v>
      </c>
      <c r="H10" s="62"/>
      <c r="I10" s="63"/>
      <c r="J10" s="42"/>
    </row>
    <row r="11" spans="1:10" ht="12.95" customHeight="1">
      <c r="A11" s="57" t="s">
        <v>765</v>
      </c>
      <c r="B11" s="58" t="s">
        <v>766</v>
      </c>
      <c r="C11" s="54" t="s">
        <v>767</v>
      </c>
      <c r="D11" s="54" t="s">
        <v>715</v>
      </c>
      <c r="E11" s="59">
        <v>701990</v>
      </c>
      <c r="F11" s="60">
        <v>5924.09</v>
      </c>
      <c r="G11" s="61">
        <v>3.9699999999999999E-2</v>
      </c>
      <c r="H11" s="62"/>
      <c r="I11" s="63"/>
      <c r="J11" s="42"/>
    </row>
    <row r="12" spans="1:10" ht="12.95" customHeight="1">
      <c r="A12" s="57" t="s">
        <v>708</v>
      </c>
      <c r="B12" s="58" t="s">
        <v>709</v>
      </c>
      <c r="C12" s="54" t="s">
        <v>710</v>
      </c>
      <c r="D12" s="54" t="s">
        <v>711</v>
      </c>
      <c r="E12" s="59">
        <v>218063</v>
      </c>
      <c r="F12" s="60">
        <v>5145.3100000000004</v>
      </c>
      <c r="G12" s="61">
        <v>3.44E-2</v>
      </c>
      <c r="H12" s="62"/>
      <c r="I12" s="63"/>
      <c r="J12" s="42"/>
    </row>
    <row r="13" spans="1:10" ht="12.95" customHeight="1">
      <c r="A13" s="57" t="s">
        <v>661</v>
      </c>
      <c r="B13" s="58" t="s">
        <v>662</v>
      </c>
      <c r="C13" s="54" t="s">
        <v>663</v>
      </c>
      <c r="D13" s="54" t="s">
        <v>654</v>
      </c>
      <c r="E13" s="59">
        <v>1054022</v>
      </c>
      <c r="F13" s="60">
        <v>5093.03</v>
      </c>
      <c r="G13" s="61">
        <v>3.4099999999999998E-2</v>
      </c>
      <c r="H13" s="62"/>
      <c r="I13" s="63"/>
      <c r="J13" s="42"/>
    </row>
    <row r="14" spans="1:10" ht="12.95" customHeight="1">
      <c r="A14" s="57" t="s">
        <v>3003</v>
      </c>
      <c r="B14" s="58" t="s">
        <v>3004</v>
      </c>
      <c r="C14" s="54" t="s">
        <v>3005</v>
      </c>
      <c r="D14" s="54" t="s">
        <v>1583</v>
      </c>
      <c r="E14" s="59">
        <v>2326796</v>
      </c>
      <c r="F14" s="60">
        <v>4866.49</v>
      </c>
      <c r="G14" s="61">
        <v>3.2599999999999997E-2</v>
      </c>
      <c r="H14" s="62"/>
      <c r="I14" s="63"/>
      <c r="J14" s="42"/>
    </row>
    <row r="15" spans="1:10" ht="12.95" customHeight="1">
      <c r="A15" s="57" t="s">
        <v>884</v>
      </c>
      <c r="B15" s="58" t="s">
        <v>885</v>
      </c>
      <c r="C15" s="54" t="s">
        <v>886</v>
      </c>
      <c r="D15" s="54" t="s">
        <v>696</v>
      </c>
      <c r="E15" s="59">
        <v>118877</v>
      </c>
      <c r="F15" s="60">
        <v>4613.8500000000004</v>
      </c>
      <c r="G15" s="61">
        <v>3.09E-2</v>
      </c>
      <c r="H15" s="62"/>
      <c r="I15" s="63"/>
      <c r="J15" s="42"/>
    </row>
    <row r="16" spans="1:10" ht="12.95" customHeight="1">
      <c r="A16" s="57" t="s">
        <v>737</v>
      </c>
      <c r="B16" s="58" t="s">
        <v>738</v>
      </c>
      <c r="C16" s="54" t="s">
        <v>739</v>
      </c>
      <c r="D16" s="54" t="s">
        <v>696</v>
      </c>
      <c r="E16" s="59">
        <v>314324</v>
      </c>
      <c r="F16" s="60">
        <v>4431.97</v>
      </c>
      <c r="G16" s="61">
        <v>2.9700000000000001E-2</v>
      </c>
      <c r="H16" s="62"/>
      <c r="I16" s="63"/>
      <c r="J16" s="42"/>
    </row>
    <row r="17" spans="1:10" ht="12.95" customHeight="1">
      <c r="A17" s="57" t="s">
        <v>3009</v>
      </c>
      <c r="B17" s="58" t="s">
        <v>3010</v>
      </c>
      <c r="C17" s="54" t="s">
        <v>3011</v>
      </c>
      <c r="D17" s="54" t="s">
        <v>3012</v>
      </c>
      <c r="E17" s="59">
        <v>2284141</v>
      </c>
      <c r="F17" s="60">
        <v>3669.47</v>
      </c>
      <c r="G17" s="61">
        <v>2.46E-2</v>
      </c>
      <c r="H17" s="62"/>
      <c r="I17" s="63"/>
      <c r="J17" s="42"/>
    </row>
    <row r="18" spans="1:10" ht="12.95" customHeight="1">
      <c r="A18" s="57" t="s">
        <v>940</v>
      </c>
      <c r="B18" s="58" t="s">
        <v>941</v>
      </c>
      <c r="C18" s="54" t="s">
        <v>942</v>
      </c>
      <c r="D18" s="54" t="s">
        <v>870</v>
      </c>
      <c r="E18" s="59">
        <v>65793</v>
      </c>
      <c r="F18" s="60">
        <v>3159.91</v>
      </c>
      <c r="G18" s="61">
        <v>2.12E-2</v>
      </c>
      <c r="H18" s="62"/>
      <c r="I18" s="63"/>
      <c r="J18" s="42"/>
    </row>
    <row r="19" spans="1:10" ht="12.95" customHeight="1">
      <c r="A19" s="57" t="s">
        <v>768</v>
      </c>
      <c r="B19" s="58" t="s">
        <v>769</v>
      </c>
      <c r="C19" s="54" t="s">
        <v>770</v>
      </c>
      <c r="D19" s="54" t="s">
        <v>696</v>
      </c>
      <c r="E19" s="59">
        <v>68522</v>
      </c>
      <c r="F19" s="60">
        <v>3105.45</v>
      </c>
      <c r="G19" s="61">
        <v>2.0799999999999999E-2</v>
      </c>
      <c r="H19" s="62"/>
      <c r="I19" s="63"/>
      <c r="J19" s="42"/>
    </row>
    <row r="20" spans="1:10" ht="12.95" customHeight="1">
      <c r="A20" s="57" t="s">
        <v>847</v>
      </c>
      <c r="B20" s="58" t="s">
        <v>848</v>
      </c>
      <c r="C20" s="54" t="s">
        <v>849</v>
      </c>
      <c r="D20" s="54" t="s">
        <v>696</v>
      </c>
      <c r="E20" s="59">
        <v>76286</v>
      </c>
      <c r="F20" s="60">
        <v>3003.99</v>
      </c>
      <c r="G20" s="61">
        <v>2.01E-2</v>
      </c>
      <c r="H20" s="62"/>
      <c r="I20" s="63"/>
      <c r="J20" s="42"/>
    </row>
    <row r="21" spans="1:10" ht="12.95" customHeight="1">
      <c r="A21" s="57" t="s">
        <v>982</v>
      </c>
      <c r="B21" s="58" t="s">
        <v>983</v>
      </c>
      <c r="C21" s="54" t="s">
        <v>984</v>
      </c>
      <c r="D21" s="54" t="s">
        <v>883</v>
      </c>
      <c r="E21" s="59">
        <v>6736</v>
      </c>
      <c r="F21" s="60">
        <v>2846.38</v>
      </c>
      <c r="G21" s="61">
        <v>1.9099999999999999E-2</v>
      </c>
      <c r="H21" s="62"/>
      <c r="I21" s="63"/>
      <c r="J21" s="42"/>
    </row>
    <row r="22" spans="1:10" ht="12.95" customHeight="1">
      <c r="A22" s="57" t="s">
        <v>970</v>
      </c>
      <c r="B22" s="58" t="s">
        <v>971</v>
      </c>
      <c r="C22" s="54" t="s">
        <v>972</v>
      </c>
      <c r="D22" s="54" t="s">
        <v>760</v>
      </c>
      <c r="E22" s="59">
        <v>539179</v>
      </c>
      <c r="F22" s="60">
        <v>2775.15</v>
      </c>
      <c r="G22" s="61">
        <v>1.8599999999999998E-2</v>
      </c>
      <c r="H22" s="62"/>
      <c r="I22" s="63"/>
      <c r="J22" s="42"/>
    </row>
    <row r="23" spans="1:10" ht="12.95" customHeight="1">
      <c r="A23" s="57" t="s">
        <v>1671</v>
      </c>
      <c r="B23" s="58" t="s">
        <v>1672</v>
      </c>
      <c r="C23" s="54" t="s">
        <v>1673</v>
      </c>
      <c r="D23" s="54" t="s">
        <v>764</v>
      </c>
      <c r="E23" s="59">
        <v>170701</v>
      </c>
      <c r="F23" s="60">
        <v>2728.66</v>
      </c>
      <c r="G23" s="61">
        <v>1.83E-2</v>
      </c>
      <c r="H23" s="62"/>
      <c r="I23" s="63"/>
      <c r="J23" s="42"/>
    </row>
    <row r="24" spans="1:10" ht="12.95" customHeight="1">
      <c r="A24" s="57" t="s">
        <v>1900</v>
      </c>
      <c r="B24" s="58" t="s">
        <v>1901</v>
      </c>
      <c r="C24" s="54" t="s">
        <v>1902</v>
      </c>
      <c r="D24" s="54" t="s">
        <v>704</v>
      </c>
      <c r="E24" s="59">
        <v>248134</v>
      </c>
      <c r="F24" s="60">
        <v>2375.2600000000002</v>
      </c>
      <c r="G24" s="61">
        <v>1.5900000000000001E-2</v>
      </c>
      <c r="H24" s="62"/>
      <c r="I24" s="63"/>
      <c r="J24" s="42"/>
    </row>
    <row r="25" spans="1:10" ht="12.95" customHeight="1">
      <c r="A25" s="57" t="s">
        <v>3081</v>
      </c>
      <c r="B25" s="58" t="s">
        <v>3082</v>
      </c>
      <c r="C25" s="54" t="s">
        <v>3083</v>
      </c>
      <c r="D25" s="54" t="s">
        <v>1689</v>
      </c>
      <c r="E25" s="59">
        <v>95037</v>
      </c>
      <c r="F25" s="60">
        <v>2370.5100000000002</v>
      </c>
      <c r="G25" s="61">
        <v>1.5900000000000001E-2</v>
      </c>
      <c r="H25" s="62"/>
      <c r="I25" s="63"/>
      <c r="J25" s="42"/>
    </row>
    <row r="26" spans="1:10" ht="12.95" customHeight="1">
      <c r="A26" s="57" t="s">
        <v>973</v>
      </c>
      <c r="B26" s="58" t="s">
        <v>974</v>
      </c>
      <c r="C26" s="54" t="s">
        <v>975</v>
      </c>
      <c r="D26" s="54" t="s">
        <v>760</v>
      </c>
      <c r="E26" s="59">
        <v>255845</v>
      </c>
      <c r="F26" s="60">
        <v>2264.61</v>
      </c>
      <c r="G26" s="61">
        <v>1.52E-2</v>
      </c>
      <c r="H26" s="62"/>
      <c r="I26" s="63"/>
      <c r="J26" s="42"/>
    </row>
    <row r="27" spans="1:10" ht="12.95" customHeight="1">
      <c r="A27" s="57" t="s">
        <v>3019</v>
      </c>
      <c r="B27" s="58" t="s">
        <v>3020</v>
      </c>
      <c r="C27" s="54" t="s">
        <v>3021</v>
      </c>
      <c r="D27" s="54" t="s">
        <v>711</v>
      </c>
      <c r="E27" s="59">
        <v>1920248</v>
      </c>
      <c r="F27" s="60">
        <v>2208.29</v>
      </c>
      <c r="G27" s="61">
        <v>1.4800000000000001E-2</v>
      </c>
      <c r="H27" s="62"/>
      <c r="I27" s="63"/>
      <c r="J27" s="42"/>
    </row>
    <row r="28" spans="1:10" ht="12.95" customHeight="1">
      <c r="A28" s="57" t="s">
        <v>841</v>
      </c>
      <c r="B28" s="58" t="s">
        <v>842</v>
      </c>
      <c r="C28" s="54" t="s">
        <v>843</v>
      </c>
      <c r="D28" s="54" t="s">
        <v>696</v>
      </c>
      <c r="E28" s="59">
        <v>37616</v>
      </c>
      <c r="F28" s="60">
        <v>2200.46</v>
      </c>
      <c r="G28" s="61">
        <v>1.47E-2</v>
      </c>
      <c r="H28" s="62"/>
      <c r="I28" s="63"/>
      <c r="J28" s="42"/>
    </row>
    <row r="29" spans="1:10" ht="12.95" customHeight="1">
      <c r="A29" s="57" t="s">
        <v>2858</v>
      </c>
      <c r="B29" s="58" t="s">
        <v>2859</v>
      </c>
      <c r="C29" s="54" t="s">
        <v>2860</v>
      </c>
      <c r="D29" s="54" t="s">
        <v>870</v>
      </c>
      <c r="E29" s="59">
        <v>871223</v>
      </c>
      <c r="F29" s="60">
        <v>2138.85</v>
      </c>
      <c r="G29" s="61">
        <v>1.43E-2</v>
      </c>
      <c r="H29" s="62"/>
      <c r="I29" s="63"/>
      <c r="J29" s="42"/>
    </row>
    <row r="30" spans="1:10" ht="12.95" customHeight="1">
      <c r="A30" s="57" t="s">
        <v>2454</v>
      </c>
      <c r="B30" s="58" t="s">
        <v>2455</v>
      </c>
      <c r="C30" s="54" t="s">
        <v>2456</v>
      </c>
      <c r="D30" s="54" t="s">
        <v>1689</v>
      </c>
      <c r="E30" s="59">
        <v>156585</v>
      </c>
      <c r="F30" s="60">
        <v>2119.2199999999998</v>
      </c>
      <c r="G30" s="61">
        <v>1.4200000000000001E-2</v>
      </c>
      <c r="H30" s="62"/>
      <c r="I30" s="63"/>
      <c r="J30" s="42"/>
    </row>
    <row r="31" spans="1:10" ht="12.95" customHeight="1">
      <c r="A31" s="57" t="s">
        <v>893</v>
      </c>
      <c r="B31" s="58" t="s">
        <v>894</v>
      </c>
      <c r="C31" s="54" t="s">
        <v>895</v>
      </c>
      <c r="D31" s="54" t="s">
        <v>760</v>
      </c>
      <c r="E31" s="59">
        <v>65571</v>
      </c>
      <c r="F31" s="60">
        <v>2081.65</v>
      </c>
      <c r="G31" s="61">
        <v>1.3899999999999999E-2</v>
      </c>
      <c r="H31" s="62"/>
      <c r="I31" s="63"/>
      <c r="J31" s="42"/>
    </row>
    <row r="32" spans="1:10" ht="12.95" customHeight="1">
      <c r="A32" s="57" t="s">
        <v>979</v>
      </c>
      <c r="B32" s="58" t="s">
        <v>980</v>
      </c>
      <c r="C32" s="54" t="s">
        <v>981</v>
      </c>
      <c r="D32" s="54" t="s">
        <v>700</v>
      </c>
      <c r="E32" s="59">
        <v>186177</v>
      </c>
      <c r="F32" s="60">
        <v>2063.0300000000002</v>
      </c>
      <c r="G32" s="61">
        <v>1.38E-2</v>
      </c>
      <c r="H32" s="62"/>
      <c r="I32" s="63"/>
      <c r="J32" s="42"/>
    </row>
    <row r="33" spans="1:10" ht="12.95" customHeight="1">
      <c r="A33" s="57" t="s">
        <v>2788</v>
      </c>
      <c r="B33" s="58" t="s">
        <v>2789</v>
      </c>
      <c r="C33" s="54" t="s">
        <v>2790</v>
      </c>
      <c r="D33" s="54" t="s">
        <v>801</v>
      </c>
      <c r="E33" s="59">
        <v>88947</v>
      </c>
      <c r="F33" s="60">
        <v>1920.77</v>
      </c>
      <c r="G33" s="61">
        <v>1.29E-2</v>
      </c>
      <c r="H33" s="62"/>
      <c r="I33" s="63"/>
      <c r="J33" s="42"/>
    </row>
    <row r="34" spans="1:10" ht="12.95" customHeight="1">
      <c r="A34" s="57" t="s">
        <v>1634</v>
      </c>
      <c r="B34" s="58" t="s">
        <v>1635</v>
      </c>
      <c r="C34" s="54" t="s">
        <v>1636</v>
      </c>
      <c r="D34" s="54" t="s">
        <v>692</v>
      </c>
      <c r="E34" s="59">
        <v>1564203</v>
      </c>
      <c r="F34" s="60">
        <v>1916.93</v>
      </c>
      <c r="G34" s="61">
        <v>1.2800000000000001E-2</v>
      </c>
      <c r="H34" s="62"/>
      <c r="I34" s="63"/>
      <c r="J34" s="42"/>
    </row>
    <row r="35" spans="1:10" ht="12.95" customHeight="1">
      <c r="A35" s="57" t="s">
        <v>3084</v>
      </c>
      <c r="B35" s="58" t="s">
        <v>3085</v>
      </c>
      <c r="C35" s="54" t="s">
        <v>3086</v>
      </c>
      <c r="D35" s="54" t="s">
        <v>704</v>
      </c>
      <c r="E35" s="59">
        <v>78218</v>
      </c>
      <c r="F35" s="60">
        <v>1857.56</v>
      </c>
      <c r="G35" s="61">
        <v>1.24E-2</v>
      </c>
      <c r="H35" s="62"/>
      <c r="I35" s="63"/>
      <c r="J35" s="42"/>
    </row>
    <row r="36" spans="1:10" ht="12.95" customHeight="1">
      <c r="A36" s="57" t="s">
        <v>3087</v>
      </c>
      <c r="B36" s="58" t="s">
        <v>3088</v>
      </c>
      <c r="C36" s="54" t="s">
        <v>3089</v>
      </c>
      <c r="D36" s="54" t="s">
        <v>760</v>
      </c>
      <c r="E36" s="59">
        <v>365555</v>
      </c>
      <c r="F36" s="60">
        <v>1810.78</v>
      </c>
      <c r="G36" s="61">
        <v>1.21E-2</v>
      </c>
      <c r="H36" s="62"/>
      <c r="I36" s="63"/>
      <c r="J36" s="42"/>
    </row>
    <row r="37" spans="1:10" ht="12.95" customHeight="1">
      <c r="A37" s="57" t="s">
        <v>723</v>
      </c>
      <c r="B37" s="58" t="s">
        <v>724</v>
      </c>
      <c r="C37" s="54" t="s">
        <v>725</v>
      </c>
      <c r="D37" s="54" t="s">
        <v>704</v>
      </c>
      <c r="E37" s="59">
        <v>78763</v>
      </c>
      <c r="F37" s="60">
        <v>1608.66</v>
      </c>
      <c r="G37" s="61">
        <v>1.0800000000000001E-2</v>
      </c>
      <c r="H37" s="62"/>
      <c r="I37" s="63"/>
      <c r="J37" s="42"/>
    </row>
    <row r="38" spans="1:10" ht="12.95" customHeight="1">
      <c r="A38" s="57" t="s">
        <v>2472</v>
      </c>
      <c r="B38" s="58" t="s">
        <v>2473</v>
      </c>
      <c r="C38" s="54" t="s">
        <v>2474</v>
      </c>
      <c r="D38" s="54" t="s">
        <v>1689</v>
      </c>
      <c r="E38" s="59">
        <v>237683</v>
      </c>
      <c r="F38" s="60">
        <v>1582.85</v>
      </c>
      <c r="G38" s="61">
        <v>1.06E-2</v>
      </c>
      <c r="H38" s="62"/>
      <c r="I38" s="63"/>
      <c r="J38" s="42"/>
    </row>
    <row r="39" spans="1:10" ht="12.95" customHeight="1">
      <c r="A39" s="57" t="s">
        <v>3090</v>
      </c>
      <c r="B39" s="58" t="s">
        <v>3091</v>
      </c>
      <c r="C39" s="54" t="s">
        <v>3092</v>
      </c>
      <c r="D39" s="54" t="s">
        <v>696</v>
      </c>
      <c r="E39" s="59">
        <v>70537</v>
      </c>
      <c r="F39" s="60">
        <v>1517.11</v>
      </c>
      <c r="G39" s="61">
        <v>1.0200000000000001E-2</v>
      </c>
      <c r="H39" s="62"/>
      <c r="I39" s="63"/>
      <c r="J39" s="42"/>
    </row>
    <row r="40" spans="1:10" ht="12.95" customHeight="1">
      <c r="A40" s="57" t="s">
        <v>2450</v>
      </c>
      <c r="B40" s="58" t="s">
        <v>2451</v>
      </c>
      <c r="C40" s="54" t="s">
        <v>2452</v>
      </c>
      <c r="D40" s="54" t="s">
        <v>2453</v>
      </c>
      <c r="E40" s="59">
        <v>58514</v>
      </c>
      <c r="F40" s="60">
        <v>1492.75</v>
      </c>
      <c r="G40" s="61">
        <v>0.01</v>
      </c>
      <c r="H40" s="62"/>
      <c r="I40" s="63"/>
      <c r="J40" s="42"/>
    </row>
    <row r="41" spans="1:10" ht="12.95" customHeight="1">
      <c r="A41" s="57" t="s">
        <v>3093</v>
      </c>
      <c r="B41" s="58" t="s">
        <v>3094</v>
      </c>
      <c r="C41" s="54" t="s">
        <v>3095</v>
      </c>
      <c r="D41" s="54" t="s">
        <v>696</v>
      </c>
      <c r="E41" s="59">
        <v>193591</v>
      </c>
      <c r="F41" s="60">
        <v>1422.12</v>
      </c>
      <c r="G41" s="61">
        <v>9.4999999999999998E-3</v>
      </c>
      <c r="H41" s="62"/>
      <c r="I41" s="63"/>
      <c r="J41" s="42"/>
    </row>
    <row r="42" spans="1:10" ht="12.95" customHeight="1">
      <c r="A42" s="57" t="s">
        <v>3096</v>
      </c>
      <c r="B42" s="58" t="s">
        <v>3097</v>
      </c>
      <c r="C42" s="54" t="s">
        <v>3098</v>
      </c>
      <c r="D42" s="54" t="s">
        <v>1689</v>
      </c>
      <c r="E42" s="59">
        <v>163136</v>
      </c>
      <c r="F42" s="60">
        <v>1363.9</v>
      </c>
      <c r="G42" s="61">
        <v>9.1000000000000004E-3</v>
      </c>
      <c r="H42" s="62"/>
      <c r="I42" s="63"/>
      <c r="J42" s="42"/>
    </row>
    <row r="43" spans="1:10" ht="12.95" customHeight="1">
      <c r="A43" s="57" t="s">
        <v>3099</v>
      </c>
      <c r="B43" s="58" t="s">
        <v>3100</v>
      </c>
      <c r="C43" s="54" t="s">
        <v>3101</v>
      </c>
      <c r="D43" s="54" t="s">
        <v>801</v>
      </c>
      <c r="E43" s="59">
        <v>73290</v>
      </c>
      <c r="F43" s="60">
        <v>1328.49</v>
      </c>
      <c r="G43" s="61">
        <v>8.8999999999999999E-3</v>
      </c>
      <c r="H43" s="62"/>
      <c r="I43" s="63"/>
      <c r="J43" s="42"/>
    </row>
    <row r="44" spans="1:10" ht="12.95" customHeight="1">
      <c r="A44" s="57" t="s">
        <v>729</v>
      </c>
      <c r="B44" s="58" t="s">
        <v>730</v>
      </c>
      <c r="C44" s="54" t="s">
        <v>731</v>
      </c>
      <c r="D44" s="54" t="s">
        <v>732</v>
      </c>
      <c r="E44" s="59">
        <v>166814</v>
      </c>
      <c r="F44" s="60">
        <v>1319.92</v>
      </c>
      <c r="G44" s="61">
        <v>8.8000000000000005E-3</v>
      </c>
      <c r="H44" s="62"/>
      <c r="I44" s="63"/>
      <c r="J44" s="42"/>
    </row>
    <row r="45" spans="1:10" ht="12.95" customHeight="1">
      <c r="A45" s="57" t="s">
        <v>1948</v>
      </c>
      <c r="B45" s="58" t="s">
        <v>1949</v>
      </c>
      <c r="C45" s="54" t="s">
        <v>1950</v>
      </c>
      <c r="D45" s="54" t="s">
        <v>715</v>
      </c>
      <c r="E45" s="59">
        <v>29036</v>
      </c>
      <c r="F45" s="60">
        <v>1278.3</v>
      </c>
      <c r="G45" s="61">
        <v>8.6E-3</v>
      </c>
      <c r="H45" s="62"/>
      <c r="I45" s="63"/>
      <c r="J45" s="42"/>
    </row>
    <row r="46" spans="1:10" ht="12.95" customHeight="1">
      <c r="A46" s="57" t="s">
        <v>2813</v>
      </c>
      <c r="B46" s="58" t="s">
        <v>2814</v>
      </c>
      <c r="C46" s="54" t="s">
        <v>2815</v>
      </c>
      <c r="D46" s="54" t="s">
        <v>704</v>
      </c>
      <c r="E46" s="59">
        <v>158593</v>
      </c>
      <c r="F46" s="60">
        <v>1275.96</v>
      </c>
      <c r="G46" s="61">
        <v>8.5000000000000006E-3</v>
      </c>
      <c r="H46" s="62"/>
      <c r="I46" s="63"/>
      <c r="J46" s="42"/>
    </row>
    <row r="47" spans="1:10" ht="12.95" customHeight="1">
      <c r="A47" s="57" t="s">
        <v>860</v>
      </c>
      <c r="B47" s="58" t="s">
        <v>861</v>
      </c>
      <c r="C47" s="54" t="s">
        <v>862</v>
      </c>
      <c r="D47" s="54" t="s">
        <v>696</v>
      </c>
      <c r="E47" s="59">
        <v>38490</v>
      </c>
      <c r="F47" s="60">
        <v>1196.54</v>
      </c>
      <c r="G47" s="61">
        <v>8.0000000000000002E-3</v>
      </c>
      <c r="H47" s="62"/>
      <c r="I47" s="63"/>
      <c r="J47" s="42"/>
    </row>
    <row r="48" spans="1:10" ht="12.95" customHeight="1">
      <c r="A48" s="57" t="s">
        <v>3102</v>
      </c>
      <c r="B48" s="58" t="s">
        <v>3103</v>
      </c>
      <c r="C48" s="54" t="s">
        <v>3104</v>
      </c>
      <c r="D48" s="54" t="s">
        <v>1689</v>
      </c>
      <c r="E48" s="59">
        <v>125546</v>
      </c>
      <c r="F48" s="60">
        <v>1102.48</v>
      </c>
      <c r="G48" s="61">
        <v>7.4000000000000003E-3</v>
      </c>
      <c r="H48" s="62"/>
      <c r="I48" s="63"/>
      <c r="J48" s="42"/>
    </row>
    <row r="49" spans="1:10" ht="12.95" customHeight="1">
      <c r="A49" s="57" t="s">
        <v>2807</v>
      </c>
      <c r="B49" s="58" t="s">
        <v>2808</v>
      </c>
      <c r="C49" s="54" t="s">
        <v>2809</v>
      </c>
      <c r="D49" s="54" t="s">
        <v>704</v>
      </c>
      <c r="E49" s="59">
        <v>55025</v>
      </c>
      <c r="F49" s="60">
        <v>1003.3</v>
      </c>
      <c r="G49" s="61">
        <v>6.7000000000000002E-3</v>
      </c>
      <c r="H49" s="62"/>
      <c r="I49" s="63"/>
      <c r="J49" s="42"/>
    </row>
    <row r="50" spans="1:10" ht="12.95" customHeight="1">
      <c r="A50" s="57" t="s">
        <v>2804</v>
      </c>
      <c r="B50" s="58" t="s">
        <v>2805</v>
      </c>
      <c r="C50" s="54" t="s">
        <v>2806</v>
      </c>
      <c r="D50" s="54" t="s">
        <v>715</v>
      </c>
      <c r="E50" s="59">
        <v>5490</v>
      </c>
      <c r="F50" s="60">
        <v>963.85</v>
      </c>
      <c r="G50" s="61">
        <v>6.4999999999999997E-3</v>
      </c>
      <c r="H50" s="62"/>
      <c r="I50" s="63"/>
      <c r="J50" s="42"/>
    </row>
    <row r="51" spans="1:10" ht="12.95" customHeight="1">
      <c r="A51" s="57" t="s">
        <v>3105</v>
      </c>
      <c r="B51" s="58" t="s">
        <v>3106</v>
      </c>
      <c r="C51" s="54" t="s">
        <v>3107</v>
      </c>
      <c r="D51" s="54" t="s">
        <v>704</v>
      </c>
      <c r="E51" s="59">
        <v>24744</v>
      </c>
      <c r="F51" s="60">
        <v>887.13</v>
      </c>
      <c r="G51" s="61">
        <v>5.8999999999999999E-3</v>
      </c>
      <c r="H51" s="62"/>
      <c r="I51" s="63"/>
      <c r="J51" s="42"/>
    </row>
    <row r="52" spans="1:10" ht="12.95" customHeight="1">
      <c r="A52" s="57" t="s">
        <v>2842</v>
      </c>
      <c r="B52" s="58" t="s">
        <v>2843</v>
      </c>
      <c r="C52" s="54" t="s">
        <v>2844</v>
      </c>
      <c r="D52" s="54" t="s">
        <v>732</v>
      </c>
      <c r="E52" s="59">
        <v>82700</v>
      </c>
      <c r="F52" s="60">
        <v>884.97</v>
      </c>
      <c r="G52" s="61">
        <v>5.8999999999999999E-3</v>
      </c>
      <c r="H52" s="62"/>
      <c r="I52" s="63"/>
      <c r="J52" s="42"/>
    </row>
    <row r="53" spans="1:10" ht="12.95" customHeight="1">
      <c r="A53" s="57" t="s">
        <v>3108</v>
      </c>
      <c r="B53" s="58" t="s">
        <v>3109</v>
      </c>
      <c r="C53" s="54" t="s">
        <v>3110</v>
      </c>
      <c r="D53" s="54" t="s">
        <v>692</v>
      </c>
      <c r="E53" s="59">
        <v>54110</v>
      </c>
      <c r="F53" s="60">
        <v>828.72</v>
      </c>
      <c r="G53" s="61">
        <v>5.4999999999999997E-3</v>
      </c>
      <c r="H53" s="62"/>
      <c r="I53" s="63"/>
      <c r="J53" s="42"/>
    </row>
    <row r="54" spans="1:10" ht="12.95" customHeight="1">
      <c r="A54" s="57" t="s">
        <v>2845</v>
      </c>
      <c r="B54" s="58" t="s">
        <v>2846</v>
      </c>
      <c r="C54" s="54" t="s">
        <v>2847</v>
      </c>
      <c r="D54" s="54" t="s">
        <v>747</v>
      </c>
      <c r="E54" s="59">
        <v>18077</v>
      </c>
      <c r="F54" s="60">
        <v>775.52</v>
      </c>
      <c r="G54" s="61">
        <v>5.1999999999999998E-3</v>
      </c>
      <c r="H54" s="62"/>
      <c r="I54" s="63"/>
      <c r="J54" s="42"/>
    </row>
    <row r="55" spans="1:10" ht="12.95" customHeight="1">
      <c r="A55" s="57" t="s">
        <v>3111</v>
      </c>
      <c r="B55" s="58" t="s">
        <v>3112</v>
      </c>
      <c r="C55" s="54" t="s">
        <v>3113</v>
      </c>
      <c r="D55" s="54" t="s">
        <v>704</v>
      </c>
      <c r="E55" s="59">
        <v>38227</v>
      </c>
      <c r="F55" s="60">
        <v>775.03</v>
      </c>
      <c r="G55" s="61">
        <v>5.1999999999999998E-3</v>
      </c>
      <c r="H55" s="62"/>
      <c r="I55" s="63"/>
      <c r="J55" s="42"/>
    </row>
    <row r="56" spans="1:10" ht="12.95" customHeight="1">
      <c r="A56" s="42"/>
      <c r="B56" s="53" t="s">
        <v>110</v>
      </c>
      <c r="C56" s="54"/>
      <c r="D56" s="54"/>
      <c r="E56" s="54"/>
      <c r="F56" s="64">
        <v>143051.51999999999</v>
      </c>
      <c r="G56" s="65">
        <v>0.9577</v>
      </c>
      <c r="H56" s="66"/>
      <c r="I56" s="67"/>
      <c r="J56" s="42"/>
    </row>
    <row r="57" spans="1:10" ht="12.95" customHeight="1">
      <c r="A57" s="42"/>
      <c r="B57" s="68" t="s">
        <v>688</v>
      </c>
      <c r="C57" s="69"/>
      <c r="D57" s="69"/>
      <c r="E57" s="69"/>
      <c r="F57" s="66" t="s">
        <v>135</v>
      </c>
      <c r="G57" s="66" t="s">
        <v>135</v>
      </c>
      <c r="H57" s="66"/>
      <c r="I57" s="67"/>
      <c r="J57" s="42"/>
    </row>
    <row r="58" spans="1:10" ht="12.95" customHeight="1">
      <c r="A58" s="42"/>
      <c r="B58" s="68" t="s">
        <v>110</v>
      </c>
      <c r="C58" s="69"/>
      <c r="D58" s="69"/>
      <c r="E58" s="69"/>
      <c r="F58" s="66" t="s">
        <v>135</v>
      </c>
      <c r="G58" s="66" t="s">
        <v>135</v>
      </c>
      <c r="H58" s="66"/>
      <c r="I58" s="67"/>
      <c r="J58" s="42"/>
    </row>
    <row r="59" spans="1:10" ht="12.95" customHeight="1">
      <c r="A59" s="42"/>
      <c r="B59" s="68" t="s">
        <v>115</v>
      </c>
      <c r="C59" s="70"/>
      <c r="D59" s="69"/>
      <c r="E59" s="70"/>
      <c r="F59" s="64">
        <v>143051.51999999999</v>
      </c>
      <c r="G59" s="65">
        <v>0.9577</v>
      </c>
      <c r="H59" s="66"/>
      <c r="I59" s="67"/>
      <c r="J59" s="42"/>
    </row>
    <row r="60" spans="1:10" ht="12.95" customHeight="1">
      <c r="A60" s="42"/>
      <c r="B60" s="53" t="s">
        <v>116</v>
      </c>
      <c r="C60" s="54"/>
      <c r="D60" s="54"/>
      <c r="E60" s="54"/>
      <c r="F60" s="54"/>
      <c r="G60" s="54"/>
      <c r="H60" s="55"/>
      <c r="I60" s="56"/>
      <c r="J60" s="42"/>
    </row>
    <row r="61" spans="1:10" ht="12.95" customHeight="1">
      <c r="A61" s="57" t="s">
        <v>117</v>
      </c>
      <c r="B61" s="58" t="s">
        <v>118</v>
      </c>
      <c r="C61" s="54"/>
      <c r="D61" s="54"/>
      <c r="E61" s="59"/>
      <c r="F61" s="60">
        <v>5436.86</v>
      </c>
      <c r="G61" s="61">
        <v>3.6400000000000002E-2</v>
      </c>
      <c r="H61" s="74">
        <v>3.1780020849441773E-2</v>
      </c>
      <c r="I61" s="63"/>
      <c r="J61" s="42"/>
    </row>
    <row r="62" spans="1:10" ht="12.95" customHeight="1">
      <c r="A62" s="42"/>
      <c r="B62" s="53" t="s">
        <v>110</v>
      </c>
      <c r="C62" s="54"/>
      <c r="D62" s="54"/>
      <c r="E62" s="54"/>
      <c r="F62" s="64">
        <v>5436.86</v>
      </c>
      <c r="G62" s="65">
        <v>3.6400000000000002E-2</v>
      </c>
      <c r="H62" s="66"/>
      <c r="I62" s="67"/>
      <c r="J62" s="42"/>
    </row>
    <row r="63" spans="1:10" ht="12.95" customHeight="1">
      <c r="A63" s="42"/>
      <c r="B63" s="68" t="s">
        <v>115</v>
      </c>
      <c r="C63" s="70"/>
      <c r="D63" s="69"/>
      <c r="E63" s="70"/>
      <c r="F63" s="64">
        <v>5436.86</v>
      </c>
      <c r="G63" s="65">
        <v>3.6400000000000002E-2</v>
      </c>
      <c r="H63" s="66"/>
      <c r="I63" s="67"/>
      <c r="J63" s="42"/>
    </row>
    <row r="64" spans="1:10" ht="12.95" customHeight="1">
      <c r="A64" s="42"/>
      <c r="B64" s="68" t="s">
        <v>119</v>
      </c>
      <c r="C64" s="54"/>
      <c r="D64" s="69"/>
      <c r="E64" s="54"/>
      <c r="F64" s="75">
        <v>906.53</v>
      </c>
      <c r="G64" s="65">
        <v>5.8999999999999999E-3</v>
      </c>
      <c r="H64" s="66"/>
      <c r="I64" s="67"/>
      <c r="J64" s="42"/>
    </row>
    <row r="65" spans="1:10" ht="12.95" customHeight="1" thickBot="1">
      <c r="A65" s="42"/>
      <c r="B65" s="76" t="s">
        <v>120</v>
      </c>
      <c r="C65" s="77"/>
      <c r="D65" s="77"/>
      <c r="E65" s="77"/>
      <c r="F65" s="78">
        <v>149394.91</v>
      </c>
      <c r="G65" s="79">
        <v>1</v>
      </c>
      <c r="H65" s="80"/>
      <c r="I65" s="81"/>
      <c r="J65" s="42"/>
    </row>
    <row r="66" spans="1:10" ht="12.95" customHeight="1">
      <c r="A66" s="42"/>
      <c r="B66" s="46"/>
      <c r="C66" s="42"/>
      <c r="D66" s="42"/>
      <c r="E66" s="42"/>
      <c r="F66" s="42"/>
      <c r="G66" s="42"/>
      <c r="H66" s="42"/>
      <c r="I66" s="42"/>
      <c r="J66" s="42"/>
    </row>
    <row r="67" spans="1:10" ht="12.95" customHeight="1">
      <c r="A67" s="42"/>
      <c r="B67" s="43" t="s">
        <v>186</v>
      </c>
      <c r="C67" s="42"/>
      <c r="D67" s="42"/>
      <c r="E67" s="42"/>
      <c r="F67" s="42"/>
      <c r="G67" s="42"/>
      <c r="H67" s="42"/>
      <c r="I67" s="42"/>
      <c r="J67" s="42"/>
    </row>
    <row r="68" spans="1:10" ht="12.95" customHeight="1">
      <c r="A68" s="42"/>
      <c r="B68" s="43" t="s">
        <v>124</v>
      </c>
      <c r="C68" s="42"/>
      <c r="D68" s="42"/>
      <c r="E68" s="42"/>
      <c r="F68" s="42"/>
      <c r="G68" s="42"/>
      <c r="H68" s="42"/>
      <c r="I68" s="42"/>
      <c r="J68" s="42"/>
    </row>
    <row r="69" spans="1:10" customFormat="1" ht="26.25" customHeight="1">
      <c r="A69" s="85"/>
      <c r="B69" s="226" t="s">
        <v>3826</v>
      </c>
      <c r="C69" s="226"/>
      <c r="D69" s="226"/>
      <c r="E69" s="226"/>
      <c r="F69" s="226"/>
      <c r="G69" s="226"/>
      <c r="H69" s="226"/>
      <c r="I69" s="226"/>
      <c r="J69" s="85"/>
    </row>
    <row r="70" spans="1:10" ht="12.95" customHeight="1">
      <c r="A70" s="42"/>
      <c r="B70" s="43"/>
      <c r="C70" s="42"/>
      <c r="D70" s="42"/>
      <c r="E70" s="42"/>
      <c r="F70" s="42"/>
      <c r="G70" s="42"/>
      <c r="H70" s="42"/>
      <c r="I70" s="42"/>
      <c r="J70" s="42"/>
    </row>
    <row r="71" spans="1:10">
      <c r="C71" s="225" t="s">
        <v>4205</v>
      </c>
    </row>
    <row r="72" spans="1:10">
      <c r="B72" s="225" t="s">
        <v>4165</v>
      </c>
      <c r="C72" s="225" t="s">
        <v>4166</v>
      </c>
    </row>
  </sheetData>
  <mergeCells count="1">
    <mergeCell ref="B69:I6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/>
  </sheetPr>
  <dimension ref="A1:J57"/>
  <sheetViews>
    <sheetView topLeftCell="A54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3811</v>
      </c>
      <c r="B1" s="43" t="s">
        <v>3114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1662</v>
      </c>
      <c r="B7" s="58" t="s">
        <v>1663</v>
      </c>
      <c r="C7" s="54" t="s">
        <v>1664</v>
      </c>
      <c r="D7" s="54" t="s">
        <v>747</v>
      </c>
      <c r="E7" s="59">
        <v>220461</v>
      </c>
      <c r="F7" s="60">
        <v>5297.57</v>
      </c>
      <c r="G7" s="61">
        <v>8.4199999999999997E-2</v>
      </c>
      <c r="H7" s="62"/>
      <c r="I7" s="63"/>
      <c r="J7" s="42"/>
    </row>
    <row r="8" spans="1:10" ht="12.95" customHeight="1">
      <c r="A8" s="57" t="s">
        <v>697</v>
      </c>
      <c r="B8" s="58" t="s">
        <v>698</v>
      </c>
      <c r="C8" s="54" t="s">
        <v>699</v>
      </c>
      <c r="D8" s="54" t="s">
        <v>700</v>
      </c>
      <c r="E8" s="59">
        <v>116297</v>
      </c>
      <c r="F8" s="60">
        <v>5047.7</v>
      </c>
      <c r="G8" s="61">
        <v>8.0199999999999994E-2</v>
      </c>
      <c r="H8" s="62"/>
      <c r="I8" s="63"/>
      <c r="J8" s="42"/>
    </row>
    <row r="9" spans="1:10" ht="12.95" customHeight="1">
      <c r="A9" s="57" t="s">
        <v>838</v>
      </c>
      <c r="B9" s="58" t="s">
        <v>839</v>
      </c>
      <c r="C9" s="54" t="s">
        <v>840</v>
      </c>
      <c r="D9" s="54" t="s">
        <v>692</v>
      </c>
      <c r="E9" s="59">
        <v>229264</v>
      </c>
      <c r="F9" s="60">
        <v>4351.2</v>
      </c>
      <c r="G9" s="61">
        <v>6.9199999999999998E-2</v>
      </c>
      <c r="H9" s="62"/>
      <c r="I9" s="63"/>
      <c r="J9" s="42"/>
    </row>
    <row r="10" spans="1:10" ht="12.95" customHeight="1">
      <c r="A10" s="57" t="s">
        <v>955</v>
      </c>
      <c r="B10" s="58" t="s">
        <v>956</v>
      </c>
      <c r="C10" s="54" t="s">
        <v>957</v>
      </c>
      <c r="D10" s="54" t="s">
        <v>700</v>
      </c>
      <c r="E10" s="59">
        <v>95245</v>
      </c>
      <c r="F10" s="60">
        <v>4242.5</v>
      </c>
      <c r="G10" s="61">
        <v>6.7400000000000002E-2</v>
      </c>
      <c r="H10" s="62"/>
      <c r="I10" s="63"/>
      <c r="J10" s="42"/>
    </row>
    <row r="11" spans="1:10" ht="12.95" customHeight="1">
      <c r="A11" s="57" t="s">
        <v>693</v>
      </c>
      <c r="B11" s="58" t="s">
        <v>694</v>
      </c>
      <c r="C11" s="54" t="s">
        <v>695</v>
      </c>
      <c r="D11" s="54" t="s">
        <v>696</v>
      </c>
      <c r="E11" s="59">
        <v>115670</v>
      </c>
      <c r="F11" s="60">
        <v>4111.1400000000003</v>
      </c>
      <c r="G11" s="61">
        <v>6.54E-2</v>
      </c>
      <c r="H11" s="62"/>
      <c r="I11" s="63"/>
      <c r="J11" s="42"/>
    </row>
    <row r="12" spans="1:10" ht="12.95" customHeight="1">
      <c r="A12" s="57" t="s">
        <v>689</v>
      </c>
      <c r="B12" s="58" t="s">
        <v>690</v>
      </c>
      <c r="C12" s="54" t="s">
        <v>691</v>
      </c>
      <c r="D12" s="54" t="s">
        <v>692</v>
      </c>
      <c r="E12" s="59">
        <v>58304</v>
      </c>
      <c r="F12" s="60">
        <v>4082.62</v>
      </c>
      <c r="G12" s="61">
        <v>6.4899999999999999E-2</v>
      </c>
      <c r="H12" s="62"/>
      <c r="I12" s="63"/>
      <c r="J12" s="42"/>
    </row>
    <row r="13" spans="1:10" ht="12.95" customHeight="1">
      <c r="A13" s="57" t="s">
        <v>664</v>
      </c>
      <c r="B13" s="58" t="s">
        <v>665</v>
      </c>
      <c r="C13" s="54" t="s">
        <v>666</v>
      </c>
      <c r="D13" s="54" t="s">
        <v>654</v>
      </c>
      <c r="E13" s="59">
        <v>176048</v>
      </c>
      <c r="F13" s="60">
        <v>3244.12</v>
      </c>
      <c r="G13" s="61">
        <v>5.16E-2</v>
      </c>
      <c r="H13" s="62"/>
      <c r="I13" s="63"/>
      <c r="J13" s="42"/>
    </row>
    <row r="14" spans="1:10" ht="12.95" customHeight="1">
      <c r="A14" s="57" t="s">
        <v>754</v>
      </c>
      <c r="B14" s="58" t="s">
        <v>755</v>
      </c>
      <c r="C14" s="54" t="s">
        <v>756</v>
      </c>
      <c r="D14" s="54" t="s">
        <v>732</v>
      </c>
      <c r="E14" s="59">
        <v>258697</v>
      </c>
      <c r="F14" s="60">
        <v>2533.0300000000002</v>
      </c>
      <c r="G14" s="61">
        <v>4.0300000000000002E-2</v>
      </c>
      <c r="H14" s="62"/>
      <c r="I14" s="63"/>
      <c r="J14" s="42"/>
    </row>
    <row r="15" spans="1:10" ht="12.95" customHeight="1">
      <c r="A15" s="57" t="s">
        <v>651</v>
      </c>
      <c r="B15" s="58" t="s">
        <v>652</v>
      </c>
      <c r="C15" s="54" t="s">
        <v>653</v>
      </c>
      <c r="D15" s="54" t="s">
        <v>654</v>
      </c>
      <c r="E15" s="59">
        <v>154320</v>
      </c>
      <c r="F15" s="60">
        <v>2200.9899999999998</v>
      </c>
      <c r="G15" s="61">
        <v>3.5000000000000003E-2</v>
      </c>
      <c r="H15" s="62"/>
      <c r="I15" s="63"/>
      <c r="J15" s="42"/>
    </row>
    <row r="16" spans="1:10" ht="12.95" customHeight="1">
      <c r="A16" s="57" t="s">
        <v>701</v>
      </c>
      <c r="B16" s="58" t="s">
        <v>702</v>
      </c>
      <c r="C16" s="54" t="s">
        <v>703</v>
      </c>
      <c r="D16" s="54" t="s">
        <v>704</v>
      </c>
      <c r="E16" s="59">
        <v>113078</v>
      </c>
      <c r="F16" s="60">
        <v>2195.69</v>
      </c>
      <c r="G16" s="61">
        <v>3.49E-2</v>
      </c>
      <c r="H16" s="62"/>
      <c r="I16" s="63"/>
      <c r="J16" s="42"/>
    </row>
    <row r="17" spans="1:10" ht="12.95" customHeight="1">
      <c r="A17" s="57" t="s">
        <v>726</v>
      </c>
      <c r="B17" s="58" t="s">
        <v>727</v>
      </c>
      <c r="C17" s="54" t="s">
        <v>728</v>
      </c>
      <c r="D17" s="54" t="s">
        <v>715</v>
      </c>
      <c r="E17" s="59">
        <v>64708</v>
      </c>
      <c r="F17" s="60">
        <v>2111.5500000000002</v>
      </c>
      <c r="G17" s="61">
        <v>3.3599999999999998E-2</v>
      </c>
      <c r="H17" s="62"/>
      <c r="I17" s="63"/>
      <c r="J17" s="42"/>
    </row>
    <row r="18" spans="1:10" ht="12.95" customHeight="1">
      <c r="A18" s="57" t="s">
        <v>719</v>
      </c>
      <c r="B18" s="58" t="s">
        <v>720</v>
      </c>
      <c r="C18" s="54" t="s">
        <v>721</v>
      </c>
      <c r="D18" s="54" t="s">
        <v>722</v>
      </c>
      <c r="E18" s="59">
        <v>73148</v>
      </c>
      <c r="F18" s="60">
        <v>1805.55</v>
      </c>
      <c r="G18" s="61">
        <v>2.87E-2</v>
      </c>
      <c r="H18" s="62"/>
      <c r="I18" s="63"/>
      <c r="J18" s="42"/>
    </row>
    <row r="19" spans="1:10" ht="12.95" customHeight="1">
      <c r="A19" s="57" t="s">
        <v>1897</v>
      </c>
      <c r="B19" s="58" t="s">
        <v>1898</v>
      </c>
      <c r="C19" s="54" t="s">
        <v>1899</v>
      </c>
      <c r="D19" s="54" t="s">
        <v>1583</v>
      </c>
      <c r="E19" s="59">
        <v>335157</v>
      </c>
      <c r="F19" s="60">
        <v>1592.67</v>
      </c>
      <c r="G19" s="61">
        <v>2.53E-2</v>
      </c>
      <c r="H19" s="62"/>
      <c r="I19" s="63"/>
      <c r="J19" s="42"/>
    </row>
    <row r="20" spans="1:10" ht="12.95" customHeight="1">
      <c r="A20" s="57" t="s">
        <v>733</v>
      </c>
      <c r="B20" s="58" t="s">
        <v>734</v>
      </c>
      <c r="C20" s="54" t="s">
        <v>735</v>
      </c>
      <c r="D20" s="54" t="s">
        <v>736</v>
      </c>
      <c r="E20" s="59">
        <v>17831</v>
      </c>
      <c r="F20" s="60">
        <v>1482.5</v>
      </c>
      <c r="G20" s="61">
        <v>2.3599999999999999E-2</v>
      </c>
      <c r="H20" s="62"/>
      <c r="I20" s="63"/>
      <c r="J20" s="42"/>
    </row>
    <row r="21" spans="1:10" ht="12.95" customHeight="1">
      <c r="A21" s="57" t="s">
        <v>740</v>
      </c>
      <c r="B21" s="58" t="s">
        <v>741</v>
      </c>
      <c r="C21" s="54" t="s">
        <v>742</v>
      </c>
      <c r="D21" s="54" t="s">
        <v>743</v>
      </c>
      <c r="E21" s="59">
        <v>91750</v>
      </c>
      <c r="F21" s="60">
        <v>1209.49</v>
      </c>
      <c r="G21" s="61">
        <v>1.9199999999999998E-2</v>
      </c>
      <c r="H21" s="62"/>
      <c r="I21" s="63"/>
      <c r="J21" s="42"/>
    </row>
    <row r="22" spans="1:10" ht="12.95" customHeight="1">
      <c r="A22" s="57" t="s">
        <v>877</v>
      </c>
      <c r="B22" s="58" t="s">
        <v>878</v>
      </c>
      <c r="C22" s="54" t="s">
        <v>879</v>
      </c>
      <c r="D22" s="54" t="s">
        <v>760</v>
      </c>
      <c r="E22" s="59">
        <v>6321</v>
      </c>
      <c r="F22" s="60">
        <v>1114.97</v>
      </c>
      <c r="G22" s="61">
        <v>1.77E-2</v>
      </c>
      <c r="H22" s="62"/>
      <c r="I22" s="63"/>
      <c r="J22" s="42"/>
    </row>
    <row r="23" spans="1:10" ht="12.95" customHeight="1">
      <c r="A23" s="57" t="s">
        <v>3115</v>
      </c>
      <c r="B23" s="58" t="s">
        <v>3116</v>
      </c>
      <c r="C23" s="54" t="s">
        <v>3117</v>
      </c>
      <c r="D23" s="54" t="s">
        <v>732</v>
      </c>
      <c r="E23" s="59">
        <v>449451</v>
      </c>
      <c r="F23" s="60">
        <v>876.88</v>
      </c>
      <c r="G23" s="61">
        <v>1.3899999999999999E-2</v>
      </c>
      <c r="H23" s="62"/>
      <c r="I23" s="63"/>
      <c r="J23" s="42"/>
    </row>
    <row r="24" spans="1:10" ht="12.95" customHeight="1">
      <c r="A24" s="57" t="s">
        <v>887</v>
      </c>
      <c r="B24" s="58" t="s">
        <v>888</v>
      </c>
      <c r="C24" s="54" t="s">
        <v>889</v>
      </c>
      <c r="D24" s="54" t="s">
        <v>692</v>
      </c>
      <c r="E24" s="59">
        <v>97531</v>
      </c>
      <c r="F24" s="60">
        <v>673.89</v>
      </c>
      <c r="G24" s="61">
        <v>1.0699999999999999E-2</v>
      </c>
      <c r="H24" s="62"/>
      <c r="I24" s="63"/>
      <c r="J24" s="42"/>
    </row>
    <row r="25" spans="1:10" ht="12.95" customHeight="1">
      <c r="A25" s="42"/>
      <c r="B25" s="53" t="s">
        <v>110</v>
      </c>
      <c r="C25" s="54"/>
      <c r="D25" s="54"/>
      <c r="E25" s="54"/>
      <c r="F25" s="64">
        <v>48174.06</v>
      </c>
      <c r="G25" s="65">
        <v>0.76580000000000004</v>
      </c>
      <c r="H25" s="66"/>
      <c r="I25" s="67"/>
      <c r="J25" s="42"/>
    </row>
    <row r="26" spans="1:10" ht="12.95" customHeight="1">
      <c r="A26" s="42"/>
      <c r="B26" s="68" t="s">
        <v>688</v>
      </c>
      <c r="C26" s="69"/>
      <c r="D26" s="69"/>
      <c r="E26" s="69"/>
      <c r="F26" s="66" t="s">
        <v>135</v>
      </c>
      <c r="G26" s="66" t="s">
        <v>135</v>
      </c>
      <c r="H26" s="66"/>
      <c r="I26" s="67"/>
      <c r="J26" s="42"/>
    </row>
    <row r="27" spans="1:10" ht="12.95" customHeight="1">
      <c r="A27" s="42"/>
      <c r="B27" s="68" t="s">
        <v>110</v>
      </c>
      <c r="C27" s="69"/>
      <c r="D27" s="69"/>
      <c r="E27" s="69"/>
      <c r="F27" s="66" t="s">
        <v>135</v>
      </c>
      <c r="G27" s="66" t="s">
        <v>135</v>
      </c>
      <c r="H27" s="66"/>
      <c r="I27" s="67"/>
      <c r="J27" s="42"/>
    </row>
    <row r="28" spans="1:10" ht="12.95" customHeight="1">
      <c r="A28" s="42"/>
      <c r="B28" s="68" t="s">
        <v>115</v>
      </c>
      <c r="C28" s="70"/>
      <c r="D28" s="69"/>
      <c r="E28" s="70"/>
      <c r="F28" s="64">
        <v>48174.06</v>
      </c>
      <c r="G28" s="65">
        <v>0.76580000000000004</v>
      </c>
      <c r="H28" s="66"/>
      <c r="I28" s="67"/>
      <c r="J28" s="42"/>
    </row>
    <row r="29" spans="1:10" ht="12.95" customHeight="1">
      <c r="A29" s="42"/>
      <c r="B29" s="53" t="s">
        <v>85</v>
      </c>
      <c r="C29" s="54"/>
      <c r="D29" s="54"/>
      <c r="E29" s="54"/>
      <c r="F29" s="54"/>
      <c r="G29" s="54"/>
      <c r="H29" s="55"/>
      <c r="I29" s="56"/>
      <c r="J29" s="42"/>
    </row>
    <row r="30" spans="1:10" ht="12.95" customHeight="1">
      <c r="A30" s="42"/>
      <c r="B30" s="53" t="s">
        <v>86</v>
      </c>
      <c r="C30" s="54"/>
      <c r="D30" s="54"/>
      <c r="E30" s="54"/>
      <c r="F30" s="42"/>
      <c r="G30" s="55"/>
      <c r="H30" s="55"/>
      <c r="I30" s="56"/>
      <c r="J30" s="42"/>
    </row>
    <row r="31" spans="1:10" ht="12.95" customHeight="1">
      <c r="A31" s="57" t="s">
        <v>1026</v>
      </c>
      <c r="B31" s="58" t="s">
        <v>1027</v>
      </c>
      <c r="C31" s="54" t="s">
        <v>1028</v>
      </c>
      <c r="D31" s="54" t="s">
        <v>185</v>
      </c>
      <c r="E31" s="59">
        <v>3500000</v>
      </c>
      <c r="F31" s="60">
        <v>3473.73</v>
      </c>
      <c r="G31" s="61">
        <v>5.5199999999999999E-2</v>
      </c>
      <c r="H31" s="62"/>
      <c r="I31" s="63"/>
      <c r="J31" s="42"/>
    </row>
    <row r="32" spans="1:10" ht="12.95" customHeight="1">
      <c r="A32" s="57" t="s">
        <v>1032</v>
      </c>
      <c r="B32" s="58" t="s">
        <v>1033</v>
      </c>
      <c r="C32" s="54" t="s">
        <v>1034</v>
      </c>
      <c r="D32" s="54" t="s">
        <v>185</v>
      </c>
      <c r="E32" s="59">
        <v>1500000</v>
      </c>
      <c r="F32" s="60">
        <v>1549.52</v>
      </c>
      <c r="G32" s="61">
        <v>2.46E-2</v>
      </c>
      <c r="H32" s="74">
        <v>6.4808000000000004E-2</v>
      </c>
      <c r="I32" s="63"/>
      <c r="J32" s="42"/>
    </row>
    <row r="33" spans="1:10" ht="12.95" customHeight="1">
      <c r="A33" s="57" t="s">
        <v>1512</v>
      </c>
      <c r="B33" s="58" t="s">
        <v>1513</v>
      </c>
      <c r="C33" s="54" t="s">
        <v>1514</v>
      </c>
      <c r="D33" s="54" t="s">
        <v>90</v>
      </c>
      <c r="E33" s="59">
        <v>125</v>
      </c>
      <c r="F33" s="60">
        <v>1371.6</v>
      </c>
      <c r="G33" s="61">
        <v>2.18E-2</v>
      </c>
      <c r="H33" s="74">
        <v>7.0599999999999996E-2</v>
      </c>
      <c r="I33" s="63"/>
      <c r="J33" s="42"/>
    </row>
    <row r="34" spans="1:10" ht="12.95" customHeight="1">
      <c r="A34" s="57" t="s">
        <v>1517</v>
      </c>
      <c r="B34" s="58" t="s">
        <v>1518</v>
      </c>
      <c r="C34" s="54" t="s">
        <v>1519</v>
      </c>
      <c r="D34" s="54" t="s">
        <v>90</v>
      </c>
      <c r="E34" s="59">
        <v>100</v>
      </c>
      <c r="F34" s="60">
        <v>1086.03</v>
      </c>
      <c r="G34" s="61">
        <v>1.7299999999999999E-2</v>
      </c>
      <c r="H34" s="74">
        <v>6.8849999999999995E-2</v>
      </c>
      <c r="I34" s="63"/>
      <c r="J34" s="42"/>
    </row>
    <row r="35" spans="1:10" ht="12.95" customHeight="1">
      <c r="A35" s="57" t="s">
        <v>1050</v>
      </c>
      <c r="B35" s="58" t="s">
        <v>1051</v>
      </c>
      <c r="C35" s="54" t="s">
        <v>1052</v>
      </c>
      <c r="D35" s="54" t="s">
        <v>185</v>
      </c>
      <c r="E35" s="59">
        <v>900000</v>
      </c>
      <c r="F35" s="60">
        <v>942.23</v>
      </c>
      <c r="G35" s="61">
        <v>1.4999999999999999E-2</v>
      </c>
      <c r="H35" s="74">
        <v>6.9611999999999993E-2</v>
      </c>
      <c r="I35" s="63"/>
      <c r="J35" s="42"/>
    </row>
    <row r="36" spans="1:10" ht="12.95" customHeight="1">
      <c r="A36" s="57" t="s">
        <v>3118</v>
      </c>
      <c r="B36" s="58" t="s">
        <v>3119</v>
      </c>
      <c r="C36" s="54" t="s">
        <v>3120</v>
      </c>
      <c r="D36" s="54" t="s">
        <v>134</v>
      </c>
      <c r="E36" s="59">
        <v>75</v>
      </c>
      <c r="F36" s="60">
        <v>788.13</v>
      </c>
      <c r="G36" s="61">
        <v>1.2500000000000001E-2</v>
      </c>
      <c r="H36" s="74">
        <v>7.1156499999999998E-2</v>
      </c>
      <c r="I36" s="83">
        <v>6.9747300999999998E-2</v>
      </c>
      <c r="J36" s="42"/>
    </row>
    <row r="37" spans="1:10" ht="12.95" customHeight="1">
      <c r="A37" s="57" t="s">
        <v>3121</v>
      </c>
      <c r="B37" s="58" t="s">
        <v>3122</v>
      </c>
      <c r="C37" s="54" t="s">
        <v>3123</v>
      </c>
      <c r="D37" s="54" t="s">
        <v>134</v>
      </c>
      <c r="E37" s="59">
        <v>50</v>
      </c>
      <c r="F37" s="60">
        <v>520.04</v>
      </c>
      <c r="G37" s="61">
        <v>8.3000000000000001E-3</v>
      </c>
      <c r="H37" s="74">
        <v>7.1735999999999994E-2</v>
      </c>
      <c r="I37" s="83">
        <v>7.0352492000000003E-2</v>
      </c>
      <c r="J37" s="42"/>
    </row>
    <row r="38" spans="1:10" ht="12.95" customHeight="1">
      <c r="A38" s="42"/>
      <c r="B38" s="53" t="s">
        <v>110</v>
      </c>
      <c r="C38" s="54"/>
      <c r="D38" s="54"/>
      <c r="E38" s="54"/>
      <c r="F38" s="64">
        <v>9731.2800000000007</v>
      </c>
      <c r="G38" s="65">
        <v>0.1547</v>
      </c>
      <c r="H38" s="66"/>
      <c r="I38" s="67"/>
      <c r="J38" s="42"/>
    </row>
    <row r="39" spans="1:10" ht="12.95" customHeight="1">
      <c r="A39" s="42"/>
      <c r="B39" s="68" t="s">
        <v>111</v>
      </c>
      <c r="C39" s="69"/>
      <c r="D39" s="69"/>
      <c r="E39" s="69"/>
      <c r="F39" s="66" t="s">
        <v>135</v>
      </c>
      <c r="G39" s="66" t="s">
        <v>135</v>
      </c>
      <c r="H39" s="66"/>
      <c r="I39" s="67"/>
      <c r="J39" s="42"/>
    </row>
    <row r="40" spans="1:10" ht="12.95" customHeight="1">
      <c r="A40" s="42"/>
      <c r="B40" s="68" t="s">
        <v>110</v>
      </c>
      <c r="C40" s="69"/>
      <c r="D40" s="69"/>
      <c r="E40" s="69"/>
      <c r="F40" s="66" t="s">
        <v>135</v>
      </c>
      <c r="G40" s="66" t="s">
        <v>135</v>
      </c>
      <c r="H40" s="66"/>
      <c r="I40" s="67"/>
      <c r="J40" s="42"/>
    </row>
    <row r="41" spans="1:10" ht="12.95" customHeight="1">
      <c r="A41" s="42"/>
      <c r="B41" s="68" t="s">
        <v>115</v>
      </c>
      <c r="C41" s="70"/>
      <c r="D41" s="69"/>
      <c r="E41" s="70"/>
      <c r="F41" s="64">
        <v>9731.2800000000007</v>
      </c>
      <c r="G41" s="65">
        <v>0.1547</v>
      </c>
      <c r="H41" s="66"/>
      <c r="I41" s="67"/>
      <c r="J41" s="42"/>
    </row>
    <row r="42" spans="1:10" ht="12.95" customHeight="1">
      <c r="A42" s="42"/>
      <c r="B42" s="53" t="s">
        <v>116</v>
      </c>
      <c r="C42" s="54"/>
      <c r="D42" s="54"/>
      <c r="E42" s="54"/>
      <c r="F42" s="54"/>
      <c r="G42" s="54"/>
      <c r="H42" s="55"/>
      <c r="I42" s="56"/>
      <c r="J42" s="42"/>
    </row>
    <row r="43" spans="1:10" ht="12.95" customHeight="1">
      <c r="A43" s="57" t="s">
        <v>117</v>
      </c>
      <c r="B43" s="58" t="s">
        <v>118</v>
      </c>
      <c r="C43" s="54"/>
      <c r="D43" s="54"/>
      <c r="E43" s="59"/>
      <c r="F43" s="60">
        <v>4842.58</v>
      </c>
      <c r="G43" s="61">
        <v>7.6999999999999999E-2</v>
      </c>
      <c r="H43" s="74">
        <v>3.1780181477409478E-2</v>
      </c>
      <c r="I43" s="83"/>
      <c r="J43" s="42"/>
    </row>
    <row r="44" spans="1:10" ht="12.95" customHeight="1">
      <c r="A44" s="42"/>
      <c r="B44" s="53" t="s">
        <v>110</v>
      </c>
      <c r="C44" s="54"/>
      <c r="D44" s="54"/>
      <c r="E44" s="54"/>
      <c r="F44" s="64">
        <v>4842.58</v>
      </c>
      <c r="G44" s="65">
        <v>7.6999999999999999E-2</v>
      </c>
      <c r="H44" s="66"/>
      <c r="I44" s="67"/>
      <c r="J44" s="42"/>
    </row>
    <row r="45" spans="1:10" ht="12.95" customHeight="1">
      <c r="A45" s="42"/>
      <c r="B45" s="68" t="s">
        <v>111</v>
      </c>
      <c r="C45" s="69"/>
      <c r="D45" s="69"/>
      <c r="E45" s="69"/>
      <c r="F45" s="66" t="s">
        <v>135</v>
      </c>
      <c r="G45" s="66" t="s">
        <v>135</v>
      </c>
      <c r="H45" s="66"/>
      <c r="I45" s="67"/>
      <c r="J45" s="42"/>
    </row>
    <row r="46" spans="1:10" ht="12.95" customHeight="1">
      <c r="A46" s="42"/>
      <c r="B46" s="68" t="s">
        <v>110</v>
      </c>
      <c r="C46" s="69"/>
      <c r="D46" s="69"/>
      <c r="E46" s="69"/>
      <c r="F46" s="66" t="s">
        <v>135</v>
      </c>
      <c r="G46" s="66" t="s">
        <v>135</v>
      </c>
      <c r="H46" s="66"/>
      <c r="I46" s="67"/>
      <c r="J46" s="42"/>
    </row>
    <row r="47" spans="1:10" ht="12.95" customHeight="1">
      <c r="A47" s="42"/>
      <c r="B47" s="68" t="s">
        <v>115</v>
      </c>
      <c r="C47" s="70"/>
      <c r="D47" s="69"/>
      <c r="E47" s="70"/>
      <c r="F47" s="64">
        <v>4842.58</v>
      </c>
      <c r="G47" s="65">
        <v>7.6999999999999999E-2</v>
      </c>
      <c r="H47" s="66"/>
      <c r="I47" s="67"/>
      <c r="J47" s="42"/>
    </row>
    <row r="48" spans="1:10" ht="12.95" customHeight="1">
      <c r="A48" s="42"/>
      <c r="B48" s="68" t="s">
        <v>119</v>
      </c>
      <c r="C48" s="54"/>
      <c r="D48" s="69"/>
      <c r="E48" s="54"/>
      <c r="F48" s="75">
        <v>152.52000000000001</v>
      </c>
      <c r="G48" s="65">
        <v>2.5000000000000001E-3</v>
      </c>
      <c r="H48" s="66"/>
      <c r="I48" s="67"/>
      <c r="J48" s="42"/>
    </row>
    <row r="49" spans="1:10" ht="12.95" customHeight="1" thickBot="1">
      <c r="A49" s="42"/>
      <c r="B49" s="76" t="s">
        <v>120</v>
      </c>
      <c r="C49" s="77"/>
      <c r="D49" s="77"/>
      <c r="E49" s="77"/>
      <c r="F49" s="78">
        <v>62900.44</v>
      </c>
      <c r="G49" s="79">
        <v>1</v>
      </c>
      <c r="H49" s="80"/>
      <c r="I49" s="81"/>
      <c r="J49" s="42"/>
    </row>
    <row r="50" spans="1:10" ht="12.95" customHeight="1">
      <c r="A50" s="42"/>
      <c r="B50" s="46"/>
      <c r="C50" s="42"/>
      <c r="D50" s="42"/>
      <c r="E50" s="42"/>
      <c r="F50" s="42"/>
      <c r="G50" s="42"/>
      <c r="H50" s="42"/>
      <c r="I50" s="42"/>
      <c r="J50" s="42"/>
    </row>
    <row r="51" spans="1:10" ht="12.95" customHeight="1">
      <c r="A51" s="42"/>
      <c r="B51" s="43" t="s">
        <v>186</v>
      </c>
      <c r="C51" s="42"/>
      <c r="D51" s="42"/>
      <c r="E51" s="42"/>
      <c r="F51" s="42"/>
      <c r="G51" s="42"/>
      <c r="H51" s="42"/>
      <c r="I51" s="42"/>
      <c r="J51" s="42"/>
    </row>
    <row r="52" spans="1:10" ht="12.95" customHeight="1">
      <c r="A52" s="42"/>
      <c r="B52" s="43" t="s">
        <v>122</v>
      </c>
      <c r="C52" s="42"/>
      <c r="D52" s="42"/>
      <c r="E52" s="42"/>
      <c r="F52" s="42"/>
      <c r="G52" s="42"/>
      <c r="H52" s="42"/>
      <c r="I52" s="42"/>
      <c r="J52" s="42"/>
    </row>
    <row r="53" spans="1:10" ht="12.95" customHeight="1">
      <c r="A53" s="42"/>
      <c r="B53" s="43" t="s">
        <v>124</v>
      </c>
      <c r="C53" s="42"/>
      <c r="D53" s="42"/>
      <c r="E53" s="42"/>
      <c r="F53" s="42"/>
      <c r="G53" s="42"/>
      <c r="H53" s="42"/>
      <c r="I53" s="42"/>
      <c r="J53" s="42"/>
    </row>
    <row r="54" spans="1:10" customFormat="1" ht="26.25" customHeight="1">
      <c r="A54" s="85"/>
      <c r="B54" s="226" t="s">
        <v>3826</v>
      </c>
      <c r="C54" s="226"/>
      <c r="D54" s="226"/>
      <c r="E54" s="226"/>
      <c r="F54" s="226"/>
      <c r="G54" s="226"/>
      <c r="H54" s="226"/>
      <c r="I54" s="226"/>
      <c r="J54" s="85"/>
    </row>
    <row r="55" spans="1:10" ht="12.95" customHeight="1">
      <c r="A55" s="42"/>
      <c r="B55" s="43"/>
      <c r="C55" s="42"/>
      <c r="D55" s="42"/>
      <c r="E55" s="42"/>
      <c r="F55" s="42"/>
      <c r="G55" s="42"/>
      <c r="H55" s="42"/>
      <c r="I55" s="42"/>
      <c r="J55" s="42"/>
    </row>
    <row r="56" spans="1:10">
      <c r="C56" s="225" t="s">
        <v>4206</v>
      </c>
    </row>
    <row r="57" spans="1:10">
      <c r="B57" s="225" t="s">
        <v>4165</v>
      </c>
      <c r="C57" s="225" t="s">
        <v>4166</v>
      </c>
    </row>
  </sheetData>
  <mergeCells count="1">
    <mergeCell ref="B54:I54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/>
  </sheetPr>
  <dimension ref="A1:J3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10</v>
      </c>
      <c r="B1" s="3" t="s">
        <v>11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136</v>
      </c>
      <c r="B7" s="17" t="s">
        <v>137</v>
      </c>
      <c r="C7" s="13" t="s">
        <v>138</v>
      </c>
      <c r="D7" s="13" t="s">
        <v>90</v>
      </c>
      <c r="E7" s="18">
        <v>107</v>
      </c>
      <c r="F7" s="19">
        <v>1065.56</v>
      </c>
      <c r="G7" s="20">
        <v>9.6799999999999997E-2</v>
      </c>
      <c r="H7" s="21">
        <v>4.2298000000000002E-2</v>
      </c>
      <c r="I7" s="22"/>
      <c r="J7" s="2"/>
    </row>
    <row r="8" spans="1:10" ht="12.95" customHeight="1">
      <c r="A8" s="16" t="s">
        <v>131</v>
      </c>
      <c r="B8" s="17" t="s">
        <v>132</v>
      </c>
      <c r="C8" s="13" t="s">
        <v>133</v>
      </c>
      <c r="D8" s="13" t="s">
        <v>134</v>
      </c>
      <c r="E8" s="18">
        <v>77</v>
      </c>
      <c r="F8" s="19">
        <v>1030.6099999999999</v>
      </c>
      <c r="G8" s="20">
        <v>9.3600000000000003E-2</v>
      </c>
      <c r="H8" s="21">
        <v>4.0247999999999999E-2</v>
      </c>
      <c r="I8" s="22"/>
      <c r="J8" s="2"/>
    </row>
    <row r="9" spans="1:10" ht="12.95" customHeight="1">
      <c r="A9" s="16" t="s">
        <v>91</v>
      </c>
      <c r="B9" s="17" t="s">
        <v>92</v>
      </c>
      <c r="C9" s="13" t="s">
        <v>93</v>
      </c>
      <c r="D9" s="13" t="s">
        <v>90</v>
      </c>
      <c r="E9" s="18">
        <v>57</v>
      </c>
      <c r="F9" s="19">
        <v>774.3</v>
      </c>
      <c r="G9" s="20">
        <v>7.0300000000000001E-2</v>
      </c>
      <c r="H9" s="21">
        <v>4.2000000000000003E-2</v>
      </c>
      <c r="I9" s="22"/>
      <c r="J9" s="2"/>
    </row>
    <row r="10" spans="1:10" ht="12.95" customHeight="1">
      <c r="A10" s="16" t="s">
        <v>87</v>
      </c>
      <c r="B10" s="17" t="s">
        <v>88</v>
      </c>
      <c r="C10" s="13" t="s">
        <v>89</v>
      </c>
      <c r="D10" s="13" t="s">
        <v>90</v>
      </c>
      <c r="E10" s="18">
        <v>54</v>
      </c>
      <c r="F10" s="19">
        <v>721.84</v>
      </c>
      <c r="G10" s="20">
        <v>6.5600000000000006E-2</v>
      </c>
      <c r="H10" s="21">
        <v>4.1749000000000001E-2</v>
      </c>
      <c r="I10" s="22"/>
      <c r="J10" s="2"/>
    </row>
    <row r="11" spans="1:10" ht="12.95" customHeight="1">
      <c r="A11" s="16" t="s">
        <v>97</v>
      </c>
      <c r="B11" s="17" t="s">
        <v>98</v>
      </c>
      <c r="C11" s="13" t="s">
        <v>99</v>
      </c>
      <c r="D11" s="13" t="s">
        <v>90</v>
      </c>
      <c r="E11" s="18">
        <v>60</v>
      </c>
      <c r="F11" s="19">
        <v>601.02</v>
      </c>
      <c r="G11" s="20">
        <v>5.4600000000000003E-2</v>
      </c>
      <c r="H11" s="21">
        <v>3.6857000000000001E-2</v>
      </c>
      <c r="I11" s="22"/>
      <c r="J11" s="2"/>
    </row>
    <row r="12" spans="1:10" ht="12.95" customHeight="1">
      <c r="A12" s="16" t="s">
        <v>139</v>
      </c>
      <c r="B12" s="17" t="s">
        <v>140</v>
      </c>
      <c r="C12" s="13" t="s">
        <v>141</v>
      </c>
      <c r="D12" s="13" t="s">
        <v>90</v>
      </c>
      <c r="E12" s="18">
        <v>45</v>
      </c>
      <c r="F12" s="19">
        <v>450.93</v>
      </c>
      <c r="G12" s="20">
        <v>4.0899999999999999E-2</v>
      </c>
      <c r="H12" s="21">
        <v>3.6852000000000003E-2</v>
      </c>
      <c r="I12" s="22"/>
      <c r="J12" s="2"/>
    </row>
    <row r="13" spans="1:10" ht="12.95" customHeight="1">
      <c r="A13" s="16" t="s">
        <v>142</v>
      </c>
      <c r="B13" s="17" t="s">
        <v>143</v>
      </c>
      <c r="C13" s="13" t="s">
        <v>144</v>
      </c>
      <c r="D13" s="13" t="s">
        <v>90</v>
      </c>
      <c r="E13" s="18">
        <v>43</v>
      </c>
      <c r="F13" s="19">
        <v>430.52</v>
      </c>
      <c r="G13" s="20">
        <v>3.9100000000000003E-2</v>
      </c>
      <c r="H13" s="21">
        <v>3.6338000000000002E-2</v>
      </c>
      <c r="I13" s="22"/>
      <c r="J13" s="2"/>
    </row>
    <row r="14" spans="1:10" ht="12.95" customHeight="1">
      <c r="A14" s="16" t="s">
        <v>128</v>
      </c>
      <c r="B14" s="17" t="s">
        <v>129</v>
      </c>
      <c r="C14" s="13" t="s">
        <v>130</v>
      </c>
      <c r="D14" s="13" t="s">
        <v>90</v>
      </c>
      <c r="E14" s="18">
        <v>30</v>
      </c>
      <c r="F14" s="19">
        <v>300.79000000000002</v>
      </c>
      <c r="G14" s="20">
        <v>2.7300000000000001E-2</v>
      </c>
      <c r="H14" s="21">
        <v>3.6998999999999997E-2</v>
      </c>
      <c r="I14" s="22"/>
      <c r="J14" s="2"/>
    </row>
    <row r="15" spans="1:10" ht="12.95" customHeight="1">
      <c r="A15" s="16" t="s">
        <v>107</v>
      </c>
      <c r="B15" s="17" t="s">
        <v>108</v>
      </c>
      <c r="C15" s="13" t="s">
        <v>109</v>
      </c>
      <c r="D15" s="13" t="s">
        <v>90</v>
      </c>
      <c r="E15" s="18">
        <v>5</v>
      </c>
      <c r="F15" s="19">
        <v>50.11</v>
      </c>
      <c r="G15" s="20">
        <v>4.5999999999999999E-3</v>
      </c>
      <c r="H15" s="21">
        <v>3.7146999999999999E-2</v>
      </c>
      <c r="I15" s="22"/>
      <c r="J15" s="2"/>
    </row>
    <row r="16" spans="1:10" ht="12.95" customHeight="1">
      <c r="A16" s="2"/>
      <c r="B16" s="12" t="s">
        <v>110</v>
      </c>
      <c r="C16" s="13"/>
      <c r="D16" s="13"/>
      <c r="E16" s="13"/>
      <c r="F16" s="23">
        <v>5425.68</v>
      </c>
      <c r="G16" s="24">
        <v>0.49280000000000002</v>
      </c>
      <c r="H16" s="25"/>
      <c r="I16" s="26"/>
      <c r="J16" s="2"/>
    </row>
    <row r="17" spans="1:10" ht="12.95" customHeight="1">
      <c r="A17" s="2"/>
      <c r="B17" s="27" t="s">
        <v>111</v>
      </c>
      <c r="C17" s="1"/>
      <c r="D17" s="1"/>
      <c r="E17" s="1"/>
      <c r="F17" s="25" t="s">
        <v>135</v>
      </c>
      <c r="G17" s="25" t="s">
        <v>135</v>
      </c>
      <c r="H17" s="25"/>
      <c r="I17" s="26"/>
      <c r="J17" s="2"/>
    </row>
    <row r="18" spans="1:10" ht="12.95" customHeight="1">
      <c r="A18" s="2"/>
      <c r="B18" s="27" t="s">
        <v>110</v>
      </c>
      <c r="C18" s="1"/>
      <c r="D18" s="1"/>
      <c r="E18" s="1"/>
      <c r="F18" s="25" t="s">
        <v>135</v>
      </c>
      <c r="G18" s="25" t="s">
        <v>135</v>
      </c>
      <c r="H18" s="25"/>
      <c r="I18" s="26"/>
      <c r="J18" s="2"/>
    </row>
    <row r="19" spans="1:10" ht="12.95" customHeight="1">
      <c r="A19" s="2"/>
      <c r="B19" s="27" t="s">
        <v>115</v>
      </c>
      <c r="C19" s="28"/>
      <c r="D19" s="1"/>
      <c r="E19" s="28"/>
      <c r="F19" s="23">
        <v>5425.68</v>
      </c>
      <c r="G19" s="24">
        <v>0.49280000000000002</v>
      </c>
      <c r="H19" s="25"/>
      <c r="I19" s="26"/>
      <c r="J19" s="2"/>
    </row>
    <row r="20" spans="1:10" ht="12.95" customHeight="1">
      <c r="A20" s="2"/>
      <c r="B20" s="12" t="s">
        <v>116</v>
      </c>
      <c r="C20" s="13"/>
      <c r="D20" s="13"/>
      <c r="E20" s="13"/>
      <c r="F20" s="13"/>
      <c r="G20" s="13"/>
      <c r="H20" s="14"/>
      <c r="I20" s="15"/>
      <c r="J20" s="2"/>
    </row>
    <row r="21" spans="1:10" ht="12.95" customHeight="1">
      <c r="A21" s="16" t="s">
        <v>117</v>
      </c>
      <c r="B21" s="17" t="s">
        <v>118</v>
      </c>
      <c r="C21" s="13"/>
      <c r="D21" s="13"/>
      <c r="E21" s="18"/>
      <c r="F21" s="19">
        <v>5431.57</v>
      </c>
      <c r="G21" s="20">
        <v>0.49320000000000003</v>
      </c>
      <c r="H21" s="21">
        <v>3.1779922282279841E-2</v>
      </c>
      <c r="I21" s="22"/>
      <c r="J21" s="2"/>
    </row>
    <row r="22" spans="1:10" ht="12.95" customHeight="1">
      <c r="A22" s="2"/>
      <c r="B22" s="12" t="s">
        <v>110</v>
      </c>
      <c r="C22" s="13"/>
      <c r="D22" s="13"/>
      <c r="E22" s="13"/>
      <c r="F22" s="23">
        <v>5431.57</v>
      </c>
      <c r="G22" s="24">
        <v>0.49320000000000003</v>
      </c>
      <c r="H22" s="25"/>
      <c r="I22" s="26"/>
      <c r="J22" s="2"/>
    </row>
    <row r="23" spans="1:10" ht="12.95" customHeight="1">
      <c r="A23" s="2"/>
      <c r="B23" s="27" t="s">
        <v>111</v>
      </c>
      <c r="C23" s="1"/>
      <c r="D23" s="1"/>
      <c r="E23" s="1"/>
      <c r="F23" s="25" t="s">
        <v>135</v>
      </c>
      <c r="G23" s="25" t="s">
        <v>135</v>
      </c>
      <c r="H23" s="25"/>
      <c r="I23" s="26"/>
      <c r="J23" s="2"/>
    </row>
    <row r="24" spans="1:10" ht="12.95" customHeight="1">
      <c r="A24" s="2"/>
      <c r="B24" s="27" t="s">
        <v>110</v>
      </c>
      <c r="C24" s="1"/>
      <c r="D24" s="1"/>
      <c r="E24" s="1"/>
      <c r="F24" s="25" t="s">
        <v>135</v>
      </c>
      <c r="G24" s="25" t="s">
        <v>135</v>
      </c>
      <c r="H24" s="25"/>
      <c r="I24" s="26"/>
      <c r="J24" s="2"/>
    </row>
    <row r="25" spans="1:10" ht="12.95" customHeight="1">
      <c r="A25" s="2"/>
      <c r="B25" s="27" t="s">
        <v>115</v>
      </c>
      <c r="C25" s="28"/>
      <c r="D25" s="1"/>
      <c r="E25" s="28"/>
      <c r="F25" s="23">
        <v>5431.57</v>
      </c>
      <c r="G25" s="24">
        <v>0.49320000000000003</v>
      </c>
      <c r="H25" s="25"/>
      <c r="I25" s="26"/>
      <c r="J25" s="2"/>
    </row>
    <row r="26" spans="1:10" ht="12.95" customHeight="1">
      <c r="A26" s="2"/>
      <c r="B26" s="27" t="s">
        <v>119</v>
      </c>
      <c r="C26" s="13"/>
      <c r="D26" s="1"/>
      <c r="E26" s="13"/>
      <c r="F26" s="29">
        <v>154.69999999999999</v>
      </c>
      <c r="G26" s="24">
        <v>1.4E-2</v>
      </c>
      <c r="H26" s="25"/>
      <c r="I26" s="26"/>
      <c r="J26" s="2"/>
    </row>
    <row r="27" spans="1:10" ht="12.95" customHeight="1">
      <c r="A27" s="2"/>
      <c r="B27" s="30" t="s">
        <v>120</v>
      </c>
      <c r="C27" s="31"/>
      <c r="D27" s="31"/>
      <c r="E27" s="31"/>
      <c r="F27" s="32">
        <v>11011.95</v>
      </c>
      <c r="G27" s="33">
        <v>1</v>
      </c>
      <c r="H27" s="34"/>
      <c r="I27" s="35"/>
      <c r="J27" s="2"/>
    </row>
    <row r="28" spans="1:10" ht="12.95" customHeight="1">
      <c r="A28" s="2"/>
      <c r="B28" s="5"/>
      <c r="C28" s="2"/>
      <c r="D28" s="2"/>
      <c r="E28" s="2"/>
      <c r="F28" s="2"/>
      <c r="G28" s="2"/>
      <c r="H28" s="2"/>
      <c r="I28" s="2"/>
      <c r="J28" s="2"/>
    </row>
    <row r="29" spans="1:10" ht="12.95" customHeight="1">
      <c r="A29" s="2"/>
      <c r="B29" s="3" t="s">
        <v>121</v>
      </c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122</v>
      </c>
      <c r="C30" s="2"/>
      <c r="D30" s="2"/>
      <c r="E30" s="2"/>
      <c r="F30" s="2"/>
      <c r="G30" s="2"/>
      <c r="H30" s="2"/>
      <c r="I30" s="2"/>
      <c r="J30" s="2"/>
    </row>
    <row r="31" spans="1:10" ht="12.95" customHeight="1">
      <c r="A31" s="2"/>
      <c r="B31" s="3" t="s">
        <v>124</v>
      </c>
      <c r="C31" s="2"/>
      <c r="D31" s="2"/>
      <c r="E31" s="2"/>
      <c r="F31" s="2"/>
      <c r="G31" s="2"/>
      <c r="H31" s="2"/>
      <c r="I31" s="2"/>
      <c r="J31" s="2"/>
    </row>
    <row r="32" spans="1:10" ht="26.25" customHeight="1">
      <c r="A32" s="85"/>
      <c r="B32" s="226" t="s">
        <v>3826</v>
      </c>
      <c r="C32" s="226"/>
      <c r="D32" s="226"/>
      <c r="E32" s="226"/>
      <c r="F32" s="226"/>
      <c r="G32" s="226"/>
      <c r="H32" s="226"/>
      <c r="I32" s="226"/>
      <c r="J32" s="85"/>
    </row>
    <row r="33" spans="1:10" ht="12.95" customHeight="1">
      <c r="A33" s="2"/>
      <c r="B33" s="3"/>
      <c r="C33" s="2"/>
      <c r="D33" s="2"/>
      <c r="E33" s="2"/>
      <c r="F33" s="2"/>
      <c r="G33" s="2"/>
      <c r="H33" s="2"/>
      <c r="I33" s="2"/>
      <c r="J33" s="2"/>
    </row>
    <row r="34" spans="1:10">
      <c r="C34" s="224" t="s">
        <v>4167</v>
      </c>
    </row>
    <row r="35" spans="1:10">
      <c r="B35" s="224" t="s">
        <v>4165</v>
      </c>
      <c r="C35" s="224" t="s">
        <v>4166</v>
      </c>
    </row>
  </sheetData>
  <mergeCells count="1">
    <mergeCell ref="B32:I3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/>
  </sheetPr>
  <dimension ref="A1:J64"/>
  <sheetViews>
    <sheetView topLeftCell="A62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3812</v>
      </c>
      <c r="B1" s="43" t="s">
        <v>3124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729</v>
      </c>
      <c r="B7" s="58" t="s">
        <v>730</v>
      </c>
      <c r="C7" s="54" t="s">
        <v>731</v>
      </c>
      <c r="D7" s="54" t="s">
        <v>732</v>
      </c>
      <c r="E7" s="59">
        <v>29880</v>
      </c>
      <c r="F7" s="60">
        <v>236.43</v>
      </c>
      <c r="G7" s="61">
        <v>2.4E-2</v>
      </c>
      <c r="H7" s="62"/>
      <c r="I7" s="63"/>
      <c r="J7" s="42"/>
    </row>
    <row r="8" spans="1:10" ht="12.95" customHeight="1">
      <c r="A8" s="57" t="s">
        <v>1900</v>
      </c>
      <c r="B8" s="58" t="s">
        <v>1901</v>
      </c>
      <c r="C8" s="54" t="s">
        <v>1902</v>
      </c>
      <c r="D8" s="54" t="s">
        <v>704</v>
      </c>
      <c r="E8" s="59">
        <v>24198</v>
      </c>
      <c r="F8" s="60">
        <v>231.64</v>
      </c>
      <c r="G8" s="61">
        <v>2.35E-2</v>
      </c>
      <c r="H8" s="62"/>
      <c r="I8" s="63"/>
      <c r="J8" s="42"/>
    </row>
    <row r="9" spans="1:10" ht="12.95" customHeight="1">
      <c r="A9" s="57" t="s">
        <v>705</v>
      </c>
      <c r="B9" s="58" t="s">
        <v>706</v>
      </c>
      <c r="C9" s="54" t="s">
        <v>707</v>
      </c>
      <c r="D9" s="54" t="s">
        <v>696</v>
      </c>
      <c r="E9" s="59">
        <v>12800</v>
      </c>
      <c r="F9" s="60">
        <v>219.6</v>
      </c>
      <c r="G9" s="61">
        <v>2.23E-2</v>
      </c>
      <c r="H9" s="62"/>
      <c r="I9" s="63"/>
      <c r="J9" s="42"/>
    </row>
    <row r="10" spans="1:10" ht="12.95" customHeight="1">
      <c r="A10" s="57" t="s">
        <v>993</v>
      </c>
      <c r="B10" s="58" t="s">
        <v>994</v>
      </c>
      <c r="C10" s="54" t="s">
        <v>995</v>
      </c>
      <c r="D10" s="54" t="s">
        <v>760</v>
      </c>
      <c r="E10" s="59">
        <v>14604</v>
      </c>
      <c r="F10" s="60">
        <v>211.82</v>
      </c>
      <c r="G10" s="61">
        <v>2.1499999999999998E-2</v>
      </c>
      <c r="H10" s="62"/>
      <c r="I10" s="63"/>
      <c r="J10" s="42"/>
    </row>
    <row r="11" spans="1:10" ht="12.95" customHeight="1">
      <c r="A11" s="57" t="s">
        <v>860</v>
      </c>
      <c r="B11" s="58" t="s">
        <v>861</v>
      </c>
      <c r="C11" s="54" t="s">
        <v>862</v>
      </c>
      <c r="D11" s="54" t="s">
        <v>696</v>
      </c>
      <c r="E11" s="59">
        <v>6663</v>
      </c>
      <c r="F11" s="60">
        <v>207.13</v>
      </c>
      <c r="G11" s="61">
        <v>2.1000000000000001E-2</v>
      </c>
      <c r="H11" s="62"/>
      <c r="I11" s="63"/>
      <c r="J11" s="42"/>
    </row>
    <row r="12" spans="1:10" ht="12.95" customHeight="1">
      <c r="A12" s="57" t="s">
        <v>1951</v>
      </c>
      <c r="B12" s="58" t="s">
        <v>1952</v>
      </c>
      <c r="C12" s="54" t="s">
        <v>1953</v>
      </c>
      <c r="D12" s="54" t="s">
        <v>1646</v>
      </c>
      <c r="E12" s="59">
        <v>95135</v>
      </c>
      <c r="F12" s="60">
        <v>204.83</v>
      </c>
      <c r="G12" s="61">
        <v>2.0799999999999999E-2</v>
      </c>
      <c r="H12" s="62"/>
      <c r="I12" s="63"/>
      <c r="J12" s="42"/>
    </row>
    <row r="13" spans="1:10" ht="12.95" customHeight="1">
      <c r="A13" s="57" t="s">
        <v>737</v>
      </c>
      <c r="B13" s="58" t="s">
        <v>738</v>
      </c>
      <c r="C13" s="54" t="s">
        <v>739</v>
      </c>
      <c r="D13" s="54" t="s">
        <v>696</v>
      </c>
      <c r="E13" s="59">
        <v>14475</v>
      </c>
      <c r="F13" s="60">
        <v>204.1</v>
      </c>
      <c r="G13" s="61">
        <v>2.07E-2</v>
      </c>
      <c r="H13" s="62"/>
      <c r="I13" s="63"/>
      <c r="J13" s="42"/>
    </row>
    <row r="14" spans="1:10" ht="12.95" customHeight="1">
      <c r="A14" s="57" t="s">
        <v>3087</v>
      </c>
      <c r="B14" s="58" t="s">
        <v>3088</v>
      </c>
      <c r="C14" s="54" t="s">
        <v>3089</v>
      </c>
      <c r="D14" s="54" t="s">
        <v>760</v>
      </c>
      <c r="E14" s="59">
        <v>39741</v>
      </c>
      <c r="F14" s="60">
        <v>196.86</v>
      </c>
      <c r="G14" s="61">
        <v>0.02</v>
      </c>
      <c r="H14" s="62"/>
      <c r="I14" s="63"/>
      <c r="J14" s="42"/>
    </row>
    <row r="15" spans="1:10" ht="12.95" customHeight="1">
      <c r="A15" s="57" t="s">
        <v>2472</v>
      </c>
      <c r="B15" s="58" t="s">
        <v>2473</v>
      </c>
      <c r="C15" s="54" t="s">
        <v>2474</v>
      </c>
      <c r="D15" s="54" t="s">
        <v>1689</v>
      </c>
      <c r="E15" s="59">
        <v>29026</v>
      </c>
      <c r="F15" s="60">
        <v>193.3</v>
      </c>
      <c r="G15" s="61">
        <v>1.9599999999999999E-2</v>
      </c>
      <c r="H15" s="62"/>
      <c r="I15" s="63"/>
      <c r="J15" s="42"/>
    </row>
    <row r="16" spans="1:10" ht="12.95" customHeight="1">
      <c r="A16" s="57" t="s">
        <v>1612</v>
      </c>
      <c r="B16" s="58" t="s">
        <v>1613</v>
      </c>
      <c r="C16" s="54" t="s">
        <v>1614</v>
      </c>
      <c r="D16" s="54" t="s">
        <v>1615</v>
      </c>
      <c r="E16" s="59">
        <v>156007</v>
      </c>
      <c r="F16" s="60">
        <v>189.24</v>
      </c>
      <c r="G16" s="61">
        <v>1.9199999999999998E-2</v>
      </c>
      <c r="H16" s="62"/>
      <c r="I16" s="63"/>
      <c r="J16" s="42"/>
    </row>
    <row r="17" spans="1:10" ht="12.95" customHeight="1">
      <c r="A17" s="57" t="s">
        <v>943</v>
      </c>
      <c r="B17" s="58" t="s">
        <v>944</v>
      </c>
      <c r="C17" s="54" t="s">
        <v>945</v>
      </c>
      <c r="D17" s="54" t="s">
        <v>736</v>
      </c>
      <c r="E17" s="59">
        <v>5036</v>
      </c>
      <c r="F17" s="60">
        <v>177.79</v>
      </c>
      <c r="G17" s="61">
        <v>1.7999999999999999E-2</v>
      </c>
      <c r="H17" s="62"/>
      <c r="I17" s="63"/>
      <c r="J17" s="42"/>
    </row>
    <row r="18" spans="1:10" ht="12.95" customHeight="1">
      <c r="A18" s="57" t="s">
        <v>1587</v>
      </c>
      <c r="B18" s="58" t="s">
        <v>1588</v>
      </c>
      <c r="C18" s="54" t="s">
        <v>1589</v>
      </c>
      <c r="D18" s="54" t="s">
        <v>696</v>
      </c>
      <c r="E18" s="59">
        <v>11222</v>
      </c>
      <c r="F18" s="60">
        <v>126.47</v>
      </c>
      <c r="G18" s="61">
        <v>1.2800000000000001E-2</v>
      </c>
      <c r="H18" s="62"/>
      <c r="I18" s="63"/>
      <c r="J18" s="42"/>
    </row>
    <row r="19" spans="1:10" ht="12.95" customHeight="1">
      <c r="A19" s="57" t="s">
        <v>958</v>
      </c>
      <c r="B19" s="58" t="s">
        <v>959</v>
      </c>
      <c r="C19" s="54" t="s">
        <v>960</v>
      </c>
      <c r="D19" s="54" t="s">
        <v>736</v>
      </c>
      <c r="E19" s="59">
        <v>4793</v>
      </c>
      <c r="F19" s="60">
        <v>121.52</v>
      </c>
      <c r="G19" s="61">
        <v>1.23E-2</v>
      </c>
      <c r="H19" s="62"/>
      <c r="I19" s="63"/>
      <c r="J19" s="42"/>
    </row>
    <row r="20" spans="1:10" ht="12.95" customHeight="1">
      <c r="A20" s="57" t="s">
        <v>989</v>
      </c>
      <c r="B20" s="58" t="s">
        <v>990</v>
      </c>
      <c r="C20" s="54" t="s">
        <v>991</v>
      </c>
      <c r="D20" s="54" t="s">
        <v>992</v>
      </c>
      <c r="E20" s="59">
        <v>52892</v>
      </c>
      <c r="F20" s="60">
        <v>121.25</v>
      </c>
      <c r="G20" s="61">
        <v>1.23E-2</v>
      </c>
      <c r="H20" s="62"/>
      <c r="I20" s="63"/>
      <c r="J20" s="42"/>
    </row>
    <row r="21" spans="1:10" ht="12.95" customHeight="1">
      <c r="A21" s="57" t="s">
        <v>1584</v>
      </c>
      <c r="B21" s="58" t="s">
        <v>1585</v>
      </c>
      <c r="C21" s="54" t="s">
        <v>1586</v>
      </c>
      <c r="D21" s="54" t="s">
        <v>912</v>
      </c>
      <c r="E21" s="59">
        <v>16453</v>
      </c>
      <c r="F21" s="60">
        <v>116.4</v>
      </c>
      <c r="G21" s="61">
        <v>1.18E-2</v>
      </c>
      <c r="H21" s="62"/>
      <c r="I21" s="63"/>
      <c r="J21" s="42"/>
    </row>
    <row r="22" spans="1:10" ht="12.95" customHeight="1">
      <c r="A22" s="57" t="s">
        <v>2141</v>
      </c>
      <c r="B22" s="58" t="s">
        <v>2142</v>
      </c>
      <c r="C22" s="54" t="s">
        <v>2143</v>
      </c>
      <c r="D22" s="54" t="s">
        <v>696</v>
      </c>
      <c r="E22" s="59">
        <v>20004</v>
      </c>
      <c r="F22" s="60">
        <v>111.18</v>
      </c>
      <c r="G22" s="61">
        <v>1.1299999999999999E-2</v>
      </c>
      <c r="H22" s="62"/>
      <c r="I22" s="63"/>
      <c r="J22" s="42"/>
    </row>
    <row r="23" spans="1:10" ht="12.95" customHeight="1">
      <c r="A23" s="57" t="s">
        <v>1948</v>
      </c>
      <c r="B23" s="58" t="s">
        <v>1949</v>
      </c>
      <c r="C23" s="54" t="s">
        <v>1950</v>
      </c>
      <c r="D23" s="54" t="s">
        <v>715</v>
      </c>
      <c r="E23" s="59">
        <v>2482</v>
      </c>
      <c r="F23" s="60">
        <v>109.27</v>
      </c>
      <c r="G23" s="61">
        <v>1.11E-2</v>
      </c>
      <c r="H23" s="62"/>
      <c r="I23" s="63"/>
      <c r="J23" s="42"/>
    </row>
    <row r="24" spans="1:10" ht="12.95" customHeight="1">
      <c r="A24" s="57" t="s">
        <v>754</v>
      </c>
      <c r="B24" s="58" t="s">
        <v>755</v>
      </c>
      <c r="C24" s="54" t="s">
        <v>756</v>
      </c>
      <c r="D24" s="54" t="s">
        <v>732</v>
      </c>
      <c r="E24" s="59">
        <v>10839</v>
      </c>
      <c r="F24" s="60">
        <v>106.13</v>
      </c>
      <c r="G24" s="61">
        <v>1.0800000000000001E-2</v>
      </c>
      <c r="H24" s="62"/>
      <c r="I24" s="63"/>
      <c r="J24" s="42"/>
    </row>
    <row r="25" spans="1:10" ht="12.95" customHeight="1">
      <c r="A25" s="57" t="s">
        <v>733</v>
      </c>
      <c r="B25" s="58" t="s">
        <v>734</v>
      </c>
      <c r="C25" s="54" t="s">
        <v>735</v>
      </c>
      <c r="D25" s="54" t="s">
        <v>736</v>
      </c>
      <c r="E25" s="59">
        <v>1202</v>
      </c>
      <c r="F25" s="60">
        <v>99.94</v>
      </c>
      <c r="G25" s="61">
        <v>1.01E-2</v>
      </c>
      <c r="H25" s="62"/>
      <c r="I25" s="63"/>
      <c r="J25" s="42"/>
    </row>
    <row r="26" spans="1:10" ht="12.95" customHeight="1">
      <c r="A26" s="57" t="s">
        <v>3125</v>
      </c>
      <c r="B26" s="58" t="s">
        <v>3126</v>
      </c>
      <c r="C26" s="54" t="s">
        <v>3127</v>
      </c>
      <c r="D26" s="54" t="s">
        <v>696</v>
      </c>
      <c r="E26" s="59">
        <v>7545</v>
      </c>
      <c r="F26" s="60">
        <v>91.92</v>
      </c>
      <c r="G26" s="61">
        <v>9.2999999999999992E-3</v>
      </c>
      <c r="H26" s="62"/>
      <c r="I26" s="63"/>
      <c r="J26" s="42"/>
    </row>
    <row r="27" spans="1:10" ht="12.95" customHeight="1">
      <c r="A27" s="57" t="s">
        <v>906</v>
      </c>
      <c r="B27" s="58" t="s">
        <v>907</v>
      </c>
      <c r="C27" s="54" t="s">
        <v>908</v>
      </c>
      <c r="D27" s="54" t="s">
        <v>760</v>
      </c>
      <c r="E27" s="59">
        <v>19318</v>
      </c>
      <c r="F27" s="60">
        <v>86.5</v>
      </c>
      <c r="G27" s="61">
        <v>8.8000000000000005E-3</v>
      </c>
      <c r="H27" s="62"/>
      <c r="I27" s="63"/>
      <c r="J27" s="42"/>
    </row>
    <row r="28" spans="1:10" ht="12.95" customHeight="1">
      <c r="A28" s="57" t="s">
        <v>937</v>
      </c>
      <c r="B28" s="58" t="s">
        <v>938</v>
      </c>
      <c r="C28" s="54" t="s">
        <v>939</v>
      </c>
      <c r="D28" s="54" t="s">
        <v>760</v>
      </c>
      <c r="E28" s="59">
        <v>32681</v>
      </c>
      <c r="F28" s="60">
        <v>70.540000000000006</v>
      </c>
      <c r="G28" s="61">
        <v>7.1999999999999998E-3</v>
      </c>
      <c r="H28" s="62"/>
      <c r="I28" s="63"/>
      <c r="J28" s="42"/>
    </row>
    <row r="29" spans="1:10" ht="12.95" customHeight="1">
      <c r="A29" s="57" t="s">
        <v>1915</v>
      </c>
      <c r="B29" s="58" t="s">
        <v>1916</v>
      </c>
      <c r="C29" s="54" t="s">
        <v>1917</v>
      </c>
      <c r="D29" s="54" t="s">
        <v>905</v>
      </c>
      <c r="E29" s="59">
        <v>5948</v>
      </c>
      <c r="F29" s="60">
        <v>70.38</v>
      </c>
      <c r="G29" s="61">
        <v>7.1000000000000004E-3</v>
      </c>
      <c r="H29" s="62"/>
      <c r="I29" s="63"/>
      <c r="J29" s="42"/>
    </row>
    <row r="30" spans="1:10" ht="12.95" customHeight="1">
      <c r="A30" s="57" t="s">
        <v>2791</v>
      </c>
      <c r="B30" s="58" t="s">
        <v>2792</v>
      </c>
      <c r="C30" s="54" t="s">
        <v>2793</v>
      </c>
      <c r="D30" s="54" t="s">
        <v>2794</v>
      </c>
      <c r="E30" s="59">
        <v>9064</v>
      </c>
      <c r="F30" s="60">
        <v>70.150000000000006</v>
      </c>
      <c r="G30" s="61">
        <v>7.1000000000000004E-3</v>
      </c>
      <c r="H30" s="62"/>
      <c r="I30" s="63"/>
      <c r="J30" s="42"/>
    </row>
    <row r="31" spans="1:10" ht="12.95" customHeight="1">
      <c r="A31" s="57" t="s">
        <v>838</v>
      </c>
      <c r="B31" s="58" t="s">
        <v>839</v>
      </c>
      <c r="C31" s="54" t="s">
        <v>840</v>
      </c>
      <c r="D31" s="54" t="s">
        <v>692</v>
      </c>
      <c r="E31" s="59">
        <v>3655</v>
      </c>
      <c r="F31" s="60">
        <v>69.37</v>
      </c>
      <c r="G31" s="61">
        <v>7.0000000000000001E-3</v>
      </c>
      <c r="H31" s="62"/>
      <c r="I31" s="63"/>
      <c r="J31" s="42"/>
    </row>
    <row r="32" spans="1:10" ht="12.95" customHeight="1">
      <c r="A32" s="57" t="s">
        <v>1906</v>
      </c>
      <c r="B32" s="58" t="s">
        <v>1907</v>
      </c>
      <c r="C32" s="54" t="s">
        <v>1908</v>
      </c>
      <c r="D32" s="54" t="s">
        <v>743</v>
      </c>
      <c r="E32" s="59">
        <v>10684</v>
      </c>
      <c r="F32" s="60">
        <v>59.92</v>
      </c>
      <c r="G32" s="61">
        <v>6.1000000000000004E-3</v>
      </c>
      <c r="H32" s="62"/>
      <c r="I32" s="63"/>
      <c r="J32" s="42"/>
    </row>
    <row r="33" spans="1:10" ht="12.95" customHeight="1">
      <c r="A33" s="57" t="s">
        <v>697</v>
      </c>
      <c r="B33" s="58" t="s">
        <v>698</v>
      </c>
      <c r="C33" s="54" t="s">
        <v>699</v>
      </c>
      <c r="D33" s="54" t="s">
        <v>700</v>
      </c>
      <c r="E33" s="59">
        <v>381</v>
      </c>
      <c r="F33" s="60">
        <v>16.54</v>
      </c>
      <c r="G33" s="61">
        <v>1.6999999999999999E-3</v>
      </c>
      <c r="H33" s="62"/>
      <c r="I33" s="63"/>
      <c r="J33" s="42"/>
    </row>
    <row r="34" spans="1:10" ht="12.95" customHeight="1">
      <c r="A34" s="42"/>
      <c r="B34" s="53" t="s">
        <v>110</v>
      </c>
      <c r="C34" s="54"/>
      <c r="D34" s="54"/>
      <c r="E34" s="54"/>
      <c r="F34" s="64">
        <v>3720.22</v>
      </c>
      <c r="G34" s="65">
        <v>0.37740000000000001</v>
      </c>
      <c r="H34" s="66"/>
      <c r="I34" s="67"/>
      <c r="J34" s="42"/>
    </row>
    <row r="35" spans="1:10" ht="12.95" customHeight="1">
      <c r="A35" s="42"/>
      <c r="B35" s="68" t="s">
        <v>688</v>
      </c>
      <c r="C35" s="69"/>
      <c r="D35" s="69"/>
      <c r="E35" s="69"/>
      <c r="F35" s="66" t="s">
        <v>135</v>
      </c>
      <c r="G35" s="66" t="s">
        <v>135</v>
      </c>
      <c r="H35" s="66"/>
      <c r="I35" s="67"/>
      <c r="J35" s="42"/>
    </row>
    <row r="36" spans="1:10" ht="12.95" customHeight="1">
      <c r="A36" s="42"/>
      <c r="B36" s="68" t="s">
        <v>110</v>
      </c>
      <c r="C36" s="69"/>
      <c r="D36" s="69"/>
      <c r="E36" s="69"/>
      <c r="F36" s="66" t="s">
        <v>135</v>
      </c>
      <c r="G36" s="66" t="s">
        <v>135</v>
      </c>
      <c r="H36" s="66"/>
      <c r="I36" s="67"/>
      <c r="J36" s="42"/>
    </row>
    <row r="37" spans="1:10" ht="12.95" customHeight="1">
      <c r="A37" s="42"/>
      <c r="B37" s="68" t="s">
        <v>115</v>
      </c>
      <c r="C37" s="70"/>
      <c r="D37" s="69"/>
      <c r="E37" s="70"/>
      <c r="F37" s="64">
        <v>3720.22</v>
      </c>
      <c r="G37" s="65">
        <v>0.37740000000000001</v>
      </c>
      <c r="H37" s="66"/>
      <c r="I37" s="67"/>
      <c r="J37" s="42"/>
    </row>
    <row r="38" spans="1:10" ht="12.95" customHeight="1">
      <c r="A38" s="42"/>
      <c r="B38" s="53" t="s">
        <v>85</v>
      </c>
      <c r="C38" s="54"/>
      <c r="D38" s="54"/>
      <c r="E38" s="54"/>
      <c r="F38" s="54"/>
      <c r="G38" s="54"/>
      <c r="H38" s="55"/>
      <c r="I38" s="56"/>
      <c r="J38" s="42"/>
    </row>
    <row r="39" spans="1:10" ht="12.95" customHeight="1">
      <c r="A39" s="42"/>
      <c r="B39" s="53" t="s">
        <v>86</v>
      </c>
      <c r="C39" s="54"/>
      <c r="D39" s="54"/>
      <c r="E39" s="54"/>
      <c r="F39" s="42"/>
      <c r="G39" s="55"/>
      <c r="H39" s="55"/>
      <c r="I39" s="56"/>
      <c r="J39" s="42"/>
    </row>
    <row r="40" spans="1:10" ht="12.95" customHeight="1">
      <c r="A40" s="57" t="s">
        <v>1032</v>
      </c>
      <c r="B40" s="58" t="s">
        <v>1033</v>
      </c>
      <c r="C40" s="54" t="s">
        <v>1034</v>
      </c>
      <c r="D40" s="54" t="s">
        <v>185</v>
      </c>
      <c r="E40" s="59">
        <v>1000000</v>
      </c>
      <c r="F40" s="60">
        <v>1033.01</v>
      </c>
      <c r="G40" s="61">
        <v>0.1048</v>
      </c>
      <c r="H40" s="74">
        <v>6.4808000000000004E-2</v>
      </c>
      <c r="I40" s="63"/>
      <c r="J40" s="42"/>
    </row>
    <row r="41" spans="1:10" ht="12.95" customHeight="1">
      <c r="A41" s="57" t="s">
        <v>1512</v>
      </c>
      <c r="B41" s="58" t="s">
        <v>1513</v>
      </c>
      <c r="C41" s="54" t="s">
        <v>1514</v>
      </c>
      <c r="D41" s="54" t="s">
        <v>90</v>
      </c>
      <c r="E41" s="59">
        <v>85</v>
      </c>
      <c r="F41" s="60">
        <v>932.69</v>
      </c>
      <c r="G41" s="61">
        <v>9.4600000000000004E-2</v>
      </c>
      <c r="H41" s="74">
        <v>7.0599999999999996E-2</v>
      </c>
      <c r="I41" s="63"/>
      <c r="J41" s="42"/>
    </row>
    <row r="42" spans="1:10" ht="12.95" customHeight="1">
      <c r="A42" s="57" t="s">
        <v>3118</v>
      </c>
      <c r="B42" s="58" t="s">
        <v>3119</v>
      </c>
      <c r="C42" s="54" t="s">
        <v>3120</v>
      </c>
      <c r="D42" s="54" t="s">
        <v>134</v>
      </c>
      <c r="E42" s="59">
        <v>75</v>
      </c>
      <c r="F42" s="60">
        <v>788.13</v>
      </c>
      <c r="G42" s="61">
        <v>0.08</v>
      </c>
      <c r="H42" s="74">
        <v>7.1156499999999998E-2</v>
      </c>
      <c r="I42" s="83">
        <v>6.9747300999999998E-2</v>
      </c>
      <c r="J42" s="42"/>
    </row>
    <row r="43" spans="1:10" ht="12.95" customHeight="1">
      <c r="A43" s="57" t="s">
        <v>1026</v>
      </c>
      <c r="B43" s="58" t="s">
        <v>1027</v>
      </c>
      <c r="C43" s="54" t="s">
        <v>1028</v>
      </c>
      <c r="D43" s="54" t="s">
        <v>185</v>
      </c>
      <c r="E43" s="59">
        <v>500000</v>
      </c>
      <c r="F43" s="60">
        <v>496.25</v>
      </c>
      <c r="G43" s="61">
        <v>5.04E-2</v>
      </c>
      <c r="H43" s="74"/>
      <c r="I43" s="83"/>
      <c r="J43" s="42"/>
    </row>
    <row r="44" spans="1:10" ht="12.95" customHeight="1">
      <c r="A44" s="57" t="s">
        <v>1523</v>
      </c>
      <c r="B44" s="58" t="s">
        <v>1524</v>
      </c>
      <c r="C44" s="54" t="s">
        <v>1525</v>
      </c>
      <c r="D44" s="54" t="s">
        <v>90</v>
      </c>
      <c r="E44" s="59">
        <v>40</v>
      </c>
      <c r="F44" s="60">
        <v>439.95</v>
      </c>
      <c r="G44" s="61">
        <v>4.4600000000000001E-2</v>
      </c>
      <c r="H44" s="74">
        <v>7.0316000000000004E-2</v>
      </c>
      <c r="I44" s="83"/>
      <c r="J44" s="42"/>
    </row>
    <row r="45" spans="1:10" ht="12.95" customHeight="1">
      <c r="A45" s="42"/>
      <c r="B45" s="53" t="s">
        <v>110</v>
      </c>
      <c r="C45" s="54"/>
      <c r="D45" s="54"/>
      <c r="E45" s="54"/>
      <c r="F45" s="64">
        <v>3690.03</v>
      </c>
      <c r="G45" s="65">
        <v>0.37440000000000001</v>
      </c>
      <c r="H45" s="66"/>
      <c r="I45" s="67"/>
      <c r="J45" s="42"/>
    </row>
    <row r="46" spans="1:10" ht="12.95" customHeight="1">
      <c r="A46" s="42"/>
      <c r="B46" s="68" t="s">
        <v>111</v>
      </c>
      <c r="C46" s="69"/>
      <c r="D46" s="69"/>
      <c r="E46" s="69"/>
      <c r="F46" s="66" t="s">
        <v>135</v>
      </c>
      <c r="G46" s="66" t="s">
        <v>135</v>
      </c>
      <c r="H46" s="66"/>
      <c r="I46" s="67"/>
      <c r="J46" s="42"/>
    </row>
    <row r="47" spans="1:10" ht="12.95" customHeight="1">
      <c r="A47" s="42"/>
      <c r="B47" s="68" t="s">
        <v>110</v>
      </c>
      <c r="C47" s="69"/>
      <c r="D47" s="69"/>
      <c r="E47" s="69"/>
      <c r="F47" s="66" t="s">
        <v>135</v>
      </c>
      <c r="G47" s="66" t="s">
        <v>135</v>
      </c>
      <c r="H47" s="66"/>
      <c r="I47" s="67"/>
      <c r="J47" s="42"/>
    </row>
    <row r="48" spans="1:10" ht="12.95" customHeight="1">
      <c r="A48" s="42"/>
      <c r="B48" s="68" t="s">
        <v>115</v>
      </c>
      <c r="C48" s="70"/>
      <c r="D48" s="69"/>
      <c r="E48" s="70"/>
      <c r="F48" s="64">
        <v>3690.03</v>
      </c>
      <c r="G48" s="65">
        <v>0.37440000000000001</v>
      </c>
      <c r="H48" s="66"/>
      <c r="I48" s="67"/>
      <c r="J48" s="42"/>
    </row>
    <row r="49" spans="1:10" ht="12.95" customHeight="1">
      <c r="A49" s="42"/>
      <c r="B49" s="53" t="s">
        <v>116</v>
      </c>
      <c r="C49" s="54"/>
      <c r="D49" s="54"/>
      <c r="E49" s="54"/>
      <c r="F49" s="54"/>
      <c r="G49" s="54"/>
      <c r="H49" s="55"/>
      <c r="I49" s="56"/>
      <c r="J49" s="42"/>
    </row>
    <row r="50" spans="1:10" ht="12.95" customHeight="1">
      <c r="A50" s="57" t="s">
        <v>117</v>
      </c>
      <c r="B50" s="58" t="s">
        <v>118</v>
      </c>
      <c r="C50" s="54"/>
      <c r="D50" s="54"/>
      <c r="E50" s="59"/>
      <c r="F50" s="60">
        <v>2316.35</v>
      </c>
      <c r="G50" s="61">
        <v>0.23499999999999999</v>
      </c>
      <c r="H50" s="74">
        <v>3.1779991644356749E-2</v>
      </c>
      <c r="I50" s="83"/>
      <c r="J50" s="42"/>
    </row>
    <row r="51" spans="1:10" ht="12.95" customHeight="1">
      <c r="A51" s="42"/>
      <c r="B51" s="53" t="s">
        <v>110</v>
      </c>
      <c r="C51" s="54"/>
      <c r="D51" s="54"/>
      <c r="E51" s="54"/>
      <c r="F51" s="64">
        <v>2316.35</v>
      </c>
      <c r="G51" s="65">
        <v>0.23499999999999999</v>
      </c>
      <c r="H51" s="66"/>
      <c r="I51" s="67"/>
      <c r="J51" s="42"/>
    </row>
    <row r="52" spans="1:10" ht="12.95" customHeight="1">
      <c r="A52" s="42"/>
      <c r="B52" s="68" t="s">
        <v>111</v>
      </c>
      <c r="C52" s="69"/>
      <c r="D52" s="69"/>
      <c r="E52" s="69"/>
      <c r="F52" s="66" t="s">
        <v>135</v>
      </c>
      <c r="G52" s="66" t="s">
        <v>135</v>
      </c>
      <c r="H52" s="66"/>
      <c r="I52" s="67"/>
      <c r="J52" s="42"/>
    </row>
    <row r="53" spans="1:10" ht="12.95" customHeight="1">
      <c r="A53" s="42"/>
      <c r="B53" s="68" t="s">
        <v>110</v>
      </c>
      <c r="C53" s="69"/>
      <c r="D53" s="69"/>
      <c r="E53" s="69"/>
      <c r="F53" s="66" t="s">
        <v>135</v>
      </c>
      <c r="G53" s="66" t="s">
        <v>135</v>
      </c>
      <c r="H53" s="66"/>
      <c r="I53" s="67"/>
      <c r="J53" s="42"/>
    </row>
    <row r="54" spans="1:10" ht="12.95" customHeight="1">
      <c r="A54" s="42"/>
      <c r="B54" s="68" t="s">
        <v>115</v>
      </c>
      <c r="C54" s="70"/>
      <c r="D54" s="69"/>
      <c r="E54" s="70"/>
      <c r="F54" s="64">
        <v>2316.35</v>
      </c>
      <c r="G54" s="65">
        <v>0.23499999999999999</v>
      </c>
      <c r="H54" s="66"/>
      <c r="I54" s="67"/>
      <c r="J54" s="42"/>
    </row>
    <row r="55" spans="1:10" ht="12.95" customHeight="1">
      <c r="A55" s="42"/>
      <c r="B55" s="68" t="s">
        <v>119</v>
      </c>
      <c r="C55" s="54"/>
      <c r="D55" s="69"/>
      <c r="E55" s="54"/>
      <c r="F55" s="75">
        <v>128.97999999999999</v>
      </c>
      <c r="G55" s="65">
        <v>1.32E-2</v>
      </c>
      <c r="H55" s="66"/>
      <c r="I55" s="67"/>
      <c r="J55" s="42"/>
    </row>
    <row r="56" spans="1:10" ht="12.95" customHeight="1" thickBot="1">
      <c r="A56" s="42"/>
      <c r="B56" s="76" t="s">
        <v>120</v>
      </c>
      <c r="C56" s="77"/>
      <c r="D56" s="77"/>
      <c r="E56" s="77"/>
      <c r="F56" s="78">
        <v>9855.58</v>
      </c>
      <c r="G56" s="79">
        <v>1</v>
      </c>
      <c r="H56" s="80"/>
      <c r="I56" s="81"/>
      <c r="J56" s="42"/>
    </row>
    <row r="57" spans="1:10" ht="12.95" customHeight="1">
      <c r="A57" s="42"/>
      <c r="B57" s="46"/>
      <c r="C57" s="42"/>
      <c r="D57" s="42"/>
      <c r="E57" s="42"/>
      <c r="F57" s="42"/>
      <c r="G57" s="42"/>
      <c r="H57" s="42"/>
      <c r="I57" s="42"/>
      <c r="J57" s="42"/>
    </row>
    <row r="58" spans="1:10" ht="12.95" customHeight="1">
      <c r="A58" s="42"/>
      <c r="B58" s="43" t="s">
        <v>186</v>
      </c>
      <c r="C58" s="42"/>
      <c r="D58" s="42"/>
      <c r="E58" s="42"/>
      <c r="F58" s="42"/>
      <c r="G58" s="42"/>
      <c r="H58" s="42"/>
      <c r="I58" s="42"/>
      <c r="J58" s="42"/>
    </row>
    <row r="59" spans="1:10" ht="12.95" customHeight="1">
      <c r="A59" s="42"/>
      <c r="B59" s="43" t="s">
        <v>122</v>
      </c>
      <c r="C59" s="42"/>
      <c r="D59" s="42"/>
      <c r="E59" s="42"/>
      <c r="F59" s="42"/>
      <c r="G59" s="42"/>
      <c r="H59" s="42"/>
      <c r="I59" s="42"/>
      <c r="J59" s="42"/>
    </row>
    <row r="60" spans="1:10" ht="12.95" customHeight="1">
      <c r="A60" s="42"/>
      <c r="B60" s="43" t="s">
        <v>124</v>
      </c>
      <c r="C60" s="42"/>
      <c r="D60" s="42"/>
      <c r="E60" s="42"/>
      <c r="F60" s="42"/>
      <c r="G60" s="42"/>
      <c r="H60" s="42"/>
      <c r="I60" s="42"/>
      <c r="J60" s="42"/>
    </row>
    <row r="61" spans="1:10" customFormat="1" ht="26.25" customHeight="1">
      <c r="A61" s="85"/>
      <c r="B61" s="226" t="s">
        <v>3826</v>
      </c>
      <c r="C61" s="226"/>
      <c r="D61" s="226"/>
      <c r="E61" s="226"/>
      <c r="F61" s="226"/>
      <c r="G61" s="226"/>
      <c r="H61" s="226"/>
      <c r="I61" s="226"/>
      <c r="J61" s="85"/>
    </row>
    <row r="62" spans="1:10" ht="12.95" customHeight="1">
      <c r="A62" s="42"/>
      <c r="B62" s="43"/>
      <c r="C62" s="42"/>
      <c r="D62" s="42"/>
      <c r="E62" s="42"/>
      <c r="F62" s="42"/>
      <c r="G62" s="42"/>
      <c r="H62" s="42"/>
      <c r="I62" s="42"/>
      <c r="J62" s="42"/>
    </row>
    <row r="63" spans="1:10">
      <c r="C63" s="225" t="s">
        <v>4207</v>
      </c>
    </row>
    <row r="64" spans="1:10">
      <c r="B64" s="225" t="s">
        <v>4165</v>
      </c>
      <c r="C64" s="225" t="s">
        <v>4166</v>
      </c>
    </row>
  </sheetData>
  <mergeCells count="1">
    <mergeCell ref="B61:I61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/>
  </sheetPr>
  <dimension ref="A1:J59"/>
  <sheetViews>
    <sheetView topLeftCell="A46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3813</v>
      </c>
      <c r="B1" s="43" t="s">
        <v>3128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1662</v>
      </c>
      <c r="B7" s="58" t="s">
        <v>1663</v>
      </c>
      <c r="C7" s="54" t="s">
        <v>1664</v>
      </c>
      <c r="D7" s="54" t="s">
        <v>747</v>
      </c>
      <c r="E7" s="59">
        <v>125179</v>
      </c>
      <c r="F7" s="60">
        <v>3007.99</v>
      </c>
      <c r="G7" s="61">
        <v>0.106</v>
      </c>
      <c r="H7" s="62"/>
      <c r="I7" s="63"/>
      <c r="J7" s="42"/>
    </row>
    <row r="8" spans="1:10" ht="12.95" customHeight="1">
      <c r="A8" s="57" t="s">
        <v>689</v>
      </c>
      <c r="B8" s="58" t="s">
        <v>690</v>
      </c>
      <c r="C8" s="54" t="s">
        <v>691</v>
      </c>
      <c r="D8" s="54" t="s">
        <v>692</v>
      </c>
      <c r="E8" s="59">
        <v>40199</v>
      </c>
      <c r="F8" s="60">
        <v>2814.85</v>
      </c>
      <c r="G8" s="61">
        <v>9.9199999999999997E-2</v>
      </c>
      <c r="H8" s="62"/>
      <c r="I8" s="63"/>
      <c r="J8" s="42"/>
    </row>
    <row r="9" spans="1:10" ht="12.95" customHeight="1">
      <c r="A9" s="57" t="s">
        <v>1897</v>
      </c>
      <c r="B9" s="58" t="s">
        <v>1898</v>
      </c>
      <c r="C9" s="54" t="s">
        <v>1899</v>
      </c>
      <c r="D9" s="54" t="s">
        <v>1583</v>
      </c>
      <c r="E9" s="59">
        <v>464990</v>
      </c>
      <c r="F9" s="60">
        <v>2209.63</v>
      </c>
      <c r="G9" s="61">
        <v>7.7899999999999997E-2</v>
      </c>
      <c r="H9" s="62"/>
      <c r="I9" s="63"/>
      <c r="J9" s="42"/>
    </row>
    <row r="10" spans="1:10" ht="12.95" customHeight="1">
      <c r="A10" s="57" t="s">
        <v>729</v>
      </c>
      <c r="B10" s="58" t="s">
        <v>730</v>
      </c>
      <c r="C10" s="54" t="s">
        <v>731</v>
      </c>
      <c r="D10" s="54" t="s">
        <v>732</v>
      </c>
      <c r="E10" s="59">
        <v>233470</v>
      </c>
      <c r="F10" s="60">
        <v>1847.33</v>
      </c>
      <c r="G10" s="61">
        <v>6.5100000000000005E-2</v>
      </c>
      <c r="H10" s="62"/>
      <c r="I10" s="63"/>
      <c r="J10" s="42"/>
    </row>
    <row r="11" spans="1:10" ht="12.95" customHeight="1">
      <c r="A11" s="57" t="s">
        <v>697</v>
      </c>
      <c r="B11" s="58" t="s">
        <v>698</v>
      </c>
      <c r="C11" s="54" t="s">
        <v>699</v>
      </c>
      <c r="D11" s="54" t="s">
        <v>700</v>
      </c>
      <c r="E11" s="59">
        <v>38578</v>
      </c>
      <c r="F11" s="60">
        <v>1674.42</v>
      </c>
      <c r="G11" s="61">
        <v>5.8999999999999997E-2</v>
      </c>
      <c r="H11" s="62"/>
      <c r="I11" s="63"/>
      <c r="J11" s="42"/>
    </row>
    <row r="12" spans="1:10" ht="12.95" customHeight="1">
      <c r="A12" s="57" t="s">
        <v>877</v>
      </c>
      <c r="B12" s="58" t="s">
        <v>878</v>
      </c>
      <c r="C12" s="54" t="s">
        <v>879</v>
      </c>
      <c r="D12" s="54" t="s">
        <v>760</v>
      </c>
      <c r="E12" s="59">
        <v>8242</v>
      </c>
      <c r="F12" s="60">
        <v>1453.82</v>
      </c>
      <c r="G12" s="61">
        <v>5.1200000000000002E-2</v>
      </c>
      <c r="H12" s="62"/>
      <c r="I12" s="63"/>
      <c r="J12" s="42"/>
    </row>
    <row r="13" spans="1:10" ht="12.95" customHeight="1">
      <c r="A13" s="57" t="s">
        <v>655</v>
      </c>
      <c r="B13" s="58" t="s">
        <v>656</v>
      </c>
      <c r="C13" s="54" t="s">
        <v>657</v>
      </c>
      <c r="D13" s="54" t="s">
        <v>654</v>
      </c>
      <c r="E13" s="59">
        <v>186846</v>
      </c>
      <c r="F13" s="60">
        <v>1387.71</v>
      </c>
      <c r="G13" s="61">
        <v>4.8899999999999999E-2</v>
      </c>
      <c r="H13" s="62"/>
      <c r="I13" s="63"/>
      <c r="J13" s="42"/>
    </row>
    <row r="14" spans="1:10" ht="12.95" customHeight="1">
      <c r="A14" s="57" t="s">
        <v>693</v>
      </c>
      <c r="B14" s="58" t="s">
        <v>694</v>
      </c>
      <c r="C14" s="54" t="s">
        <v>695</v>
      </c>
      <c r="D14" s="54" t="s">
        <v>696</v>
      </c>
      <c r="E14" s="59">
        <v>36330</v>
      </c>
      <c r="F14" s="60">
        <v>1291.24</v>
      </c>
      <c r="G14" s="61">
        <v>4.5499999999999999E-2</v>
      </c>
      <c r="H14" s="62"/>
      <c r="I14" s="63"/>
      <c r="J14" s="42"/>
    </row>
    <row r="15" spans="1:10" ht="12.95" customHeight="1">
      <c r="A15" s="57" t="s">
        <v>664</v>
      </c>
      <c r="B15" s="58" t="s">
        <v>665</v>
      </c>
      <c r="C15" s="54" t="s">
        <v>666</v>
      </c>
      <c r="D15" s="54" t="s">
        <v>654</v>
      </c>
      <c r="E15" s="59">
        <v>64239</v>
      </c>
      <c r="F15" s="60">
        <v>1183.76</v>
      </c>
      <c r="G15" s="61">
        <v>4.1700000000000001E-2</v>
      </c>
      <c r="H15" s="62"/>
      <c r="I15" s="63"/>
      <c r="J15" s="42"/>
    </row>
    <row r="16" spans="1:10" ht="12.95" customHeight="1">
      <c r="A16" s="57" t="s">
        <v>955</v>
      </c>
      <c r="B16" s="58" t="s">
        <v>956</v>
      </c>
      <c r="C16" s="54" t="s">
        <v>957</v>
      </c>
      <c r="D16" s="54" t="s">
        <v>700</v>
      </c>
      <c r="E16" s="59">
        <v>24294</v>
      </c>
      <c r="F16" s="60">
        <v>1082.1300000000001</v>
      </c>
      <c r="G16" s="61">
        <v>3.8100000000000002E-2</v>
      </c>
      <c r="H16" s="62"/>
      <c r="I16" s="63"/>
      <c r="J16" s="42"/>
    </row>
    <row r="17" spans="1:10" ht="12.95" customHeight="1">
      <c r="A17" s="57" t="s">
        <v>651</v>
      </c>
      <c r="B17" s="58" t="s">
        <v>652</v>
      </c>
      <c r="C17" s="54" t="s">
        <v>653</v>
      </c>
      <c r="D17" s="54" t="s">
        <v>654</v>
      </c>
      <c r="E17" s="59">
        <v>70387</v>
      </c>
      <c r="F17" s="60">
        <v>1003.89</v>
      </c>
      <c r="G17" s="61">
        <v>3.5400000000000001E-2</v>
      </c>
      <c r="H17" s="62"/>
      <c r="I17" s="63"/>
      <c r="J17" s="42"/>
    </row>
    <row r="18" spans="1:10" ht="12.95" customHeight="1">
      <c r="A18" s="57" t="s">
        <v>838</v>
      </c>
      <c r="B18" s="58" t="s">
        <v>839</v>
      </c>
      <c r="C18" s="54" t="s">
        <v>840</v>
      </c>
      <c r="D18" s="54" t="s">
        <v>692</v>
      </c>
      <c r="E18" s="59">
        <v>48573</v>
      </c>
      <c r="F18" s="60">
        <v>921.87</v>
      </c>
      <c r="G18" s="61">
        <v>3.2500000000000001E-2</v>
      </c>
      <c r="H18" s="62"/>
      <c r="I18" s="63"/>
      <c r="J18" s="42"/>
    </row>
    <row r="19" spans="1:10" ht="12.95" customHeight="1">
      <c r="A19" s="57" t="s">
        <v>757</v>
      </c>
      <c r="B19" s="58" t="s">
        <v>758</v>
      </c>
      <c r="C19" s="54" t="s">
        <v>759</v>
      </c>
      <c r="D19" s="54" t="s">
        <v>760</v>
      </c>
      <c r="E19" s="59">
        <v>39472</v>
      </c>
      <c r="F19" s="60">
        <v>857.37</v>
      </c>
      <c r="G19" s="61">
        <v>3.0200000000000001E-2</v>
      </c>
      <c r="H19" s="62"/>
      <c r="I19" s="63"/>
      <c r="J19" s="42"/>
    </row>
    <row r="20" spans="1:10" ht="12.95" customHeight="1">
      <c r="A20" s="57" t="s">
        <v>701</v>
      </c>
      <c r="B20" s="58" t="s">
        <v>702</v>
      </c>
      <c r="C20" s="54" t="s">
        <v>703</v>
      </c>
      <c r="D20" s="54" t="s">
        <v>704</v>
      </c>
      <c r="E20" s="59">
        <v>42234</v>
      </c>
      <c r="F20" s="60">
        <v>820.08</v>
      </c>
      <c r="G20" s="61">
        <v>2.8899999999999999E-2</v>
      </c>
      <c r="H20" s="62"/>
      <c r="I20" s="63"/>
      <c r="J20" s="42"/>
    </row>
    <row r="21" spans="1:10" ht="12.95" customHeight="1">
      <c r="A21" s="57" t="s">
        <v>733</v>
      </c>
      <c r="B21" s="58" t="s">
        <v>734</v>
      </c>
      <c r="C21" s="54" t="s">
        <v>735</v>
      </c>
      <c r="D21" s="54" t="s">
        <v>736</v>
      </c>
      <c r="E21" s="59">
        <v>9628</v>
      </c>
      <c r="F21" s="60">
        <v>800.49</v>
      </c>
      <c r="G21" s="61">
        <v>2.8199999999999999E-2</v>
      </c>
      <c r="H21" s="62"/>
      <c r="I21" s="63"/>
      <c r="J21" s="42"/>
    </row>
    <row r="22" spans="1:10" ht="12.95" customHeight="1">
      <c r="A22" s="57" t="s">
        <v>740</v>
      </c>
      <c r="B22" s="58" t="s">
        <v>741</v>
      </c>
      <c r="C22" s="54" t="s">
        <v>742</v>
      </c>
      <c r="D22" s="54" t="s">
        <v>743</v>
      </c>
      <c r="E22" s="59">
        <v>47036</v>
      </c>
      <c r="F22" s="60">
        <v>620.04999999999995</v>
      </c>
      <c r="G22" s="61">
        <v>2.1899999999999999E-2</v>
      </c>
      <c r="H22" s="62"/>
      <c r="I22" s="63"/>
      <c r="J22" s="42"/>
    </row>
    <row r="23" spans="1:10" ht="12.95" customHeight="1">
      <c r="A23" s="57" t="s">
        <v>2804</v>
      </c>
      <c r="B23" s="58" t="s">
        <v>2805</v>
      </c>
      <c r="C23" s="54" t="s">
        <v>2806</v>
      </c>
      <c r="D23" s="54" t="s">
        <v>715</v>
      </c>
      <c r="E23" s="59">
        <v>2890</v>
      </c>
      <c r="F23" s="60">
        <v>507.38</v>
      </c>
      <c r="G23" s="61">
        <v>1.7899999999999999E-2</v>
      </c>
      <c r="H23" s="62"/>
      <c r="I23" s="63"/>
      <c r="J23" s="42"/>
    </row>
    <row r="24" spans="1:10" ht="12.95" customHeight="1">
      <c r="A24" s="57" t="s">
        <v>754</v>
      </c>
      <c r="B24" s="58" t="s">
        <v>755</v>
      </c>
      <c r="C24" s="54" t="s">
        <v>756</v>
      </c>
      <c r="D24" s="54" t="s">
        <v>732</v>
      </c>
      <c r="E24" s="59">
        <v>47690</v>
      </c>
      <c r="F24" s="60">
        <v>466.96</v>
      </c>
      <c r="G24" s="61">
        <v>1.6500000000000001E-2</v>
      </c>
      <c r="H24" s="62"/>
      <c r="I24" s="63"/>
      <c r="J24" s="42"/>
    </row>
    <row r="25" spans="1:10" ht="12.95" customHeight="1">
      <c r="A25" s="57" t="s">
        <v>3115</v>
      </c>
      <c r="B25" s="58" t="s">
        <v>3116</v>
      </c>
      <c r="C25" s="54" t="s">
        <v>3117</v>
      </c>
      <c r="D25" s="54" t="s">
        <v>732</v>
      </c>
      <c r="E25" s="59">
        <v>230414</v>
      </c>
      <c r="F25" s="60">
        <v>449.54</v>
      </c>
      <c r="G25" s="61">
        <v>1.5800000000000002E-2</v>
      </c>
      <c r="H25" s="62"/>
      <c r="I25" s="63"/>
      <c r="J25" s="42"/>
    </row>
    <row r="26" spans="1:10" ht="12.95" customHeight="1">
      <c r="A26" s="42"/>
      <c r="B26" s="53" t="s">
        <v>110</v>
      </c>
      <c r="C26" s="54"/>
      <c r="D26" s="54"/>
      <c r="E26" s="54"/>
      <c r="F26" s="64">
        <v>24400.51</v>
      </c>
      <c r="G26" s="65">
        <v>0.8599</v>
      </c>
      <c r="H26" s="66"/>
      <c r="I26" s="67"/>
      <c r="J26" s="42"/>
    </row>
    <row r="27" spans="1:10" ht="12.95" customHeight="1">
      <c r="A27" s="42"/>
      <c r="B27" s="68" t="s">
        <v>688</v>
      </c>
      <c r="C27" s="69"/>
      <c r="D27" s="69"/>
      <c r="E27" s="69"/>
      <c r="F27" s="66" t="s">
        <v>135</v>
      </c>
      <c r="G27" s="66" t="s">
        <v>135</v>
      </c>
      <c r="H27" s="66"/>
      <c r="I27" s="67"/>
      <c r="J27" s="42"/>
    </row>
    <row r="28" spans="1:10" ht="12.95" customHeight="1">
      <c r="A28" s="42"/>
      <c r="B28" s="68" t="s">
        <v>110</v>
      </c>
      <c r="C28" s="69"/>
      <c r="D28" s="69"/>
      <c r="E28" s="69"/>
      <c r="F28" s="66" t="s">
        <v>135</v>
      </c>
      <c r="G28" s="66" t="s">
        <v>135</v>
      </c>
      <c r="H28" s="66"/>
      <c r="I28" s="67"/>
      <c r="J28" s="42"/>
    </row>
    <row r="29" spans="1:10" ht="12.95" customHeight="1">
      <c r="A29" s="42"/>
      <c r="B29" s="68" t="s">
        <v>115</v>
      </c>
      <c r="C29" s="70"/>
      <c r="D29" s="69"/>
      <c r="E29" s="70"/>
      <c r="F29" s="64">
        <v>24400.51</v>
      </c>
      <c r="G29" s="65">
        <v>0.8599</v>
      </c>
      <c r="H29" s="66"/>
      <c r="I29" s="67"/>
      <c r="J29" s="42"/>
    </row>
    <row r="30" spans="1:10" ht="12.95" customHeight="1">
      <c r="A30" s="42"/>
      <c r="B30" s="53" t="s">
        <v>821</v>
      </c>
      <c r="C30" s="54"/>
      <c r="D30" s="54"/>
      <c r="E30" s="54"/>
      <c r="F30" s="54"/>
      <c r="G30" s="54"/>
      <c r="H30" s="55"/>
      <c r="I30" s="56"/>
      <c r="J30" s="42"/>
    </row>
    <row r="31" spans="1:10" ht="12.95" customHeight="1">
      <c r="A31" s="42"/>
      <c r="B31" s="53" t="s">
        <v>822</v>
      </c>
      <c r="C31" s="54"/>
      <c r="D31" s="54"/>
      <c r="E31" s="54"/>
      <c r="F31" s="42"/>
      <c r="G31" s="55"/>
      <c r="H31" s="55"/>
      <c r="I31" s="56"/>
      <c r="J31" s="42"/>
    </row>
    <row r="32" spans="1:10" ht="12.95" customHeight="1">
      <c r="A32" s="57" t="s">
        <v>3129</v>
      </c>
      <c r="B32" s="58" t="s">
        <v>3130</v>
      </c>
      <c r="C32" s="54"/>
      <c r="D32" s="54"/>
      <c r="E32" s="59">
        <v>25000</v>
      </c>
      <c r="F32" s="60">
        <v>316.88</v>
      </c>
      <c r="G32" s="61">
        <v>1.12E-2</v>
      </c>
      <c r="H32" s="62"/>
      <c r="I32" s="63"/>
      <c r="J32" s="42"/>
    </row>
    <row r="33" spans="1:10" ht="12.95" customHeight="1">
      <c r="A33" s="57" t="s">
        <v>3131</v>
      </c>
      <c r="B33" s="58" t="s">
        <v>3132</v>
      </c>
      <c r="C33" s="54"/>
      <c r="D33" s="54"/>
      <c r="E33" s="59">
        <v>25000</v>
      </c>
      <c r="F33" s="60">
        <v>277.95999999999998</v>
      </c>
      <c r="G33" s="61">
        <v>9.7999999999999997E-3</v>
      </c>
      <c r="H33" s="62"/>
      <c r="I33" s="63"/>
      <c r="J33" s="42"/>
    </row>
    <row r="34" spans="1:10" ht="12.95" customHeight="1">
      <c r="A34" s="42"/>
      <c r="B34" s="53" t="s">
        <v>110</v>
      </c>
      <c r="C34" s="54"/>
      <c r="D34" s="54"/>
      <c r="E34" s="54"/>
      <c r="F34" s="64">
        <v>594.84</v>
      </c>
      <c r="G34" s="65">
        <v>2.1000000000000001E-2</v>
      </c>
      <c r="H34" s="66"/>
      <c r="I34" s="67"/>
      <c r="J34" s="42"/>
    </row>
    <row r="35" spans="1:10" ht="12.95" customHeight="1">
      <c r="A35" s="42"/>
      <c r="B35" s="68" t="s">
        <v>115</v>
      </c>
      <c r="C35" s="70"/>
      <c r="D35" s="69"/>
      <c r="E35" s="70"/>
      <c r="F35" s="64">
        <v>594.84</v>
      </c>
      <c r="G35" s="65">
        <v>2.1000000000000001E-2</v>
      </c>
      <c r="H35" s="66"/>
      <c r="I35" s="67"/>
      <c r="J35" s="42"/>
    </row>
    <row r="36" spans="1:10" ht="12.95" customHeight="1">
      <c r="A36" s="42"/>
      <c r="B36" s="53" t="s">
        <v>85</v>
      </c>
      <c r="C36" s="54"/>
      <c r="D36" s="54"/>
      <c r="E36" s="54"/>
      <c r="F36" s="54"/>
      <c r="G36" s="54"/>
      <c r="H36" s="55"/>
      <c r="I36" s="56"/>
      <c r="J36" s="42"/>
    </row>
    <row r="37" spans="1:10" ht="12.95" customHeight="1">
      <c r="A37" s="42"/>
      <c r="B37" s="53" t="s">
        <v>86</v>
      </c>
      <c r="C37" s="54"/>
      <c r="D37" s="54"/>
      <c r="E37" s="54"/>
      <c r="F37" s="42"/>
      <c r="G37" s="55"/>
      <c r="H37" s="55"/>
      <c r="I37" s="56"/>
      <c r="J37" s="42"/>
    </row>
    <row r="38" spans="1:10" ht="12.95" customHeight="1">
      <c r="A38" s="57" t="s">
        <v>3118</v>
      </c>
      <c r="B38" s="58" t="s">
        <v>3119</v>
      </c>
      <c r="C38" s="54" t="s">
        <v>3120</v>
      </c>
      <c r="D38" s="54" t="s">
        <v>134</v>
      </c>
      <c r="E38" s="59">
        <v>50</v>
      </c>
      <c r="F38" s="60">
        <v>525.41999999999996</v>
      </c>
      <c r="G38" s="61">
        <v>1.8499999999999999E-2</v>
      </c>
      <c r="H38" s="74">
        <v>7.1156499999999998E-2</v>
      </c>
      <c r="I38" s="83">
        <v>6.9747300999999998E-2</v>
      </c>
      <c r="J38" s="42"/>
    </row>
    <row r="39" spans="1:10" ht="12.95" customHeight="1">
      <c r="A39" s="57" t="s">
        <v>3121</v>
      </c>
      <c r="B39" s="58" t="s">
        <v>3122</v>
      </c>
      <c r="C39" s="54" t="s">
        <v>3123</v>
      </c>
      <c r="D39" s="54" t="s">
        <v>134</v>
      </c>
      <c r="E39" s="59">
        <v>50</v>
      </c>
      <c r="F39" s="60">
        <v>520.04</v>
      </c>
      <c r="G39" s="61">
        <v>1.83E-2</v>
      </c>
      <c r="H39" s="74">
        <v>7.1735999999999994E-2</v>
      </c>
      <c r="I39" s="83">
        <v>7.0352492000000003E-2</v>
      </c>
      <c r="J39" s="42"/>
    </row>
    <row r="40" spans="1:10" ht="12.95" customHeight="1">
      <c r="A40" s="42"/>
      <c r="B40" s="53" t="s">
        <v>110</v>
      </c>
      <c r="C40" s="54"/>
      <c r="D40" s="54"/>
      <c r="E40" s="54"/>
      <c r="F40" s="64">
        <v>1045.46</v>
      </c>
      <c r="G40" s="65">
        <v>3.6799999999999999E-2</v>
      </c>
      <c r="H40" s="66"/>
      <c r="I40" s="67"/>
      <c r="J40" s="42"/>
    </row>
    <row r="41" spans="1:10" ht="12.95" customHeight="1">
      <c r="A41" s="42"/>
      <c r="B41" s="68" t="s">
        <v>111</v>
      </c>
      <c r="C41" s="69"/>
      <c r="D41" s="69"/>
      <c r="E41" s="69"/>
      <c r="F41" s="66" t="s">
        <v>135</v>
      </c>
      <c r="G41" s="66" t="s">
        <v>135</v>
      </c>
      <c r="H41" s="66"/>
      <c r="I41" s="67"/>
      <c r="J41" s="42"/>
    </row>
    <row r="42" spans="1:10" ht="12.95" customHeight="1">
      <c r="A42" s="42"/>
      <c r="B42" s="68" t="s">
        <v>110</v>
      </c>
      <c r="C42" s="69"/>
      <c r="D42" s="69"/>
      <c r="E42" s="69"/>
      <c r="F42" s="66" t="s">
        <v>135</v>
      </c>
      <c r="G42" s="66" t="s">
        <v>135</v>
      </c>
      <c r="H42" s="66"/>
      <c r="I42" s="67"/>
      <c r="J42" s="42"/>
    </row>
    <row r="43" spans="1:10" ht="12.95" customHeight="1">
      <c r="A43" s="42"/>
      <c r="B43" s="68" t="s">
        <v>115</v>
      </c>
      <c r="C43" s="70"/>
      <c r="D43" s="69"/>
      <c r="E43" s="70"/>
      <c r="F43" s="64">
        <v>1045.46</v>
      </c>
      <c r="G43" s="65">
        <v>3.6799999999999999E-2</v>
      </c>
      <c r="H43" s="66"/>
      <c r="I43" s="67"/>
      <c r="J43" s="42"/>
    </row>
    <row r="44" spans="1:10" ht="12.95" customHeight="1">
      <c r="A44" s="42"/>
      <c r="B44" s="53" t="s">
        <v>116</v>
      </c>
      <c r="C44" s="54"/>
      <c r="D44" s="54"/>
      <c r="E44" s="54"/>
      <c r="F44" s="54"/>
      <c r="G44" s="54"/>
      <c r="H44" s="55"/>
      <c r="I44" s="56"/>
      <c r="J44" s="42"/>
    </row>
    <row r="45" spans="1:10" ht="12.95" customHeight="1">
      <c r="A45" s="57" t="s">
        <v>117</v>
      </c>
      <c r="B45" s="58" t="s">
        <v>118</v>
      </c>
      <c r="C45" s="54"/>
      <c r="D45" s="54"/>
      <c r="E45" s="59"/>
      <c r="F45" s="60">
        <v>2113.4</v>
      </c>
      <c r="G45" s="61">
        <v>7.4499999999999997E-2</v>
      </c>
      <c r="H45" s="74">
        <v>3.1779878474652336E-2</v>
      </c>
      <c r="I45" s="83"/>
      <c r="J45" s="42"/>
    </row>
    <row r="46" spans="1:10" ht="12.95" customHeight="1">
      <c r="A46" s="42"/>
      <c r="B46" s="53" t="s">
        <v>110</v>
      </c>
      <c r="C46" s="54"/>
      <c r="D46" s="54"/>
      <c r="E46" s="54"/>
      <c r="F46" s="64">
        <v>2113.4</v>
      </c>
      <c r="G46" s="65">
        <v>7.4499999999999997E-2</v>
      </c>
      <c r="H46" s="66"/>
      <c r="I46" s="67"/>
      <c r="J46" s="42"/>
    </row>
    <row r="47" spans="1:10" ht="12.95" customHeight="1">
      <c r="A47" s="42"/>
      <c r="B47" s="68" t="s">
        <v>111</v>
      </c>
      <c r="C47" s="69"/>
      <c r="D47" s="69"/>
      <c r="E47" s="69"/>
      <c r="F47" s="66" t="s">
        <v>135</v>
      </c>
      <c r="G47" s="66" t="s">
        <v>135</v>
      </c>
      <c r="H47" s="66"/>
      <c r="I47" s="67"/>
      <c r="J47" s="42"/>
    </row>
    <row r="48" spans="1:10" ht="12.95" customHeight="1">
      <c r="A48" s="42"/>
      <c r="B48" s="68" t="s">
        <v>110</v>
      </c>
      <c r="C48" s="69"/>
      <c r="D48" s="69"/>
      <c r="E48" s="69"/>
      <c r="F48" s="66" t="s">
        <v>135</v>
      </c>
      <c r="G48" s="66" t="s">
        <v>135</v>
      </c>
      <c r="H48" s="66"/>
      <c r="I48" s="67"/>
      <c r="J48" s="42"/>
    </row>
    <row r="49" spans="1:10" ht="12.95" customHeight="1">
      <c r="A49" s="42"/>
      <c r="B49" s="68" t="s">
        <v>115</v>
      </c>
      <c r="C49" s="70"/>
      <c r="D49" s="69"/>
      <c r="E49" s="70"/>
      <c r="F49" s="64">
        <v>2113.4</v>
      </c>
      <c r="G49" s="65">
        <v>7.4499999999999997E-2</v>
      </c>
      <c r="H49" s="66"/>
      <c r="I49" s="67"/>
      <c r="J49" s="42"/>
    </row>
    <row r="50" spans="1:10" ht="12.95" customHeight="1">
      <c r="A50" s="42"/>
      <c r="B50" s="68" t="s">
        <v>119</v>
      </c>
      <c r="C50" s="54"/>
      <c r="D50" s="69"/>
      <c r="E50" s="54"/>
      <c r="F50" s="75">
        <v>217.73</v>
      </c>
      <c r="G50" s="65">
        <v>7.7999999999999996E-3</v>
      </c>
      <c r="H50" s="66"/>
      <c r="I50" s="67"/>
      <c r="J50" s="42"/>
    </row>
    <row r="51" spans="1:10" ht="12.95" customHeight="1" thickBot="1">
      <c r="A51" s="42"/>
      <c r="B51" s="76" t="s">
        <v>120</v>
      </c>
      <c r="C51" s="77"/>
      <c r="D51" s="77"/>
      <c r="E51" s="77"/>
      <c r="F51" s="78">
        <v>28371.94</v>
      </c>
      <c r="G51" s="79">
        <v>1</v>
      </c>
      <c r="H51" s="80"/>
      <c r="I51" s="81"/>
      <c r="J51" s="42"/>
    </row>
    <row r="52" spans="1:10" ht="12.95" customHeight="1">
      <c r="A52" s="42"/>
      <c r="B52" s="46"/>
      <c r="C52" s="42"/>
      <c r="D52" s="42"/>
      <c r="E52" s="42"/>
      <c r="F52" s="42"/>
      <c r="G52" s="42"/>
      <c r="H52" s="42"/>
      <c r="I52" s="42"/>
      <c r="J52" s="42"/>
    </row>
    <row r="53" spans="1:10" ht="12.95" customHeight="1">
      <c r="A53" s="42"/>
      <c r="B53" s="43" t="s">
        <v>186</v>
      </c>
      <c r="C53" s="42"/>
      <c r="D53" s="42"/>
      <c r="E53" s="42"/>
      <c r="F53" s="42"/>
      <c r="G53" s="42"/>
      <c r="H53" s="42"/>
      <c r="I53" s="42"/>
      <c r="J53" s="42"/>
    </row>
    <row r="54" spans="1:10" ht="12.95" customHeight="1">
      <c r="A54" s="42"/>
      <c r="B54" s="43" t="s">
        <v>122</v>
      </c>
      <c r="C54" s="42"/>
      <c r="D54" s="42"/>
      <c r="E54" s="42"/>
      <c r="F54" s="42"/>
      <c r="G54" s="42"/>
      <c r="H54" s="42"/>
      <c r="I54" s="42"/>
      <c r="J54" s="42"/>
    </row>
    <row r="55" spans="1:10" ht="12.95" customHeight="1">
      <c r="A55" s="42"/>
      <c r="B55" s="43" t="s">
        <v>124</v>
      </c>
      <c r="C55" s="42"/>
      <c r="D55" s="42"/>
      <c r="E55" s="42"/>
      <c r="F55" s="42"/>
      <c r="G55" s="42"/>
      <c r="H55" s="42"/>
      <c r="I55" s="42"/>
      <c r="J55" s="42"/>
    </row>
    <row r="56" spans="1:10" customFormat="1" ht="26.25" customHeight="1">
      <c r="A56" s="85"/>
      <c r="B56" s="226" t="s">
        <v>3826</v>
      </c>
      <c r="C56" s="226"/>
      <c r="D56" s="226"/>
      <c r="E56" s="226"/>
      <c r="F56" s="226"/>
      <c r="G56" s="226"/>
      <c r="H56" s="226"/>
      <c r="I56" s="226"/>
      <c r="J56" s="85"/>
    </row>
    <row r="57" spans="1:10" ht="12.95" customHeight="1">
      <c r="A57" s="42"/>
      <c r="B57" s="43"/>
      <c r="C57" s="42"/>
      <c r="D57" s="42"/>
      <c r="E57" s="42"/>
      <c r="F57" s="42"/>
      <c r="G57" s="42"/>
      <c r="H57" s="42"/>
      <c r="I57" s="42"/>
      <c r="J57" s="42"/>
    </row>
    <row r="58" spans="1:10">
      <c r="C58" s="225" t="s">
        <v>4174</v>
      </c>
    </row>
    <row r="59" spans="1:10">
      <c r="B59" s="225" t="s">
        <v>4165</v>
      </c>
      <c r="C59" s="225" t="s">
        <v>4166</v>
      </c>
    </row>
  </sheetData>
  <mergeCells count="1">
    <mergeCell ref="B56:I56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/>
  </sheetPr>
  <dimension ref="A1:J86"/>
  <sheetViews>
    <sheetView topLeftCell="A82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3814</v>
      </c>
      <c r="B1" s="43" t="s">
        <v>3133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832</v>
      </c>
      <c r="B7" s="58" t="s">
        <v>833</v>
      </c>
      <c r="C7" s="54" t="s">
        <v>834</v>
      </c>
      <c r="D7" s="54" t="s">
        <v>747</v>
      </c>
      <c r="E7" s="59">
        <v>1370841</v>
      </c>
      <c r="F7" s="60">
        <v>38105.949999999997</v>
      </c>
      <c r="G7" s="61">
        <v>4.6100000000000002E-2</v>
      </c>
      <c r="H7" s="62"/>
      <c r="I7" s="63"/>
      <c r="J7" s="42"/>
    </row>
    <row r="8" spans="1:10" ht="12.95" customHeight="1">
      <c r="A8" s="57" t="s">
        <v>1009</v>
      </c>
      <c r="B8" s="58" t="s">
        <v>1010</v>
      </c>
      <c r="C8" s="54" t="s">
        <v>1011</v>
      </c>
      <c r="D8" s="54" t="s">
        <v>1012</v>
      </c>
      <c r="E8" s="59">
        <v>7281054</v>
      </c>
      <c r="F8" s="60">
        <v>36183.199999999997</v>
      </c>
      <c r="G8" s="61">
        <v>4.3799999999999999E-2</v>
      </c>
      <c r="H8" s="62"/>
      <c r="I8" s="63"/>
      <c r="J8" s="42"/>
    </row>
    <row r="9" spans="1:10" ht="12.95" customHeight="1">
      <c r="A9" s="57" t="s">
        <v>2839</v>
      </c>
      <c r="B9" s="58" t="s">
        <v>2840</v>
      </c>
      <c r="C9" s="54" t="s">
        <v>2841</v>
      </c>
      <c r="D9" s="54" t="s">
        <v>870</v>
      </c>
      <c r="E9" s="59">
        <v>4952045</v>
      </c>
      <c r="F9" s="60">
        <v>33941.32</v>
      </c>
      <c r="G9" s="61">
        <v>4.1099999999999998E-2</v>
      </c>
      <c r="H9" s="62"/>
      <c r="I9" s="63"/>
      <c r="J9" s="42"/>
    </row>
    <row r="10" spans="1:10" ht="12.95" customHeight="1">
      <c r="A10" s="57" t="s">
        <v>2845</v>
      </c>
      <c r="B10" s="58" t="s">
        <v>2846</v>
      </c>
      <c r="C10" s="54" t="s">
        <v>2847</v>
      </c>
      <c r="D10" s="54" t="s">
        <v>747</v>
      </c>
      <c r="E10" s="59">
        <v>757814</v>
      </c>
      <c r="F10" s="60">
        <v>32510.98</v>
      </c>
      <c r="G10" s="61">
        <v>3.9300000000000002E-2</v>
      </c>
      <c r="H10" s="62"/>
      <c r="I10" s="63"/>
      <c r="J10" s="42"/>
    </row>
    <row r="11" spans="1:10" ht="12.95" customHeight="1">
      <c r="A11" s="57" t="s">
        <v>1969</v>
      </c>
      <c r="B11" s="58" t="s">
        <v>1970</v>
      </c>
      <c r="C11" s="54" t="s">
        <v>1971</v>
      </c>
      <c r="D11" s="54" t="s">
        <v>696</v>
      </c>
      <c r="E11" s="59">
        <v>7498655</v>
      </c>
      <c r="F11" s="60">
        <v>30568.27</v>
      </c>
      <c r="G11" s="61">
        <v>3.6999999999999998E-2</v>
      </c>
      <c r="H11" s="62"/>
      <c r="I11" s="63"/>
      <c r="J11" s="42"/>
    </row>
    <row r="12" spans="1:10" ht="12.95" customHeight="1">
      <c r="A12" s="57" t="s">
        <v>906</v>
      </c>
      <c r="B12" s="58" t="s">
        <v>907</v>
      </c>
      <c r="C12" s="54" t="s">
        <v>908</v>
      </c>
      <c r="D12" s="54" t="s">
        <v>760</v>
      </c>
      <c r="E12" s="59">
        <v>6617514</v>
      </c>
      <c r="F12" s="60">
        <v>29629.919999999998</v>
      </c>
      <c r="G12" s="61">
        <v>3.5900000000000001E-2</v>
      </c>
      <c r="H12" s="62"/>
      <c r="I12" s="63"/>
      <c r="J12" s="42"/>
    </row>
    <row r="13" spans="1:10" ht="12.95" customHeight="1">
      <c r="A13" s="57" t="s">
        <v>2441</v>
      </c>
      <c r="B13" s="58" t="s">
        <v>2442</v>
      </c>
      <c r="C13" s="54" t="s">
        <v>2443</v>
      </c>
      <c r="D13" s="54" t="s">
        <v>696</v>
      </c>
      <c r="E13" s="59">
        <v>427549</v>
      </c>
      <c r="F13" s="60">
        <v>27499.31</v>
      </c>
      <c r="G13" s="61">
        <v>3.3300000000000003E-2</v>
      </c>
      <c r="H13" s="62"/>
      <c r="I13" s="63"/>
      <c r="J13" s="42"/>
    </row>
    <row r="14" spans="1:10" ht="12.95" customHeight="1">
      <c r="A14" s="57" t="s">
        <v>867</v>
      </c>
      <c r="B14" s="58" t="s">
        <v>868</v>
      </c>
      <c r="C14" s="54" t="s">
        <v>869</v>
      </c>
      <c r="D14" s="54" t="s">
        <v>870</v>
      </c>
      <c r="E14" s="59">
        <v>1904765</v>
      </c>
      <c r="F14" s="60">
        <v>24147.66</v>
      </c>
      <c r="G14" s="61">
        <v>2.92E-2</v>
      </c>
      <c r="H14" s="62"/>
      <c r="I14" s="63"/>
      <c r="J14" s="42"/>
    </row>
    <row r="15" spans="1:10" ht="12.95" customHeight="1">
      <c r="A15" s="57" t="s">
        <v>3134</v>
      </c>
      <c r="B15" s="58" t="s">
        <v>3135</v>
      </c>
      <c r="C15" s="54" t="s">
        <v>3136</v>
      </c>
      <c r="D15" s="54" t="s">
        <v>704</v>
      </c>
      <c r="E15" s="59">
        <v>4181516</v>
      </c>
      <c r="F15" s="60">
        <v>21802.42</v>
      </c>
      <c r="G15" s="61">
        <v>2.64E-2</v>
      </c>
      <c r="H15" s="62"/>
      <c r="I15" s="63"/>
      <c r="J15" s="42"/>
    </row>
    <row r="16" spans="1:10" ht="12.95" customHeight="1">
      <c r="A16" s="57" t="s">
        <v>854</v>
      </c>
      <c r="B16" s="58" t="s">
        <v>855</v>
      </c>
      <c r="C16" s="54" t="s">
        <v>856</v>
      </c>
      <c r="D16" s="54" t="s">
        <v>764</v>
      </c>
      <c r="E16" s="59">
        <v>4337873</v>
      </c>
      <c r="F16" s="60">
        <v>19468.37</v>
      </c>
      <c r="G16" s="61">
        <v>2.3599999999999999E-2</v>
      </c>
      <c r="H16" s="62"/>
      <c r="I16" s="63"/>
      <c r="J16" s="42"/>
    </row>
    <row r="17" spans="1:10" ht="12.95" customHeight="1">
      <c r="A17" s="57" t="s">
        <v>2842</v>
      </c>
      <c r="B17" s="58" t="s">
        <v>2843</v>
      </c>
      <c r="C17" s="54" t="s">
        <v>2844</v>
      </c>
      <c r="D17" s="54" t="s">
        <v>732</v>
      </c>
      <c r="E17" s="59">
        <v>1800749</v>
      </c>
      <c r="F17" s="60">
        <v>19269.82</v>
      </c>
      <c r="G17" s="61">
        <v>2.3300000000000001E-2</v>
      </c>
      <c r="H17" s="62"/>
      <c r="I17" s="63"/>
      <c r="J17" s="42"/>
    </row>
    <row r="18" spans="1:10" ht="12.95" customHeight="1">
      <c r="A18" s="57" t="s">
        <v>2795</v>
      </c>
      <c r="B18" s="58" t="s">
        <v>2796</v>
      </c>
      <c r="C18" s="54" t="s">
        <v>2797</v>
      </c>
      <c r="D18" s="54" t="s">
        <v>704</v>
      </c>
      <c r="E18" s="59">
        <v>1089833</v>
      </c>
      <c r="F18" s="60">
        <v>17503.810000000001</v>
      </c>
      <c r="G18" s="61">
        <v>2.12E-2</v>
      </c>
      <c r="H18" s="62"/>
      <c r="I18" s="63"/>
      <c r="J18" s="42"/>
    </row>
    <row r="19" spans="1:10" ht="12.95" customHeight="1">
      <c r="A19" s="57" t="s">
        <v>857</v>
      </c>
      <c r="B19" s="58" t="s">
        <v>858</v>
      </c>
      <c r="C19" s="54" t="s">
        <v>859</v>
      </c>
      <c r="D19" s="54" t="s">
        <v>696</v>
      </c>
      <c r="E19" s="59">
        <v>378087</v>
      </c>
      <c r="F19" s="60">
        <v>17148.14</v>
      </c>
      <c r="G19" s="61">
        <v>2.0799999999999999E-2</v>
      </c>
      <c r="H19" s="62"/>
      <c r="I19" s="63"/>
      <c r="J19" s="42"/>
    </row>
    <row r="20" spans="1:10" ht="12.95" customHeight="1">
      <c r="A20" s="57" t="s">
        <v>1002</v>
      </c>
      <c r="B20" s="58" t="s">
        <v>1003</v>
      </c>
      <c r="C20" s="54" t="s">
        <v>1004</v>
      </c>
      <c r="D20" s="54" t="s">
        <v>747</v>
      </c>
      <c r="E20" s="59">
        <v>1023823</v>
      </c>
      <c r="F20" s="60">
        <v>15683.94</v>
      </c>
      <c r="G20" s="61">
        <v>1.9E-2</v>
      </c>
      <c r="H20" s="62"/>
      <c r="I20" s="63"/>
      <c r="J20" s="42"/>
    </row>
    <row r="21" spans="1:10" ht="12.95" customHeight="1">
      <c r="A21" s="57" t="s">
        <v>1927</v>
      </c>
      <c r="B21" s="58" t="s">
        <v>1928</v>
      </c>
      <c r="C21" s="54" t="s">
        <v>1929</v>
      </c>
      <c r="D21" s="54" t="s">
        <v>692</v>
      </c>
      <c r="E21" s="59">
        <v>2692513</v>
      </c>
      <c r="F21" s="60">
        <v>15630.04</v>
      </c>
      <c r="G21" s="61">
        <v>1.89E-2</v>
      </c>
      <c r="H21" s="62"/>
      <c r="I21" s="63"/>
      <c r="J21" s="42"/>
    </row>
    <row r="22" spans="1:10" ht="12.95" customHeight="1">
      <c r="A22" s="57" t="s">
        <v>913</v>
      </c>
      <c r="B22" s="58" t="s">
        <v>914</v>
      </c>
      <c r="C22" s="54" t="s">
        <v>915</v>
      </c>
      <c r="D22" s="54" t="s">
        <v>747</v>
      </c>
      <c r="E22" s="59">
        <v>3270636</v>
      </c>
      <c r="F22" s="60">
        <v>15439.04</v>
      </c>
      <c r="G22" s="61">
        <v>1.8700000000000001E-2</v>
      </c>
      <c r="H22" s="62"/>
      <c r="I22" s="63"/>
      <c r="J22" s="42"/>
    </row>
    <row r="23" spans="1:10" ht="12.95" customHeight="1">
      <c r="A23" s="57" t="s">
        <v>3137</v>
      </c>
      <c r="B23" s="58" t="s">
        <v>3138</v>
      </c>
      <c r="C23" s="54" t="s">
        <v>3139</v>
      </c>
      <c r="D23" s="54" t="s">
        <v>1012</v>
      </c>
      <c r="E23" s="59">
        <v>3934915</v>
      </c>
      <c r="F23" s="60">
        <v>15098.27</v>
      </c>
      <c r="G23" s="61">
        <v>1.83E-2</v>
      </c>
      <c r="H23" s="62"/>
      <c r="I23" s="63"/>
      <c r="J23" s="42"/>
    </row>
    <row r="24" spans="1:10" ht="12.95" customHeight="1">
      <c r="A24" s="57" t="s">
        <v>2836</v>
      </c>
      <c r="B24" s="58" t="s">
        <v>2837</v>
      </c>
      <c r="C24" s="54" t="s">
        <v>2838</v>
      </c>
      <c r="D24" s="54" t="s">
        <v>732</v>
      </c>
      <c r="E24" s="59">
        <v>4428900</v>
      </c>
      <c r="F24" s="60">
        <v>14593.23</v>
      </c>
      <c r="G24" s="61">
        <v>1.77E-2</v>
      </c>
      <c r="H24" s="62"/>
      <c r="I24" s="63"/>
      <c r="J24" s="42"/>
    </row>
    <row r="25" spans="1:10" ht="12.95" customHeight="1">
      <c r="A25" s="57" t="s">
        <v>3140</v>
      </c>
      <c r="B25" s="58" t="s">
        <v>3141</v>
      </c>
      <c r="C25" s="54" t="s">
        <v>3142</v>
      </c>
      <c r="D25" s="54" t="s">
        <v>1012</v>
      </c>
      <c r="E25" s="59">
        <v>5416911</v>
      </c>
      <c r="F25" s="60">
        <v>14333.15</v>
      </c>
      <c r="G25" s="61">
        <v>1.7299999999999999E-2</v>
      </c>
      <c r="H25" s="62"/>
      <c r="I25" s="63"/>
      <c r="J25" s="42"/>
    </row>
    <row r="26" spans="1:10" ht="12.95" customHeight="1">
      <c r="A26" s="57" t="s">
        <v>847</v>
      </c>
      <c r="B26" s="58" t="s">
        <v>848</v>
      </c>
      <c r="C26" s="54" t="s">
        <v>849</v>
      </c>
      <c r="D26" s="54" t="s">
        <v>696</v>
      </c>
      <c r="E26" s="59">
        <v>358486</v>
      </c>
      <c r="F26" s="60">
        <v>14116.46</v>
      </c>
      <c r="G26" s="61">
        <v>1.7100000000000001E-2</v>
      </c>
      <c r="H26" s="62"/>
      <c r="I26" s="63"/>
      <c r="J26" s="42"/>
    </row>
    <row r="27" spans="1:10" ht="12.95" customHeight="1">
      <c r="A27" s="57" t="s">
        <v>2785</v>
      </c>
      <c r="B27" s="58" t="s">
        <v>2786</v>
      </c>
      <c r="C27" s="54" t="s">
        <v>2787</v>
      </c>
      <c r="D27" s="54" t="s">
        <v>764</v>
      </c>
      <c r="E27" s="59">
        <v>456245</v>
      </c>
      <c r="F27" s="60">
        <v>12988.38</v>
      </c>
      <c r="G27" s="61">
        <v>1.5699999999999999E-2</v>
      </c>
      <c r="H27" s="62"/>
      <c r="I27" s="63"/>
      <c r="J27" s="42"/>
    </row>
    <row r="28" spans="1:10" ht="12.95" customHeight="1">
      <c r="A28" s="57" t="s">
        <v>3143</v>
      </c>
      <c r="B28" s="58" t="s">
        <v>3144</v>
      </c>
      <c r="C28" s="54" t="s">
        <v>3145</v>
      </c>
      <c r="D28" s="54" t="s">
        <v>696</v>
      </c>
      <c r="E28" s="59">
        <v>2262544</v>
      </c>
      <c r="F28" s="60">
        <v>12862.56</v>
      </c>
      <c r="G28" s="61">
        <v>1.5599999999999999E-2</v>
      </c>
      <c r="H28" s="62"/>
      <c r="I28" s="63"/>
      <c r="J28" s="42"/>
    </row>
    <row r="29" spans="1:10" ht="12.95" customHeight="1">
      <c r="A29" s="57" t="s">
        <v>3146</v>
      </c>
      <c r="B29" s="58" t="s">
        <v>3147</v>
      </c>
      <c r="C29" s="54" t="s">
        <v>3148</v>
      </c>
      <c r="D29" s="54" t="s">
        <v>1012</v>
      </c>
      <c r="E29" s="59">
        <v>3873356</v>
      </c>
      <c r="F29" s="60">
        <v>11991.91</v>
      </c>
      <c r="G29" s="61">
        <v>1.4500000000000001E-2</v>
      </c>
      <c r="H29" s="62"/>
      <c r="I29" s="63"/>
      <c r="J29" s="42"/>
    </row>
    <row r="30" spans="1:10" ht="12.95" customHeight="1">
      <c r="A30" s="57" t="s">
        <v>1600</v>
      </c>
      <c r="B30" s="58" t="s">
        <v>1601</v>
      </c>
      <c r="C30" s="54" t="s">
        <v>1602</v>
      </c>
      <c r="D30" s="54" t="s">
        <v>743</v>
      </c>
      <c r="E30" s="59">
        <v>839872</v>
      </c>
      <c r="F30" s="60">
        <v>10297.25</v>
      </c>
      <c r="G30" s="61">
        <v>1.2500000000000001E-2</v>
      </c>
      <c r="H30" s="62"/>
      <c r="I30" s="63"/>
      <c r="J30" s="42"/>
    </row>
    <row r="31" spans="1:10" ht="12.95" customHeight="1">
      <c r="A31" s="57" t="s">
        <v>1019</v>
      </c>
      <c r="B31" s="58" t="s">
        <v>1020</v>
      </c>
      <c r="C31" s="54" t="s">
        <v>1021</v>
      </c>
      <c r="D31" s="54" t="s">
        <v>747</v>
      </c>
      <c r="E31" s="59">
        <v>1903470</v>
      </c>
      <c r="F31" s="60">
        <v>10238.77</v>
      </c>
      <c r="G31" s="61">
        <v>1.24E-2</v>
      </c>
      <c r="H31" s="62"/>
      <c r="I31" s="63"/>
      <c r="J31" s="42"/>
    </row>
    <row r="32" spans="1:10" ht="12.95" customHeight="1">
      <c r="A32" s="57" t="s">
        <v>880</v>
      </c>
      <c r="B32" s="58" t="s">
        <v>881</v>
      </c>
      <c r="C32" s="54" t="s">
        <v>882</v>
      </c>
      <c r="D32" s="54" t="s">
        <v>883</v>
      </c>
      <c r="E32" s="59">
        <v>1589158</v>
      </c>
      <c r="F32" s="60">
        <v>10219.879999999999</v>
      </c>
      <c r="G32" s="61">
        <v>1.24E-2</v>
      </c>
      <c r="H32" s="62"/>
      <c r="I32" s="63"/>
      <c r="J32" s="42"/>
    </row>
    <row r="33" spans="1:10" ht="12.95" customHeight="1">
      <c r="A33" s="57" t="s">
        <v>919</v>
      </c>
      <c r="B33" s="58" t="s">
        <v>920</v>
      </c>
      <c r="C33" s="54" t="s">
        <v>921</v>
      </c>
      <c r="D33" s="54" t="s">
        <v>704</v>
      </c>
      <c r="E33" s="59">
        <v>5206479</v>
      </c>
      <c r="F33" s="60">
        <v>10124</v>
      </c>
      <c r="G33" s="61">
        <v>1.23E-2</v>
      </c>
      <c r="H33" s="62"/>
      <c r="I33" s="63"/>
      <c r="J33" s="42"/>
    </row>
    <row r="34" spans="1:10" ht="12.95" customHeight="1">
      <c r="A34" s="57" t="s">
        <v>3149</v>
      </c>
      <c r="B34" s="58" t="s">
        <v>3150</v>
      </c>
      <c r="C34" s="54" t="s">
        <v>3151</v>
      </c>
      <c r="D34" s="54" t="s">
        <v>747</v>
      </c>
      <c r="E34" s="59">
        <v>1609756</v>
      </c>
      <c r="F34" s="60">
        <v>9111.2199999999993</v>
      </c>
      <c r="G34" s="61">
        <v>1.0999999999999999E-2</v>
      </c>
      <c r="H34" s="62"/>
      <c r="I34" s="63"/>
      <c r="J34" s="42"/>
    </row>
    <row r="35" spans="1:10" ht="12.95" customHeight="1">
      <c r="A35" s="57" t="s">
        <v>899</v>
      </c>
      <c r="B35" s="58" t="s">
        <v>900</v>
      </c>
      <c r="C35" s="54" t="s">
        <v>901</v>
      </c>
      <c r="D35" s="54" t="s">
        <v>654</v>
      </c>
      <c r="E35" s="59">
        <v>7170168</v>
      </c>
      <c r="F35" s="60">
        <v>8973.4699999999993</v>
      </c>
      <c r="G35" s="61">
        <v>1.09E-2</v>
      </c>
      <c r="H35" s="62"/>
      <c r="I35" s="63"/>
      <c r="J35" s="42"/>
    </row>
    <row r="36" spans="1:10" ht="12.95" customHeight="1">
      <c r="A36" s="57" t="s">
        <v>3152</v>
      </c>
      <c r="B36" s="58" t="s">
        <v>3153</v>
      </c>
      <c r="C36" s="54" t="s">
        <v>3154</v>
      </c>
      <c r="D36" s="54" t="s">
        <v>743</v>
      </c>
      <c r="E36" s="59">
        <v>1016459</v>
      </c>
      <c r="F36" s="60">
        <v>7791.67</v>
      </c>
      <c r="G36" s="61">
        <v>9.4000000000000004E-3</v>
      </c>
      <c r="H36" s="62"/>
      <c r="I36" s="63"/>
      <c r="J36" s="42"/>
    </row>
    <row r="37" spans="1:10" ht="12.95" customHeight="1">
      <c r="A37" s="57" t="s">
        <v>874</v>
      </c>
      <c r="B37" s="58" t="s">
        <v>875</v>
      </c>
      <c r="C37" s="54" t="s">
        <v>876</v>
      </c>
      <c r="D37" s="54" t="s">
        <v>747</v>
      </c>
      <c r="E37" s="59">
        <v>312694</v>
      </c>
      <c r="F37" s="60">
        <v>7453.53</v>
      </c>
      <c r="G37" s="61">
        <v>8.9999999999999993E-3</v>
      </c>
      <c r="H37" s="62"/>
      <c r="I37" s="63"/>
      <c r="J37" s="42"/>
    </row>
    <row r="38" spans="1:10" ht="12.95" customHeight="1">
      <c r="A38" s="57" t="s">
        <v>884</v>
      </c>
      <c r="B38" s="58" t="s">
        <v>885</v>
      </c>
      <c r="C38" s="54" t="s">
        <v>886</v>
      </c>
      <c r="D38" s="54" t="s">
        <v>696</v>
      </c>
      <c r="E38" s="59">
        <v>191188</v>
      </c>
      <c r="F38" s="60">
        <v>7420.39</v>
      </c>
      <c r="G38" s="61">
        <v>8.9999999999999993E-3</v>
      </c>
      <c r="H38" s="62"/>
      <c r="I38" s="63"/>
      <c r="J38" s="42"/>
    </row>
    <row r="39" spans="1:10" ht="12.95" customHeight="1">
      <c r="A39" s="57" t="s">
        <v>789</v>
      </c>
      <c r="B39" s="58" t="s">
        <v>790</v>
      </c>
      <c r="C39" s="54" t="s">
        <v>791</v>
      </c>
      <c r="D39" s="54" t="s">
        <v>747</v>
      </c>
      <c r="E39" s="59">
        <v>787078</v>
      </c>
      <c r="F39" s="60">
        <v>7289.52</v>
      </c>
      <c r="G39" s="61">
        <v>8.8000000000000005E-3</v>
      </c>
      <c r="H39" s="62"/>
      <c r="I39" s="63"/>
      <c r="J39" s="42"/>
    </row>
    <row r="40" spans="1:10" ht="12.95" customHeight="1">
      <c r="A40" s="57" t="s">
        <v>1005</v>
      </c>
      <c r="B40" s="58" t="s">
        <v>4123</v>
      </c>
      <c r="C40" s="54" t="s">
        <v>1007</v>
      </c>
      <c r="D40" s="54" t="s">
        <v>1008</v>
      </c>
      <c r="E40" s="59">
        <v>444444</v>
      </c>
      <c r="F40" s="60">
        <v>7235.01</v>
      </c>
      <c r="G40" s="61">
        <v>8.8000000000000005E-3</v>
      </c>
      <c r="H40" s="62"/>
      <c r="I40" s="63"/>
      <c r="J40" s="42"/>
    </row>
    <row r="41" spans="1:10" ht="12.95" customHeight="1">
      <c r="A41" s="57" t="s">
        <v>3155</v>
      </c>
      <c r="B41" s="58" t="s">
        <v>3156</v>
      </c>
      <c r="C41" s="54" t="s">
        <v>3157</v>
      </c>
      <c r="D41" s="54" t="s">
        <v>692</v>
      </c>
      <c r="E41" s="59">
        <v>1216254</v>
      </c>
      <c r="F41" s="60">
        <v>6904.07</v>
      </c>
      <c r="G41" s="61">
        <v>8.3999999999999995E-3</v>
      </c>
      <c r="H41" s="62"/>
      <c r="I41" s="63"/>
      <c r="J41" s="42"/>
    </row>
    <row r="42" spans="1:10" ht="12.95" customHeight="1">
      <c r="A42" s="57" t="s">
        <v>2861</v>
      </c>
      <c r="B42" s="58" t="s">
        <v>1006</v>
      </c>
      <c r="C42" s="54" t="s">
        <v>1007</v>
      </c>
      <c r="D42" s="54" t="s">
        <v>1008</v>
      </c>
      <c r="E42" s="59">
        <v>377100</v>
      </c>
      <c r="F42" s="60">
        <v>6820.8</v>
      </c>
      <c r="G42" s="61">
        <v>8.3000000000000001E-3</v>
      </c>
      <c r="H42" s="62"/>
      <c r="I42" s="63"/>
      <c r="J42" s="42"/>
    </row>
    <row r="43" spans="1:10" ht="12.95" customHeight="1">
      <c r="A43" s="57" t="s">
        <v>3158</v>
      </c>
      <c r="B43" s="58" t="s">
        <v>3159</v>
      </c>
      <c r="C43" s="54" t="s">
        <v>3160</v>
      </c>
      <c r="D43" s="54" t="s">
        <v>704</v>
      </c>
      <c r="E43" s="59">
        <v>690702</v>
      </c>
      <c r="F43" s="60">
        <v>6581.7</v>
      </c>
      <c r="G43" s="61">
        <v>8.0000000000000002E-3</v>
      </c>
      <c r="H43" s="62"/>
      <c r="I43" s="63"/>
      <c r="J43" s="42"/>
    </row>
    <row r="44" spans="1:10" ht="12.95" customHeight="1">
      <c r="A44" s="57" t="s">
        <v>744</v>
      </c>
      <c r="B44" s="58" t="s">
        <v>745</v>
      </c>
      <c r="C44" s="54" t="s">
        <v>746</v>
      </c>
      <c r="D44" s="54" t="s">
        <v>747</v>
      </c>
      <c r="E44" s="59">
        <v>166140</v>
      </c>
      <c r="F44" s="60">
        <v>6464.42</v>
      </c>
      <c r="G44" s="61">
        <v>7.7999999999999996E-3</v>
      </c>
      <c r="H44" s="62"/>
      <c r="I44" s="63"/>
      <c r="J44" s="42"/>
    </row>
    <row r="45" spans="1:10" ht="12.95" customHeight="1">
      <c r="A45" s="57" t="s">
        <v>3161</v>
      </c>
      <c r="B45" s="58" t="s">
        <v>3162</v>
      </c>
      <c r="C45" s="54" t="s">
        <v>3163</v>
      </c>
      <c r="D45" s="54" t="s">
        <v>764</v>
      </c>
      <c r="E45" s="59">
        <v>2953180</v>
      </c>
      <c r="F45" s="60">
        <v>5495.87</v>
      </c>
      <c r="G45" s="61">
        <v>6.7000000000000002E-3</v>
      </c>
      <c r="H45" s="62"/>
      <c r="I45" s="63"/>
      <c r="J45" s="42"/>
    </row>
    <row r="46" spans="1:10" ht="12.95" customHeight="1">
      <c r="A46" s="57" t="s">
        <v>812</v>
      </c>
      <c r="B46" s="58" t="s">
        <v>813</v>
      </c>
      <c r="C46" s="54" t="s">
        <v>814</v>
      </c>
      <c r="D46" s="54" t="s">
        <v>743</v>
      </c>
      <c r="E46" s="59">
        <v>583356</v>
      </c>
      <c r="F46" s="60">
        <v>5360.46</v>
      </c>
      <c r="G46" s="61">
        <v>6.4999999999999997E-3</v>
      </c>
      <c r="H46" s="62"/>
      <c r="I46" s="63"/>
      <c r="J46" s="42"/>
    </row>
    <row r="47" spans="1:10" ht="12.95" customHeight="1">
      <c r="A47" s="57" t="s">
        <v>3164</v>
      </c>
      <c r="B47" s="58" t="s">
        <v>3165</v>
      </c>
      <c r="C47" s="54" t="s">
        <v>3166</v>
      </c>
      <c r="D47" s="54" t="s">
        <v>760</v>
      </c>
      <c r="E47" s="59">
        <v>172492</v>
      </c>
      <c r="F47" s="60">
        <v>5186.83</v>
      </c>
      <c r="G47" s="61">
        <v>6.3E-3</v>
      </c>
      <c r="H47" s="62"/>
      <c r="I47" s="63"/>
      <c r="J47" s="42"/>
    </row>
    <row r="48" spans="1:10" ht="12.95" customHeight="1">
      <c r="A48" s="57" t="s">
        <v>2094</v>
      </c>
      <c r="B48" s="58" t="s">
        <v>2095</v>
      </c>
      <c r="C48" s="54" t="s">
        <v>2096</v>
      </c>
      <c r="D48" s="54" t="s">
        <v>743</v>
      </c>
      <c r="E48" s="59">
        <v>1377351</v>
      </c>
      <c r="F48" s="60">
        <v>5092.07</v>
      </c>
      <c r="G48" s="61">
        <v>6.1999999999999998E-3</v>
      </c>
      <c r="H48" s="62"/>
      <c r="I48" s="63"/>
      <c r="J48" s="42"/>
    </row>
    <row r="49" spans="1:10" ht="12.95" customHeight="1">
      <c r="A49" s="57" t="s">
        <v>3167</v>
      </c>
      <c r="B49" s="58" t="s">
        <v>3168</v>
      </c>
      <c r="C49" s="54" t="s">
        <v>3169</v>
      </c>
      <c r="D49" s="54" t="s">
        <v>692</v>
      </c>
      <c r="E49" s="59">
        <v>7349962</v>
      </c>
      <c r="F49" s="60">
        <v>5005.32</v>
      </c>
      <c r="G49" s="61">
        <v>6.1000000000000004E-3</v>
      </c>
      <c r="H49" s="62"/>
      <c r="I49" s="63"/>
      <c r="J49" s="42"/>
    </row>
    <row r="50" spans="1:10" ht="12.95" customHeight="1">
      <c r="A50" s="57" t="s">
        <v>934</v>
      </c>
      <c r="B50" s="58" t="s">
        <v>935</v>
      </c>
      <c r="C50" s="54" t="s">
        <v>936</v>
      </c>
      <c r="D50" s="54" t="s">
        <v>870</v>
      </c>
      <c r="E50" s="59">
        <v>1082451</v>
      </c>
      <c r="F50" s="60">
        <v>4564.7</v>
      </c>
      <c r="G50" s="61">
        <v>5.4999999999999997E-3</v>
      </c>
      <c r="H50" s="62"/>
      <c r="I50" s="63"/>
      <c r="J50" s="42"/>
    </row>
    <row r="51" spans="1:10" ht="12.95" customHeight="1">
      <c r="A51" s="57" t="s">
        <v>751</v>
      </c>
      <c r="B51" s="58" t="s">
        <v>752</v>
      </c>
      <c r="C51" s="54" t="s">
        <v>753</v>
      </c>
      <c r="D51" s="54" t="s">
        <v>692</v>
      </c>
      <c r="E51" s="59">
        <v>704403</v>
      </c>
      <c r="F51" s="60">
        <v>4550.09</v>
      </c>
      <c r="G51" s="61">
        <v>5.4999999999999997E-3</v>
      </c>
      <c r="H51" s="62"/>
      <c r="I51" s="63"/>
      <c r="J51" s="42"/>
    </row>
    <row r="52" spans="1:10" ht="12.95" customHeight="1">
      <c r="A52" s="57" t="s">
        <v>748</v>
      </c>
      <c r="B52" s="58" t="s">
        <v>749</v>
      </c>
      <c r="C52" s="54" t="s">
        <v>750</v>
      </c>
      <c r="D52" s="54" t="s">
        <v>715</v>
      </c>
      <c r="E52" s="59">
        <v>452214</v>
      </c>
      <c r="F52" s="60">
        <v>4437.8</v>
      </c>
      <c r="G52" s="61">
        <v>5.4000000000000003E-3</v>
      </c>
      <c r="H52" s="62"/>
      <c r="I52" s="63"/>
      <c r="J52" s="42"/>
    </row>
    <row r="53" spans="1:10" ht="12.95" customHeight="1">
      <c r="A53" s="57" t="s">
        <v>802</v>
      </c>
      <c r="B53" s="58" t="s">
        <v>803</v>
      </c>
      <c r="C53" s="54" t="s">
        <v>804</v>
      </c>
      <c r="D53" s="54" t="s">
        <v>743</v>
      </c>
      <c r="E53" s="59">
        <v>669465</v>
      </c>
      <c r="F53" s="60">
        <v>4411.4399999999996</v>
      </c>
      <c r="G53" s="61">
        <v>5.3E-3</v>
      </c>
      <c r="H53" s="62"/>
      <c r="I53" s="63"/>
      <c r="J53" s="42"/>
    </row>
    <row r="54" spans="1:10" ht="12.95" customHeight="1">
      <c r="A54" s="57" t="s">
        <v>922</v>
      </c>
      <c r="B54" s="58" t="s">
        <v>923</v>
      </c>
      <c r="C54" s="54" t="s">
        <v>924</v>
      </c>
      <c r="D54" s="54" t="s">
        <v>700</v>
      </c>
      <c r="E54" s="59">
        <v>474562</v>
      </c>
      <c r="F54" s="60">
        <v>4290.28</v>
      </c>
      <c r="G54" s="61">
        <v>5.1999999999999998E-3</v>
      </c>
      <c r="H54" s="62"/>
      <c r="I54" s="63"/>
      <c r="J54" s="42"/>
    </row>
    <row r="55" spans="1:10" ht="12.95" customHeight="1">
      <c r="A55" s="57" t="s">
        <v>3170</v>
      </c>
      <c r="B55" s="58" t="s">
        <v>3171</v>
      </c>
      <c r="C55" s="54" t="s">
        <v>3172</v>
      </c>
      <c r="D55" s="54" t="s">
        <v>760</v>
      </c>
      <c r="E55" s="59">
        <v>983699</v>
      </c>
      <c r="F55" s="60">
        <v>3905.29</v>
      </c>
      <c r="G55" s="61">
        <v>4.7000000000000002E-3</v>
      </c>
      <c r="H55" s="62"/>
      <c r="I55" s="63"/>
      <c r="J55" s="42"/>
    </row>
    <row r="56" spans="1:10" ht="12.95" customHeight="1">
      <c r="A56" s="57" t="s">
        <v>3173</v>
      </c>
      <c r="B56" s="58" t="s">
        <v>3174</v>
      </c>
      <c r="C56" s="54" t="s">
        <v>3175</v>
      </c>
      <c r="D56" s="54" t="s">
        <v>1689</v>
      </c>
      <c r="E56" s="59">
        <v>295141</v>
      </c>
      <c r="F56" s="60">
        <v>3754.93</v>
      </c>
      <c r="G56" s="61">
        <v>4.4999999999999997E-3</v>
      </c>
      <c r="H56" s="62"/>
      <c r="I56" s="63"/>
      <c r="J56" s="42"/>
    </row>
    <row r="57" spans="1:10" ht="12.95" customHeight="1">
      <c r="A57" s="57" t="s">
        <v>3176</v>
      </c>
      <c r="B57" s="58" t="s">
        <v>4125</v>
      </c>
      <c r="C57" s="54" t="s">
        <v>2850</v>
      </c>
      <c r="D57" s="54" t="s">
        <v>1008</v>
      </c>
      <c r="E57" s="59">
        <v>606586</v>
      </c>
      <c r="F57" s="60">
        <v>3535.61</v>
      </c>
      <c r="G57" s="61">
        <v>4.3E-3</v>
      </c>
      <c r="H57" s="62"/>
      <c r="I57" s="63"/>
      <c r="J57" s="42"/>
    </row>
    <row r="58" spans="1:10" ht="12.95" customHeight="1">
      <c r="A58" s="57" t="s">
        <v>3177</v>
      </c>
      <c r="B58" s="58" t="s">
        <v>3178</v>
      </c>
      <c r="C58" s="54" t="s">
        <v>3179</v>
      </c>
      <c r="D58" s="54" t="s">
        <v>3180</v>
      </c>
      <c r="E58" s="59">
        <v>81412</v>
      </c>
      <c r="F58" s="60">
        <v>3342.33</v>
      </c>
      <c r="G58" s="61">
        <v>4.0000000000000001E-3</v>
      </c>
      <c r="H58" s="62"/>
      <c r="I58" s="63"/>
      <c r="J58" s="42"/>
    </row>
    <row r="59" spans="1:10" ht="12.95" customHeight="1">
      <c r="A59" s="57" t="s">
        <v>3181</v>
      </c>
      <c r="B59" s="58" t="s">
        <v>2104</v>
      </c>
      <c r="C59" s="54" t="s">
        <v>2105</v>
      </c>
      <c r="D59" s="54" t="s">
        <v>654</v>
      </c>
      <c r="E59" s="59">
        <v>2784736</v>
      </c>
      <c r="F59" s="60">
        <v>3274.85</v>
      </c>
      <c r="G59" s="61">
        <v>4.0000000000000001E-3</v>
      </c>
      <c r="H59" s="62"/>
      <c r="I59" s="63"/>
      <c r="J59" s="42"/>
    </row>
    <row r="60" spans="1:10" ht="12.95" customHeight="1">
      <c r="A60" s="57" t="s">
        <v>3081</v>
      </c>
      <c r="B60" s="58" t="s">
        <v>3082</v>
      </c>
      <c r="C60" s="54" t="s">
        <v>3083</v>
      </c>
      <c r="D60" s="54" t="s">
        <v>1689</v>
      </c>
      <c r="E60" s="59">
        <v>119845</v>
      </c>
      <c r="F60" s="60">
        <v>2989.29</v>
      </c>
      <c r="G60" s="61">
        <v>3.5999999999999999E-3</v>
      </c>
      <c r="H60" s="62"/>
      <c r="I60" s="63"/>
      <c r="J60" s="42"/>
    </row>
    <row r="61" spans="1:10" ht="12.95" customHeight="1">
      <c r="A61" s="57" t="s">
        <v>3182</v>
      </c>
      <c r="B61" s="58" t="s">
        <v>3183</v>
      </c>
      <c r="C61" s="54" t="s">
        <v>3184</v>
      </c>
      <c r="D61" s="54" t="s">
        <v>704</v>
      </c>
      <c r="E61" s="59">
        <v>1762629</v>
      </c>
      <c r="F61" s="60">
        <v>2789.36</v>
      </c>
      <c r="G61" s="61">
        <v>3.3999999999999998E-3</v>
      </c>
      <c r="H61" s="62"/>
      <c r="I61" s="63"/>
      <c r="J61" s="42"/>
    </row>
    <row r="62" spans="1:10" ht="12.95" customHeight="1">
      <c r="A62" s="57" t="s">
        <v>2726</v>
      </c>
      <c r="B62" s="58" t="s">
        <v>4126</v>
      </c>
      <c r="C62" s="54" t="s">
        <v>1004</v>
      </c>
      <c r="D62" s="54" t="s">
        <v>747</v>
      </c>
      <c r="E62" s="59">
        <v>190188</v>
      </c>
      <c r="F62" s="60">
        <v>2622.14</v>
      </c>
      <c r="G62" s="61">
        <v>3.2000000000000002E-3</v>
      </c>
      <c r="H62" s="62"/>
      <c r="I62" s="63"/>
      <c r="J62" s="42"/>
    </row>
    <row r="63" spans="1:10" ht="12.95" customHeight="1">
      <c r="A63" s="57" t="s">
        <v>909</v>
      </c>
      <c r="B63" s="58" t="s">
        <v>910</v>
      </c>
      <c r="C63" s="54" t="s">
        <v>911</v>
      </c>
      <c r="D63" s="54" t="s">
        <v>912</v>
      </c>
      <c r="E63" s="59">
        <v>434539</v>
      </c>
      <c r="F63" s="60">
        <v>2603.7600000000002</v>
      </c>
      <c r="G63" s="61">
        <v>3.2000000000000002E-3</v>
      </c>
      <c r="H63" s="62"/>
      <c r="I63" s="63"/>
      <c r="J63" s="42"/>
    </row>
    <row r="64" spans="1:10" ht="12.95" customHeight="1">
      <c r="A64" s="57" t="s">
        <v>3185</v>
      </c>
      <c r="B64" s="58" t="s">
        <v>3186</v>
      </c>
      <c r="C64" s="54" t="s">
        <v>3187</v>
      </c>
      <c r="D64" s="54" t="s">
        <v>760</v>
      </c>
      <c r="E64" s="59">
        <v>785478</v>
      </c>
      <c r="F64" s="60">
        <v>2432.63</v>
      </c>
      <c r="G64" s="61">
        <v>2.8999999999999998E-3</v>
      </c>
      <c r="H64" s="62"/>
      <c r="I64" s="63"/>
      <c r="J64" s="42"/>
    </row>
    <row r="65" spans="1:10" ht="12.95" customHeight="1">
      <c r="A65" s="57" t="s">
        <v>754</v>
      </c>
      <c r="B65" s="58" t="s">
        <v>755</v>
      </c>
      <c r="C65" s="54" t="s">
        <v>756</v>
      </c>
      <c r="D65" s="54" t="s">
        <v>732</v>
      </c>
      <c r="E65" s="59">
        <v>212816</v>
      </c>
      <c r="F65" s="60">
        <v>2083.79</v>
      </c>
      <c r="G65" s="61">
        <v>2.5000000000000001E-3</v>
      </c>
      <c r="H65" s="62"/>
      <c r="I65" s="63"/>
      <c r="J65" s="42"/>
    </row>
    <row r="66" spans="1:10" ht="12.95" customHeight="1">
      <c r="A66" s="57" t="s">
        <v>3188</v>
      </c>
      <c r="B66" s="58" t="s">
        <v>3189</v>
      </c>
      <c r="C66" s="54" t="s">
        <v>3190</v>
      </c>
      <c r="D66" s="54" t="s">
        <v>743</v>
      </c>
      <c r="E66" s="59">
        <v>1987161</v>
      </c>
      <c r="F66" s="60">
        <v>2019.95</v>
      </c>
      <c r="G66" s="61">
        <v>2.3999999999999998E-3</v>
      </c>
      <c r="H66" s="62"/>
      <c r="I66" s="63"/>
      <c r="J66" s="42"/>
    </row>
    <row r="67" spans="1:10" ht="12.95" customHeight="1">
      <c r="A67" s="57" t="s">
        <v>2727</v>
      </c>
      <c r="B67" s="58" t="s">
        <v>2728</v>
      </c>
      <c r="C67" s="54" t="s">
        <v>2729</v>
      </c>
      <c r="D67" s="54" t="s">
        <v>743</v>
      </c>
      <c r="E67" s="59">
        <v>344179</v>
      </c>
      <c r="F67" s="60">
        <v>680.79</v>
      </c>
      <c r="G67" s="61">
        <v>8.0000000000000004E-4</v>
      </c>
      <c r="H67" s="62"/>
      <c r="I67" s="63"/>
      <c r="J67" s="42"/>
    </row>
    <row r="68" spans="1:10" ht="12.95" customHeight="1">
      <c r="A68" s="57" t="s">
        <v>2810</v>
      </c>
      <c r="B68" s="58" t="s">
        <v>2811</v>
      </c>
      <c r="C68" s="54" t="s">
        <v>2812</v>
      </c>
      <c r="D68" s="54" t="s">
        <v>883</v>
      </c>
      <c r="E68" s="59">
        <v>101996</v>
      </c>
      <c r="F68" s="60">
        <v>645.02</v>
      </c>
      <c r="G68" s="61">
        <v>8.0000000000000004E-4</v>
      </c>
      <c r="H68" s="62"/>
      <c r="I68" s="63"/>
      <c r="J68" s="42"/>
    </row>
    <row r="69" spans="1:10" ht="12.95" customHeight="1">
      <c r="A69" s="57" t="s">
        <v>3191</v>
      </c>
      <c r="B69" s="58" t="s">
        <v>3192</v>
      </c>
      <c r="C69" s="54" t="s">
        <v>3193</v>
      </c>
      <c r="D69" s="54" t="s">
        <v>743</v>
      </c>
      <c r="E69" s="59">
        <v>32943.000010000003</v>
      </c>
      <c r="F69" s="60">
        <v>119.62</v>
      </c>
      <c r="G69" s="61">
        <v>1E-4</v>
      </c>
      <c r="H69" s="62"/>
      <c r="I69" s="63"/>
      <c r="J69" s="42"/>
    </row>
    <row r="70" spans="1:10" ht="12.95" customHeight="1">
      <c r="A70" s="42"/>
      <c r="B70" s="53" t="s">
        <v>110</v>
      </c>
      <c r="C70" s="54"/>
      <c r="D70" s="54"/>
      <c r="E70" s="54"/>
      <c r="F70" s="64">
        <v>698636.07</v>
      </c>
      <c r="G70" s="65">
        <v>0.84589999999999999</v>
      </c>
      <c r="H70" s="66"/>
      <c r="I70" s="67"/>
      <c r="J70" s="42"/>
    </row>
    <row r="71" spans="1:10" ht="12.95" customHeight="1">
      <c r="A71" s="42"/>
      <c r="B71" s="68" t="s">
        <v>688</v>
      </c>
      <c r="C71" s="69"/>
      <c r="D71" s="69"/>
      <c r="E71" s="69"/>
      <c r="F71" s="66" t="s">
        <v>135</v>
      </c>
      <c r="G71" s="66" t="s">
        <v>135</v>
      </c>
      <c r="H71" s="66"/>
      <c r="I71" s="67"/>
      <c r="J71" s="42"/>
    </row>
    <row r="72" spans="1:10" ht="12.95" customHeight="1">
      <c r="A72" s="42"/>
      <c r="B72" s="68" t="s">
        <v>110</v>
      </c>
      <c r="C72" s="69"/>
      <c r="D72" s="69"/>
      <c r="E72" s="69"/>
      <c r="F72" s="66" t="s">
        <v>135</v>
      </c>
      <c r="G72" s="66" t="s">
        <v>135</v>
      </c>
      <c r="H72" s="66"/>
      <c r="I72" s="67"/>
      <c r="J72" s="42"/>
    </row>
    <row r="73" spans="1:10" ht="12.95" customHeight="1">
      <c r="A73" s="42"/>
      <c r="B73" s="68" t="s">
        <v>115</v>
      </c>
      <c r="C73" s="70"/>
      <c r="D73" s="69"/>
      <c r="E73" s="70"/>
      <c r="F73" s="64">
        <v>698636.07</v>
      </c>
      <c r="G73" s="65">
        <v>0.84589999999999999</v>
      </c>
      <c r="H73" s="66"/>
      <c r="I73" s="67"/>
      <c r="J73" s="42"/>
    </row>
    <row r="74" spans="1:10" ht="12.95" customHeight="1">
      <c r="A74" s="42"/>
      <c r="B74" s="53" t="s">
        <v>116</v>
      </c>
      <c r="C74" s="54"/>
      <c r="D74" s="54"/>
      <c r="E74" s="54"/>
      <c r="F74" s="54"/>
      <c r="G74" s="54"/>
      <c r="H74" s="55"/>
      <c r="I74" s="56"/>
      <c r="J74" s="42"/>
    </row>
    <row r="75" spans="1:10" ht="12.95" customHeight="1">
      <c r="A75" s="57" t="s">
        <v>117</v>
      </c>
      <c r="B75" s="58" t="s">
        <v>118</v>
      </c>
      <c r="C75" s="54"/>
      <c r="D75" s="54"/>
      <c r="E75" s="59"/>
      <c r="F75" s="60">
        <v>133275.89000000001</v>
      </c>
      <c r="G75" s="61">
        <v>0.1613</v>
      </c>
      <c r="H75" s="74">
        <v>3.1780075608976201E-2</v>
      </c>
      <c r="I75" s="63"/>
      <c r="J75" s="42"/>
    </row>
    <row r="76" spans="1:10" ht="12.95" customHeight="1">
      <c r="A76" s="42"/>
      <c r="B76" s="53" t="s">
        <v>110</v>
      </c>
      <c r="C76" s="54"/>
      <c r="D76" s="54"/>
      <c r="E76" s="54"/>
      <c r="F76" s="64">
        <v>133275.89000000001</v>
      </c>
      <c r="G76" s="65">
        <v>0.1613</v>
      </c>
      <c r="H76" s="66"/>
      <c r="I76" s="67"/>
      <c r="J76" s="42"/>
    </row>
    <row r="77" spans="1:10" ht="12.95" customHeight="1">
      <c r="A77" s="42"/>
      <c r="B77" s="68" t="s">
        <v>115</v>
      </c>
      <c r="C77" s="70"/>
      <c r="D77" s="69"/>
      <c r="E77" s="70"/>
      <c r="F77" s="64">
        <v>133275.89000000001</v>
      </c>
      <c r="G77" s="65">
        <v>0.1613</v>
      </c>
      <c r="H77" s="66"/>
      <c r="I77" s="67"/>
      <c r="J77" s="42"/>
    </row>
    <row r="78" spans="1:10" ht="12.95" customHeight="1">
      <c r="A78" s="42"/>
      <c r="B78" s="68" t="s">
        <v>119</v>
      </c>
      <c r="C78" s="54"/>
      <c r="D78" s="69"/>
      <c r="E78" s="54"/>
      <c r="F78" s="75">
        <v>-5633.6</v>
      </c>
      <c r="G78" s="65">
        <v>-7.1999999999999998E-3</v>
      </c>
      <c r="H78" s="66"/>
      <c r="I78" s="67"/>
      <c r="J78" s="42"/>
    </row>
    <row r="79" spans="1:10" ht="12.95" customHeight="1" thickBot="1">
      <c r="A79" s="42"/>
      <c r="B79" s="76" t="s">
        <v>120</v>
      </c>
      <c r="C79" s="77"/>
      <c r="D79" s="77"/>
      <c r="E79" s="77"/>
      <c r="F79" s="78">
        <v>826278.36</v>
      </c>
      <c r="G79" s="79">
        <v>1</v>
      </c>
      <c r="H79" s="80"/>
      <c r="I79" s="81"/>
      <c r="J79" s="42"/>
    </row>
    <row r="80" spans="1:10" ht="12.95" customHeight="1">
      <c r="A80" s="42"/>
      <c r="B80" s="46"/>
      <c r="C80" s="42"/>
      <c r="D80" s="42"/>
      <c r="E80" s="42"/>
      <c r="F80" s="42"/>
      <c r="G80" s="42"/>
      <c r="H80" s="42"/>
      <c r="I80" s="42"/>
      <c r="J80" s="42"/>
    </row>
    <row r="81" spans="1:10" ht="12.95" customHeight="1">
      <c r="A81" s="42"/>
      <c r="B81" s="43" t="s">
        <v>186</v>
      </c>
      <c r="C81" s="42"/>
      <c r="D81" s="42"/>
      <c r="E81" s="42"/>
      <c r="F81" s="42"/>
      <c r="G81" s="42"/>
      <c r="H81" s="42"/>
      <c r="I81" s="42"/>
      <c r="J81" s="42"/>
    </row>
    <row r="82" spans="1:10" ht="12.95" customHeight="1">
      <c r="A82" s="42"/>
      <c r="B82" s="43" t="s">
        <v>124</v>
      </c>
      <c r="C82" s="42"/>
      <c r="D82" s="42"/>
      <c r="E82" s="42"/>
      <c r="F82" s="42"/>
      <c r="G82" s="42"/>
      <c r="H82" s="42"/>
      <c r="I82" s="42"/>
      <c r="J82" s="42"/>
    </row>
    <row r="83" spans="1:10" customFormat="1" ht="26.25" customHeight="1">
      <c r="A83" s="85"/>
      <c r="B83" s="226" t="s">
        <v>3826</v>
      </c>
      <c r="C83" s="226"/>
      <c r="D83" s="226"/>
      <c r="E83" s="226"/>
      <c r="F83" s="226"/>
      <c r="G83" s="226"/>
      <c r="H83" s="226"/>
      <c r="I83" s="226"/>
      <c r="J83" s="85"/>
    </row>
    <row r="84" spans="1:10" ht="12.95" customHeight="1">
      <c r="A84" s="42"/>
      <c r="B84" s="43"/>
      <c r="C84" s="42"/>
      <c r="D84" s="42"/>
      <c r="E84" s="42"/>
      <c r="F84" s="42"/>
      <c r="G84" s="42"/>
      <c r="H84" s="42"/>
      <c r="I84" s="42"/>
      <c r="J84" s="42"/>
    </row>
    <row r="85" spans="1:10">
      <c r="C85" s="225" t="s">
        <v>4208</v>
      </c>
    </row>
    <row r="86" spans="1:10">
      <c r="B86" s="225" t="s">
        <v>4165</v>
      </c>
      <c r="C86" s="225" t="s">
        <v>4166</v>
      </c>
    </row>
  </sheetData>
  <mergeCells count="1">
    <mergeCell ref="B83:I83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/>
  </sheetPr>
  <dimension ref="A1:J22"/>
  <sheetViews>
    <sheetView topLeftCell="A7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3815</v>
      </c>
      <c r="B1" s="43" t="s">
        <v>3194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188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2090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3195</v>
      </c>
      <c r="B7" s="58" t="s">
        <v>3196</v>
      </c>
      <c r="C7" s="54" t="s">
        <v>3197</v>
      </c>
      <c r="D7" s="54"/>
      <c r="E7" s="59">
        <v>88910510</v>
      </c>
      <c r="F7" s="60">
        <v>9353.39</v>
      </c>
      <c r="G7" s="61">
        <v>0.98870000000000002</v>
      </c>
      <c r="H7" s="62"/>
      <c r="I7" s="63"/>
      <c r="J7" s="42"/>
    </row>
    <row r="8" spans="1:10" ht="12.95" customHeight="1">
      <c r="A8" s="42"/>
      <c r="B8" s="53" t="s">
        <v>110</v>
      </c>
      <c r="C8" s="54"/>
      <c r="D8" s="54"/>
      <c r="E8" s="54"/>
      <c r="F8" s="64">
        <v>9353.39</v>
      </c>
      <c r="G8" s="65">
        <v>0.98870000000000002</v>
      </c>
      <c r="H8" s="66"/>
      <c r="I8" s="67"/>
      <c r="J8" s="42"/>
    </row>
    <row r="9" spans="1:10" ht="12.95" customHeight="1">
      <c r="A9" s="42"/>
      <c r="B9" s="68" t="s">
        <v>115</v>
      </c>
      <c r="C9" s="70"/>
      <c r="D9" s="69"/>
      <c r="E9" s="70"/>
      <c r="F9" s="64">
        <v>9353.39</v>
      </c>
      <c r="G9" s="65">
        <v>0.98870000000000002</v>
      </c>
      <c r="H9" s="66"/>
      <c r="I9" s="67"/>
      <c r="J9" s="42"/>
    </row>
    <row r="10" spans="1:10" ht="12.95" customHeight="1">
      <c r="A10" s="42"/>
      <c r="B10" s="53" t="s">
        <v>116</v>
      </c>
      <c r="C10" s="54"/>
      <c r="D10" s="54"/>
      <c r="E10" s="54"/>
      <c r="F10" s="54"/>
      <c r="G10" s="54"/>
      <c r="H10" s="55"/>
      <c r="I10" s="56"/>
      <c r="J10" s="42"/>
    </row>
    <row r="11" spans="1:10" ht="12.95" customHeight="1">
      <c r="A11" s="57" t="s">
        <v>117</v>
      </c>
      <c r="B11" s="58" t="s">
        <v>118</v>
      </c>
      <c r="C11" s="54"/>
      <c r="D11" s="54"/>
      <c r="E11" s="59"/>
      <c r="F11" s="60">
        <v>207.4</v>
      </c>
      <c r="G11" s="61">
        <v>2.1899999999999999E-2</v>
      </c>
      <c r="H11" s="74">
        <v>3.178321150500861E-2</v>
      </c>
      <c r="I11" s="63"/>
      <c r="J11" s="42"/>
    </row>
    <row r="12" spans="1:10" ht="12.95" customHeight="1">
      <c r="A12" s="42"/>
      <c r="B12" s="53" t="s">
        <v>110</v>
      </c>
      <c r="C12" s="54"/>
      <c r="D12" s="54"/>
      <c r="E12" s="54"/>
      <c r="F12" s="64">
        <v>207.4</v>
      </c>
      <c r="G12" s="65">
        <v>2.1899999999999999E-2</v>
      </c>
      <c r="H12" s="66"/>
      <c r="I12" s="67"/>
      <c r="J12" s="42"/>
    </row>
    <row r="13" spans="1:10" ht="12.95" customHeight="1">
      <c r="A13" s="42"/>
      <c r="B13" s="68" t="s">
        <v>115</v>
      </c>
      <c r="C13" s="70"/>
      <c r="D13" s="69"/>
      <c r="E13" s="70"/>
      <c r="F13" s="64">
        <v>207.4</v>
      </c>
      <c r="G13" s="65">
        <v>2.1899999999999999E-2</v>
      </c>
      <c r="H13" s="66"/>
      <c r="I13" s="67"/>
      <c r="J13" s="42"/>
    </row>
    <row r="14" spans="1:10" ht="12.95" customHeight="1">
      <c r="A14" s="42"/>
      <c r="B14" s="68" t="s">
        <v>119</v>
      </c>
      <c r="C14" s="54"/>
      <c r="D14" s="69"/>
      <c r="E14" s="54"/>
      <c r="F14" s="75">
        <v>-100.12</v>
      </c>
      <c r="G14" s="65">
        <v>-1.06E-2</v>
      </c>
      <c r="H14" s="66"/>
      <c r="I14" s="67"/>
      <c r="J14" s="42"/>
    </row>
    <row r="15" spans="1:10" ht="12.95" customHeight="1" thickBot="1">
      <c r="A15" s="42"/>
      <c r="B15" s="76" t="s">
        <v>120</v>
      </c>
      <c r="C15" s="77"/>
      <c r="D15" s="77"/>
      <c r="E15" s="77"/>
      <c r="F15" s="78">
        <v>9460.67</v>
      </c>
      <c r="G15" s="79">
        <v>1</v>
      </c>
      <c r="H15" s="80"/>
      <c r="I15" s="81"/>
      <c r="J15" s="42"/>
    </row>
    <row r="16" spans="1:10" ht="12.95" customHeight="1">
      <c r="A16" s="42"/>
      <c r="B16" s="46"/>
      <c r="C16" s="42"/>
      <c r="D16" s="42"/>
      <c r="E16" s="42"/>
      <c r="F16" s="42"/>
      <c r="G16" s="42"/>
      <c r="H16" s="42"/>
      <c r="I16" s="42"/>
      <c r="J16" s="42"/>
    </row>
    <row r="17" spans="1:10" ht="12.95" customHeight="1">
      <c r="A17" s="42"/>
      <c r="B17" s="43" t="s">
        <v>186</v>
      </c>
      <c r="C17" s="42"/>
      <c r="D17" s="42"/>
      <c r="E17" s="42"/>
      <c r="F17" s="42"/>
      <c r="G17" s="42"/>
      <c r="H17" s="42"/>
      <c r="I17" s="42"/>
      <c r="J17" s="42"/>
    </row>
    <row r="18" spans="1:10" ht="12.95" customHeight="1">
      <c r="A18" s="42"/>
      <c r="B18" s="43" t="s">
        <v>124</v>
      </c>
      <c r="C18" s="42"/>
      <c r="D18" s="42"/>
      <c r="E18" s="42"/>
      <c r="F18" s="42"/>
      <c r="G18" s="42"/>
      <c r="H18" s="42"/>
      <c r="I18" s="42"/>
      <c r="J18" s="42"/>
    </row>
    <row r="19" spans="1:10" customFormat="1" ht="26.25" customHeight="1">
      <c r="A19" s="85"/>
      <c r="B19" s="226" t="s">
        <v>3826</v>
      </c>
      <c r="C19" s="226"/>
      <c r="D19" s="226"/>
      <c r="E19" s="226"/>
      <c r="F19" s="226"/>
      <c r="G19" s="226"/>
      <c r="H19" s="226"/>
      <c r="I19" s="226"/>
      <c r="J19" s="85"/>
    </row>
    <row r="20" spans="1:10" ht="12.95" customHeight="1">
      <c r="A20" s="42"/>
      <c r="B20" s="43"/>
      <c r="C20" s="42"/>
      <c r="D20" s="42"/>
      <c r="E20" s="42"/>
      <c r="F20" s="42"/>
      <c r="G20" s="42"/>
      <c r="H20" s="42"/>
      <c r="I20" s="42"/>
      <c r="J20" s="42"/>
    </row>
    <row r="21" spans="1:10">
      <c r="C21" s="225" t="s">
        <v>4209</v>
      </c>
    </row>
    <row r="22" spans="1:10">
      <c r="B22" s="225" t="s">
        <v>4165</v>
      </c>
      <c r="C22" s="225" t="s">
        <v>4166</v>
      </c>
    </row>
  </sheetData>
  <mergeCells count="1">
    <mergeCell ref="B19:I1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/>
  </sheetPr>
  <dimension ref="A1:J73"/>
  <sheetViews>
    <sheetView topLeftCell="B62" workbookViewId="0"/>
  </sheetViews>
  <sheetFormatPr defaultRowHeight="12.75"/>
  <cols>
    <col min="1" max="1" width="3.7109375" style="179" customWidth="1"/>
    <col min="2" max="2" width="60.7109375" style="179" bestFit="1" customWidth="1"/>
    <col min="3" max="8" width="25.7109375" style="179" customWidth="1"/>
    <col min="9" max="9" width="10.85546875" style="179" bestFit="1" customWidth="1"/>
    <col min="10" max="10" width="5.85546875" style="179" bestFit="1" customWidth="1"/>
    <col min="11" max="253" width="9.140625" style="179"/>
    <col min="254" max="254" width="9.7109375" style="179" bestFit="1" customWidth="1"/>
    <col min="255" max="255" width="69.7109375" style="179" bestFit="1" customWidth="1"/>
    <col min="256" max="256" width="16.85546875" style="179" bestFit="1" customWidth="1"/>
    <col min="257" max="257" width="33.5703125" style="179" bestFit="1" customWidth="1"/>
    <col min="258" max="258" width="16.85546875" style="179" bestFit="1" customWidth="1"/>
    <col min="259" max="260" width="25.140625" style="179" bestFit="1" customWidth="1"/>
    <col min="261" max="261" width="16.85546875" style="179" bestFit="1" customWidth="1"/>
    <col min="262" max="262" width="10.85546875" style="179" bestFit="1" customWidth="1"/>
    <col min="263" max="263" width="5.85546875" style="179" bestFit="1" customWidth="1"/>
    <col min="264" max="264" width="10.85546875" style="179" bestFit="1" customWidth="1"/>
    <col min="265" max="509" width="9.140625" style="179"/>
    <col min="510" max="510" width="9.7109375" style="179" bestFit="1" customWidth="1"/>
    <col min="511" max="511" width="69.7109375" style="179" bestFit="1" customWidth="1"/>
    <col min="512" max="512" width="16.85546875" style="179" bestFit="1" customWidth="1"/>
    <col min="513" max="513" width="33.5703125" style="179" bestFit="1" customWidth="1"/>
    <col min="514" max="514" width="16.85546875" style="179" bestFit="1" customWidth="1"/>
    <col min="515" max="516" width="25.140625" style="179" bestFit="1" customWidth="1"/>
    <col min="517" max="517" width="16.85546875" style="179" bestFit="1" customWidth="1"/>
    <col min="518" max="518" width="10.85546875" style="179" bestFit="1" customWidth="1"/>
    <col min="519" max="519" width="5.85546875" style="179" bestFit="1" customWidth="1"/>
    <col min="520" max="520" width="10.85546875" style="179" bestFit="1" customWidth="1"/>
    <col min="521" max="765" width="9.140625" style="179"/>
    <col min="766" max="766" width="9.7109375" style="179" bestFit="1" customWidth="1"/>
    <col min="767" max="767" width="69.7109375" style="179" bestFit="1" customWidth="1"/>
    <col min="768" max="768" width="16.85546875" style="179" bestFit="1" customWidth="1"/>
    <col min="769" max="769" width="33.5703125" style="179" bestFit="1" customWidth="1"/>
    <col min="770" max="770" width="16.85546875" style="179" bestFit="1" customWidth="1"/>
    <col min="771" max="772" width="25.140625" style="179" bestFit="1" customWidth="1"/>
    <col min="773" max="773" width="16.85546875" style="179" bestFit="1" customWidth="1"/>
    <col min="774" max="774" width="10.85546875" style="179" bestFit="1" customWidth="1"/>
    <col min="775" max="775" width="5.85546875" style="179" bestFit="1" customWidth="1"/>
    <col min="776" max="776" width="10.85546875" style="179" bestFit="1" customWidth="1"/>
    <col min="777" max="1021" width="9.140625" style="179"/>
    <col min="1022" max="1022" width="9.7109375" style="179" bestFit="1" customWidth="1"/>
    <col min="1023" max="1023" width="69.7109375" style="179" bestFit="1" customWidth="1"/>
    <col min="1024" max="1024" width="16.85546875" style="179" bestFit="1" customWidth="1"/>
    <col min="1025" max="1025" width="33.5703125" style="179" bestFit="1" customWidth="1"/>
    <col min="1026" max="1026" width="16.85546875" style="179" bestFit="1" customWidth="1"/>
    <col min="1027" max="1028" width="25.140625" style="179" bestFit="1" customWidth="1"/>
    <col min="1029" max="1029" width="16.85546875" style="179" bestFit="1" customWidth="1"/>
    <col min="1030" max="1030" width="10.85546875" style="179" bestFit="1" customWidth="1"/>
    <col min="1031" max="1031" width="5.85546875" style="179" bestFit="1" customWidth="1"/>
    <col min="1032" max="1032" width="10.85546875" style="179" bestFit="1" customWidth="1"/>
    <col min="1033" max="1277" width="9.140625" style="179"/>
    <col min="1278" max="1278" width="9.7109375" style="179" bestFit="1" customWidth="1"/>
    <col min="1279" max="1279" width="69.7109375" style="179" bestFit="1" customWidth="1"/>
    <col min="1280" max="1280" width="16.85546875" style="179" bestFit="1" customWidth="1"/>
    <col min="1281" max="1281" width="33.5703125" style="179" bestFit="1" customWidth="1"/>
    <col min="1282" max="1282" width="16.85546875" style="179" bestFit="1" customWidth="1"/>
    <col min="1283" max="1284" width="25.140625" style="179" bestFit="1" customWidth="1"/>
    <col min="1285" max="1285" width="16.85546875" style="179" bestFit="1" customWidth="1"/>
    <col min="1286" max="1286" width="10.85546875" style="179" bestFit="1" customWidth="1"/>
    <col min="1287" max="1287" width="5.85546875" style="179" bestFit="1" customWidth="1"/>
    <col min="1288" max="1288" width="10.85546875" style="179" bestFit="1" customWidth="1"/>
    <col min="1289" max="1533" width="9.140625" style="179"/>
    <col min="1534" max="1534" width="9.7109375" style="179" bestFit="1" customWidth="1"/>
    <col min="1535" max="1535" width="69.7109375" style="179" bestFit="1" customWidth="1"/>
    <col min="1536" max="1536" width="16.85546875" style="179" bestFit="1" customWidth="1"/>
    <col min="1537" max="1537" width="33.5703125" style="179" bestFit="1" customWidth="1"/>
    <col min="1538" max="1538" width="16.85546875" style="179" bestFit="1" customWidth="1"/>
    <col min="1539" max="1540" width="25.140625" style="179" bestFit="1" customWidth="1"/>
    <col min="1541" max="1541" width="16.85546875" style="179" bestFit="1" customWidth="1"/>
    <col min="1542" max="1542" width="10.85546875" style="179" bestFit="1" customWidth="1"/>
    <col min="1543" max="1543" width="5.85546875" style="179" bestFit="1" customWidth="1"/>
    <col min="1544" max="1544" width="10.85546875" style="179" bestFit="1" customWidth="1"/>
    <col min="1545" max="1789" width="9.140625" style="179"/>
    <col min="1790" max="1790" width="9.7109375" style="179" bestFit="1" customWidth="1"/>
    <col min="1791" max="1791" width="69.7109375" style="179" bestFit="1" customWidth="1"/>
    <col min="1792" max="1792" width="16.85546875" style="179" bestFit="1" customWidth="1"/>
    <col min="1793" max="1793" width="33.5703125" style="179" bestFit="1" customWidth="1"/>
    <col min="1794" max="1794" width="16.85546875" style="179" bestFit="1" customWidth="1"/>
    <col min="1795" max="1796" width="25.140625" style="179" bestFit="1" customWidth="1"/>
    <col min="1797" max="1797" width="16.85546875" style="179" bestFit="1" customWidth="1"/>
    <col min="1798" max="1798" width="10.85546875" style="179" bestFit="1" customWidth="1"/>
    <col min="1799" max="1799" width="5.85546875" style="179" bestFit="1" customWidth="1"/>
    <col min="1800" max="1800" width="10.85546875" style="179" bestFit="1" customWidth="1"/>
    <col min="1801" max="2045" width="9.140625" style="179"/>
    <col min="2046" max="2046" width="9.7109375" style="179" bestFit="1" customWidth="1"/>
    <col min="2047" max="2047" width="69.7109375" style="179" bestFit="1" customWidth="1"/>
    <col min="2048" max="2048" width="16.85546875" style="179" bestFit="1" customWidth="1"/>
    <col min="2049" max="2049" width="33.5703125" style="179" bestFit="1" customWidth="1"/>
    <col min="2050" max="2050" width="16.85546875" style="179" bestFit="1" customWidth="1"/>
    <col min="2051" max="2052" width="25.140625" style="179" bestFit="1" customWidth="1"/>
    <col min="2053" max="2053" width="16.85546875" style="179" bestFit="1" customWidth="1"/>
    <col min="2054" max="2054" width="10.85546875" style="179" bestFit="1" customWidth="1"/>
    <col min="2055" max="2055" width="5.85546875" style="179" bestFit="1" customWidth="1"/>
    <col min="2056" max="2056" width="10.85546875" style="179" bestFit="1" customWidth="1"/>
    <col min="2057" max="2301" width="9.140625" style="179"/>
    <col min="2302" max="2302" width="9.7109375" style="179" bestFit="1" customWidth="1"/>
    <col min="2303" max="2303" width="69.7109375" style="179" bestFit="1" customWidth="1"/>
    <col min="2304" max="2304" width="16.85546875" style="179" bestFit="1" customWidth="1"/>
    <col min="2305" max="2305" width="33.5703125" style="179" bestFit="1" customWidth="1"/>
    <col min="2306" max="2306" width="16.85546875" style="179" bestFit="1" customWidth="1"/>
    <col min="2307" max="2308" width="25.140625" style="179" bestFit="1" customWidth="1"/>
    <col min="2309" max="2309" width="16.85546875" style="179" bestFit="1" customWidth="1"/>
    <col min="2310" max="2310" width="10.85546875" style="179" bestFit="1" customWidth="1"/>
    <col min="2311" max="2311" width="5.85546875" style="179" bestFit="1" customWidth="1"/>
    <col min="2312" max="2312" width="10.85546875" style="179" bestFit="1" customWidth="1"/>
    <col min="2313" max="2557" width="9.140625" style="179"/>
    <col min="2558" max="2558" width="9.7109375" style="179" bestFit="1" customWidth="1"/>
    <col min="2559" max="2559" width="69.7109375" style="179" bestFit="1" customWidth="1"/>
    <col min="2560" max="2560" width="16.85546875" style="179" bestFit="1" customWidth="1"/>
    <col min="2561" max="2561" width="33.5703125" style="179" bestFit="1" customWidth="1"/>
    <col min="2562" max="2562" width="16.85546875" style="179" bestFit="1" customWidth="1"/>
    <col min="2563" max="2564" width="25.140625" style="179" bestFit="1" customWidth="1"/>
    <col min="2565" max="2565" width="16.85546875" style="179" bestFit="1" customWidth="1"/>
    <col min="2566" max="2566" width="10.85546875" style="179" bestFit="1" customWidth="1"/>
    <col min="2567" max="2567" width="5.85546875" style="179" bestFit="1" customWidth="1"/>
    <col min="2568" max="2568" width="10.85546875" style="179" bestFit="1" customWidth="1"/>
    <col min="2569" max="2813" width="9.140625" style="179"/>
    <col min="2814" max="2814" width="9.7109375" style="179" bestFit="1" customWidth="1"/>
    <col min="2815" max="2815" width="69.7109375" style="179" bestFit="1" customWidth="1"/>
    <col min="2816" max="2816" width="16.85546875" style="179" bestFit="1" customWidth="1"/>
    <col min="2817" max="2817" width="33.5703125" style="179" bestFit="1" customWidth="1"/>
    <col min="2818" max="2818" width="16.85546875" style="179" bestFit="1" customWidth="1"/>
    <col min="2819" max="2820" width="25.140625" style="179" bestFit="1" customWidth="1"/>
    <col min="2821" max="2821" width="16.85546875" style="179" bestFit="1" customWidth="1"/>
    <col min="2822" max="2822" width="10.85546875" style="179" bestFit="1" customWidth="1"/>
    <col min="2823" max="2823" width="5.85546875" style="179" bestFit="1" customWidth="1"/>
    <col min="2824" max="2824" width="10.85546875" style="179" bestFit="1" customWidth="1"/>
    <col min="2825" max="3069" width="9.140625" style="179"/>
    <col min="3070" max="3070" width="9.7109375" style="179" bestFit="1" customWidth="1"/>
    <col min="3071" max="3071" width="69.7109375" style="179" bestFit="1" customWidth="1"/>
    <col min="3072" max="3072" width="16.85546875" style="179" bestFit="1" customWidth="1"/>
    <col min="3073" max="3073" width="33.5703125" style="179" bestFit="1" customWidth="1"/>
    <col min="3074" max="3074" width="16.85546875" style="179" bestFit="1" customWidth="1"/>
    <col min="3075" max="3076" width="25.140625" style="179" bestFit="1" customWidth="1"/>
    <col min="3077" max="3077" width="16.85546875" style="179" bestFit="1" customWidth="1"/>
    <col min="3078" max="3078" width="10.85546875" style="179" bestFit="1" customWidth="1"/>
    <col min="3079" max="3079" width="5.85546875" style="179" bestFit="1" customWidth="1"/>
    <col min="3080" max="3080" width="10.85546875" style="179" bestFit="1" customWidth="1"/>
    <col min="3081" max="3325" width="9.140625" style="179"/>
    <col min="3326" max="3326" width="9.7109375" style="179" bestFit="1" customWidth="1"/>
    <col min="3327" max="3327" width="69.7109375" style="179" bestFit="1" customWidth="1"/>
    <col min="3328" max="3328" width="16.85546875" style="179" bestFit="1" customWidth="1"/>
    <col min="3329" max="3329" width="33.5703125" style="179" bestFit="1" customWidth="1"/>
    <col min="3330" max="3330" width="16.85546875" style="179" bestFit="1" customWidth="1"/>
    <col min="3331" max="3332" width="25.140625" style="179" bestFit="1" customWidth="1"/>
    <col min="3333" max="3333" width="16.85546875" style="179" bestFit="1" customWidth="1"/>
    <col min="3334" max="3334" width="10.85546875" style="179" bestFit="1" customWidth="1"/>
    <col min="3335" max="3335" width="5.85546875" style="179" bestFit="1" customWidth="1"/>
    <col min="3336" max="3336" width="10.85546875" style="179" bestFit="1" customWidth="1"/>
    <col min="3337" max="3581" width="9.140625" style="179"/>
    <col min="3582" max="3582" width="9.7109375" style="179" bestFit="1" customWidth="1"/>
    <col min="3583" max="3583" width="69.7109375" style="179" bestFit="1" customWidth="1"/>
    <col min="3584" max="3584" width="16.85546875" style="179" bestFit="1" customWidth="1"/>
    <col min="3585" max="3585" width="33.5703125" style="179" bestFit="1" customWidth="1"/>
    <col min="3586" max="3586" width="16.85546875" style="179" bestFit="1" customWidth="1"/>
    <col min="3587" max="3588" width="25.140625" style="179" bestFit="1" customWidth="1"/>
    <col min="3589" max="3589" width="16.85546875" style="179" bestFit="1" customWidth="1"/>
    <col min="3590" max="3590" width="10.85546875" style="179" bestFit="1" customWidth="1"/>
    <col min="3591" max="3591" width="5.85546875" style="179" bestFit="1" customWidth="1"/>
    <col min="3592" max="3592" width="10.85546875" style="179" bestFit="1" customWidth="1"/>
    <col min="3593" max="3837" width="9.140625" style="179"/>
    <col min="3838" max="3838" width="9.7109375" style="179" bestFit="1" customWidth="1"/>
    <col min="3839" max="3839" width="69.7109375" style="179" bestFit="1" customWidth="1"/>
    <col min="3840" max="3840" width="16.85546875" style="179" bestFit="1" customWidth="1"/>
    <col min="3841" max="3841" width="33.5703125" style="179" bestFit="1" customWidth="1"/>
    <col min="3842" max="3842" width="16.85546875" style="179" bestFit="1" customWidth="1"/>
    <col min="3843" max="3844" width="25.140625" style="179" bestFit="1" customWidth="1"/>
    <col min="3845" max="3845" width="16.85546875" style="179" bestFit="1" customWidth="1"/>
    <col min="3846" max="3846" width="10.85546875" style="179" bestFit="1" customWidth="1"/>
    <col min="3847" max="3847" width="5.85546875" style="179" bestFit="1" customWidth="1"/>
    <col min="3848" max="3848" width="10.85546875" style="179" bestFit="1" customWidth="1"/>
    <col min="3849" max="4093" width="9.140625" style="179"/>
    <col min="4094" max="4094" width="9.7109375" style="179" bestFit="1" customWidth="1"/>
    <col min="4095" max="4095" width="69.7109375" style="179" bestFit="1" customWidth="1"/>
    <col min="4096" max="4096" width="16.85546875" style="179" bestFit="1" customWidth="1"/>
    <col min="4097" max="4097" width="33.5703125" style="179" bestFit="1" customWidth="1"/>
    <col min="4098" max="4098" width="16.85546875" style="179" bestFit="1" customWidth="1"/>
    <col min="4099" max="4100" width="25.140625" style="179" bestFit="1" customWidth="1"/>
    <col min="4101" max="4101" width="16.85546875" style="179" bestFit="1" customWidth="1"/>
    <col min="4102" max="4102" width="10.85546875" style="179" bestFit="1" customWidth="1"/>
    <col min="4103" max="4103" width="5.85546875" style="179" bestFit="1" customWidth="1"/>
    <col min="4104" max="4104" width="10.85546875" style="179" bestFit="1" customWidth="1"/>
    <col min="4105" max="4349" width="9.140625" style="179"/>
    <col min="4350" max="4350" width="9.7109375" style="179" bestFit="1" customWidth="1"/>
    <col min="4351" max="4351" width="69.7109375" style="179" bestFit="1" customWidth="1"/>
    <col min="4352" max="4352" width="16.85546875" style="179" bestFit="1" customWidth="1"/>
    <col min="4353" max="4353" width="33.5703125" style="179" bestFit="1" customWidth="1"/>
    <col min="4354" max="4354" width="16.85546875" style="179" bestFit="1" customWidth="1"/>
    <col min="4355" max="4356" width="25.140625" style="179" bestFit="1" customWidth="1"/>
    <col min="4357" max="4357" width="16.85546875" style="179" bestFit="1" customWidth="1"/>
    <col min="4358" max="4358" width="10.85546875" style="179" bestFit="1" customWidth="1"/>
    <col min="4359" max="4359" width="5.85546875" style="179" bestFit="1" customWidth="1"/>
    <col min="4360" max="4360" width="10.85546875" style="179" bestFit="1" customWidth="1"/>
    <col min="4361" max="4605" width="9.140625" style="179"/>
    <col min="4606" max="4606" width="9.7109375" style="179" bestFit="1" customWidth="1"/>
    <col min="4607" max="4607" width="69.7109375" style="179" bestFit="1" customWidth="1"/>
    <col min="4608" max="4608" width="16.85546875" style="179" bestFit="1" customWidth="1"/>
    <col min="4609" max="4609" width="33.5703125" style="179" bestFit="1" customWidth="1"/>
    <col min="4610" max="4610" width="16.85546875" style="179" bestFit="1" customWidth="1"/>
    <col min="4611" max="4612" width="25.140625" style="179" bestFit="1" customWidth="1"/>
    <col min="4613" max="4613" width="16.85546875" style="179" bestFit="1" customWidth="1"/>
    <col min="4614" max="4614" width="10.85546875" style="179" bestFit="1" customWidth="1"/>
    <col min="4615" max="4615" width="5.85546875" style="179" bestFit="1" customWidth="1"/>
    <col min="4616" max="4616" width="10.85546875" style="179" bestFit="1" customWidth="1"/>
    <col min="4617" max="4861" width="9.140625" style="179"/>
    <col min="4862" max="4862" width="9.7109375" style="179" bestFit="1" customWidth="1"/>
    <col min="4863" max="4863" width="69.7109375" style="179" bestFit="1" customWidth="1"/>
    <col min="4864" max="4864" width="16.85546875" style="179" bestFit="1" customWidth="1"/>
    <col min="4865" max="4865" width="33.5703125" style="179" bestFit="1" customWidth="1"/>
    <col min="4866" max="4866" width="16.85546875" style="179" bestFit="1" customWidth="1"/>
    <col min="4867" max="4868" width="25.140625" style="179" bestFit="1" customWidth="1"/>
    <col min="4869" max="4869" width="16.85546875" style="179" bestFit="1" customWidth="1"/>
    <col min="4870" max="4870" width="10.85546875" style="179" bestFit="1" customWidth="1"/>
    <col min="4871" max="4871" width="5.85546875" style="179" bestFit="1" customWidth="1"/>
    <col min="4872" max="4872" width="10.85546875" style="179" bestFit="1" customWidth="1"/>
    <col min="4873" max="5117" width="9.140625" style="179"/>
    <col min="5118" max="5118" width="9.7109375" style="179" bestFit="1" customWidth="1"/>
    <col min="5119" max="5119" width="69.7109375" style="179" bestFit="1" customWidth="1"/>
    <col min="5120" max="5120" width="16.85546875" style="179" bestFit="1" customWidth="1"/>
    <col min="5121" max="5121" width="33.5703125" style="179" bestFit="1" customWidth="1"/>
    <col min="5122" max="5122" width="16.85546875" style="179" bestFit="1" customWidth="1"/>
    <col min="5123" max="5124" width="25.140625" style="179" bestFit="1" customWidth="1"/>
    <col min="5125" max="5125" width="16.85546875" style="179" bestFit="1" customWidth="1"/>
    <col min="5126" max="5126" width="10.85546875" style="179" bestFit="1" customWidth="1"/>
    <col min="5127" max="5127" width="5.85546875" style="179" bestFit="1" customWidth="1"/>
    <col min="5128" max="5128" width="10.85546875" style="179" bestFit="1" customWidth="1"/>
    <col min="5129" max="5373" width="9.140625" style="179"/>
    <col min="5374" max="5374" width="9.7109375" style="179" bestFit="1" customWidth="1"/>
    <col min="5375" max="5375" width="69.7109375" style="179" bestFit="1" customWidth="1"/>
    <col min="5376" max="5376" width="16.85546875" style="179" bestFit="1" customWidth="1"/>
    <col min="5377" max="5377" width="33.5703125" style="179" bestFit="1" customWidth="1"/>
    <col min="5378" max="5378" width="16.85546875" style="179" bestFit="1" customWidth="1"/>
    <col min="5379" max="5380" width="25.140625" style="179" bestFit="1" customWidth="1"/>
    <col min="5381" max="5381" width="16.85546875" style="179" bestFit="1" customWidth="1"/>
    <col min="5382" max="5382" width="10.85546875" style="179" bestFit="1" customWidth="1"/>
    <col min="5383" max="5383" width="5.85546875" style="179" bestFit="1" customWidth="1"/>
    <col min="5384" max="5384" width="10.85546875" style="179" bestFit="1" customWidth="1"/>
    <col min="5385" max="5629" width="9.140625" style="179"/>
    <col min="5630" max="5630" width="9.7109375" style="179" bestFit="1" customWidth="1"/>
    <col min="5631" max="5631" width="69.7109375" style="179" bestFit="1" customWidth="1"/>
    <col min="5632" max="5632" width="16.85546875" style="179" bestFit="1" customWidth="1"/>
    <col min="5633" max="5633" width="33.5703125" style="179" bestFit="1" customWidth="1"/>
    <col min="5634" max="5634" width="16.85546875" style="179" bestFit="1" customWidth="1"/>
    <col min="5635" max="5636" width="25.140625" style="179" bestFit="1" customWidth="1"/>
    <col min="5637" max="5637" width="16.85546875" style="179" bestFit="1" customWidth="1"/>
    <col min="5638" max="5638" width="10.85546875" style="179" bestFit="1" customWidth="1"/>
    <col min="5639" max="5639" width="5.85546875" style="179" bestFit="1" customWidth="1"/>
    <col min="5640" max="5640" width="10.85546875" style="179" bestFit="1" customWidth="1"/>
    <col min="5641" max="5885" width="9.140625" style="179"/>
    <col min="5886" max="5886" width="9.7109375" style="179" bestFit="1" customWidth="1"/>
    <col min="5887" max="5887" width="69.7109375" style="179" bestFit="1" customWidth="1"/>
    <col min="5888" max="5888" width="16.85546875" style="179" bestFit="1" customWidth="1"/>
    <col min="5889" max="5889" width="33.5703125" style="179" bestFit="1" customWidth="1"/>
    <col min="5890" max="5890" width="16.85546875" style="179" bestFit="1" customWidth="1"/>
    <col min="5891" max="5892" width="25.140625" style="179" bestFit="1" customWidth="1"/>
    <col min="5893" max="5893" width="16.85546875" style="179" bestFit="1" customWidth="1"/>
    <col min="5894" max="5894" width="10.85546875" style="179" bestFit="1" customWidth="1"/>
    <col min="5895" max="5895" width="5.85546875" style="179" bestFit="1" customWidth="1"/>
    <col min="5896" max="5896" width="10.85546875" style="179" bestFit="1" customWidth="1"/>
    <col min="5897" max="6141" width="9.140625" style="179"/>
    <col min="6142" max="6142" width="9.7109375" style="179" bestFit="1" customWidth="1"/>
    <col min="6143" max="6143" width="69.7109375" style="179" bestFit="1" customWidth="1"/>
    <col min="6144" max="6144" width="16.85546875" style="179" bestFit="1" customWidth="1"/>
    <col min="6145" max="6145" width="33.5703125" style="179" bestFit="1" customWidth="1"/>
    <col min="6146" max="6146" width="16.85546875" style="179" bestFit="1" customWidth="1"/>
    <col min="6147" max="6148" width="25.140625" style="179" bestFit="1" customWidth="1"/>
    <col min="6149" max="6149" width="16.85546875" style="179" bestFit="1" customWidth="1"/>
    <col min="6150" max="6150" width="10.85546875" style="179" bestFit="1" customWidth="1"/>
    <col min="6151" max="6151" width="5.85546875" style="179" bestFit="1" customWidth="1"/>
    <col min="6152" max="6152" width="10.85546875" style="179" bestFit="1" customWidth="1"/>
    <col min="6153" max="6397" width="9.140625" style="179"/>
    <col min="6398" max="6398" width="9.7109375" style="179" bestFit="1" customWidth="1"/>
    <col min="6399" max="6399" width="69.7109375" style="179" bestFit="1" customWidth="1"/>
    <col min="6400" max="6400" width="16.85546875" style="179" bestFit="1" customWidth="1"/>
    <col min="6401" max="6401" width="33.5703125" style="179" bestFit="1" customWidth="1"/>
    <col min="6402" max="6402" width="16.85546875" style="179" bestFit="1" customWidth="1"/>
    <col min="6403" max="6404" width="25.140625" style="179" bestFit="1" customWidth="1"/>
    <col min="6405" max="6405" width="16.85546875" style="179" bestFit="1" customWidth="1"/>
    <col min="6406" max="6406" width="10.85546875" style="179" bestFit="1" customWidth="1"/>
    <col min="6407" max="6407" width="5.85546875" style="179" bestFit="1" customWidth="1"/>
    <col min="6408" max="6408" width="10.85546875" style="179" bestFit="1" customWidth="1"/>
    <col min="6409" max="6653" width="9.140625" style="179"/>
    <col min="6654" max="6654" width="9.7109375" style="179" bestFit="1" customWidth="1"/>
    <col min="6655" max="6655" width="69.7109375" style="179" bestFit="1" customWidth="1"/>
    <col min="6656" max="6656" width="16.85546875" style="179" bestFit="1" customWidth="1"/>
    <col min="6657" max="6657" width="33.5703125" style="179" bestFit="1" customWidth="1"/>
    <col min="6658" max="6658" width="16.85546875" style="179" bestFit="1" customWidth="1"/>
    <col min="6659" max="6660" width="25.140625" style="179" bestFit="1" customWidth="1"/>
    <col min="6661" max="6661" width="16.85546875" style="179" bestFit="1" customWidth="1"/>
    <col min="6662" max="6662" width="10.85546875" style="179" bestFit="1" customWidth="1"/>
    <col min="6663" max="6663" width="5.85546875" style="179" bestFit="1" customWidth="1"/>
    <col min="6664" max="6664" width="10.85546875" style="179" bestFit="1" customWidth="1"/>
    <col min="6665" max="6909" width="9.140625" style="179"/>
    <col min="6910" max="6910" width="9.7109375" style="179" bestFit="1" customWidth="1"/>
    <col min="6911" max="6911" width="69.7109375" style="179" bestFit="1" customWidth="1"/>
    <col min="6912" max="6912" width="16.85546875" style="179" bestFit="1" customWidth="1"/>
    <col min="6913" max="6913" width="33.5703125" style="179" bestFit="1" customWidth="1"/>
    <col min="6914" max="6914" width="16.85546875" style="179" bestFit="1" customWidth="1"/>
    <col min="6915" max="6916" width="25.140625" style="179" bestFit="1" customWidth="1"/>
    <col min="6917" max="6917" width="16.85546875" style="179" bestFit="1" customWidth="1"/>
    <col min="6918" max="6918" width="10.85546875" style="179" bestFit="1" customWidth="1"/>
    <col min="6919" max="6919" width="5.85546875" style="179" bestFit="1" customWidth="1"/>
    <col min="6920" max="6920" width="10.85546875" style="179" bestFit="1" customWidth="1"/>
    <col min="6921" max="7165" width="9.140625" style="179"/>
    <col min="7166" max="7166" width="9.7109375" style="179" bestFit="1" customWidth="1"/>
    <col min="7167" max="7167" width="69.7109375" style="179" bestFit="1" customWidth="1"/>
    <col min="7168" max="7168" width="16.85546875" style="179" bestFit="1" customWidth="1"/>
    <col min="7169" max="7169" width="33.5703125" style="179" bestFit="1" customWidth="1"/>
    <col min="7170" max="7170" width="16.85546875" style="179" bestFit="1" customWidth="1"/>
    <col min="7171" max="7172" width="25.140625" style="179" bestFit="1" customWidth="1"/>
    <col min="7173" max="7173" width="16.85546875" style="179" bestFit="1" customWidth="1"/>
    <col min="7174" max="7174" width="10.85546875" style="179" bestFit="1" customWidth="1"/>
    <col min="7175" max="7175" width="5.85546875" style="179" bestFit="1" customWidth="1"/>
    <col min="7176" max="7176" width="10.85546875" style="179" bestFit="1" customWidth="1"/>
    <col min="7177" max="7421" width="9.140625" style="179"/>
    <col min="7422" max="7422" width="9.7109375" style="179" bestFit="1" customWidth="1"/>
    <col min="7423" max="7423" width="69.7109375" style="179" bestFit="1" customWidth="1"/>
    <col min="7424" max="7424" width="16.85546875" style="179" bestFit="1" customWidth="1"/>
    <col min="7425" max="7425" width="33.5703125" style="179" bestFit="1" customWidth="1"/>
    <col min="7426" max="7426" width="16.85546875" style="179" bestFit="1" customWidth="1"/>
    <col min="7427" max="7428" width="25.140625" style="179" bestFit="1" customWidth="1"/>
    <col min="7429" max="7429" width="16.85546875" style="179" bestFit="1" customWidth="1"/>
    <col min="7430" max="7430" width="10.85546875" style="179" bestFit="1" customWidth="1"/>
    <col min="7431" max="7431" width="5.85546875" style="179" bestFit="1" customWidth="1"/>
    <col min="7432" max="7432" width="10.85546875" style="179" bestFit="1" customWidth="1"/>
    <col min="7433" max="7677" width="9.140625" style="179"/>
    <col min="7678" max="7678" width="9.7109375" style="179" bestFit="1" customWidth="1"/>
    <col min="7679" max="7679" width="69.7109375" style="179" bestFit="1" customWidth="1"/>
    <col min="7680" max="7680" width="16.85546875" style="179" bestFit="1" customWidth="1"/>
    <col min="7681" max="7681" width="33.5703125" style="179" bestFit="1" customWidth="1"/>
    <col min="7682" max="7682" width="16.85546875" style="179" bestFit="1" customWidth="1"/>
    <col min="7683" max="7684" width="25.140625" style="179" bestFit="1" customWidth="1"/>
    <col min="7685" max="7685" width="16.85546875" style="179" bestFit="1" customWidth="1"/>
    <col min="7686" max="7686" width="10.85546875" style="179" bestFit="1" customWidth="1"/>
    <col min="7687" max="7687" width="5.85546875" style="179" bestFit="1" customWidth="1"/>
    <col min="7688" max="7688" width="10.85546875" style="179" bestFit="1" customWidth="1"/>
    <col min="7689" max="7933" width="9.140625" style="179"/>
    <col min="7934" max="7934" width="9.7109375" style="179" bestFit="1" customWidth="1"/>
    <col min="7935" max="7935" width="69.7109375" style="179" bestFit="1" customWidth="1"/>
    <col min="7936" max="7936" width="16.85546875" style="179" bestFit="1" customWidth="1"/>
    <col min="7937" max="7937" width="33.5703125" style="179" bestFit="1" customWidth="1"/>
    <col min="7938" max="7938" width="16.85546875" style="179" bestFit="1" customWidth="1"/>
    <col min="7939" max="7940" width="25.140625" style="179" bestFit="1" customWidth="1"/>
    <col min="7941" max="7941" width="16.85546875" style="179" bestFit="1" customWidth="1"/>
    <col min="7942" max="7942" width="10.85546875" style="179" bestFit="1" customWidth="1"/>
    <col min="7943" max="7943" width="5.85546875" style="179" bestFit="1" customWidth="1"/>
    <col min="7944" max="7944" width="10.85546875" style="179" bestFit="1" customWidth="1"/>
    <col min="7945" max="8189" width="9.140625" style="179"/>
    <col min="8190" max="8190" width="9.7109375" style="179" bestFit="1" customWidth="1"/>
    <col min="8191" max="8191" width="69.7109375" style="179" bestFit="1" customWidth="1"/>
    <col min="8192" max="8192" width="16.85546875" style="179" bestFit="1" customWidth="1"/>
    <col min="8193" max="8193" width="33.5703125" style="179" bestFit="1" customWidth="1"/>
    <col min="8194" max="8194" width="16.85546875" style="179" bestFit="1" customWidth="1"/>
    <col min="8195" max="8196" width="25.140625" style="179" bestFit="1" customWidth="1"/>
    <col min="8197" max="8197" width="16.85546875" style="179" bestFit="1" customWidth="1"/>
    <col min="8198" max="8198" width="10.85546875" style="179" bestFit="1" customWidth="1"/>
    <col min="8199" max="8199" width="5.85546875" style="179" bestFit="1" customWidth="1"/>
    <col min="8200" max="8200" width="10.85546875" style="179" bestFit="1" customWidth="1"/>
    <col min="8201" max="8445" width="9.140625" style="179"/>
    <col min="8446" max="8446" width="9.7109375" style="179" bestFit="1" customWidth="1"/>
    <col min="8447" max="8447" width="69.7109375" style="179" bestFit="1" customWidth="1"/>
    <col min="8448" max="8448" width="16.85546875" style="179" bestFit="1" customWidth="1"/>
    <col min="8449" max="8449" width="33.5703125" style="179" bestFit="1" customWidth="1"/>
    <col min="8450" max="8450" width="16.85546875" style="179" bestFit="1" customWidth="1"/>
    <col min="8451" max="8452" width="25.140625" style="179" bestFit="1" customWidth="1"/>
    <col min="8453" max="8453" width="16.85546875" style="179" bestFit="1" customWidth="1"/>
    <col min="8454" max="8454" width="10.85546875" style="179" bestFit="1" customWidth="1"/>
    <col min="8455" max="8455" width="5.85546875" style="179" bestFit="1" customWidth="1"/>
    <col min="8456" max="8456" width="10.85546875" style="179" bestFit="1" customWidth="1"/>
    <col min="8457" max="8701" width="9.140625" style="179"/>
    <col min="8702" max="8702" width="9.7109375" style="179" bestFit="1" customWidth="1"/>
    <col min="8703" max="8703" width="69.7109375" style="179" bestFit="1" customWidth="1"/>
    <col min="8704" max="8704" width="16.85546875" style="179" bestFit="1" customWidth="1"/>
    <col min="8705" max="8705" width="33.5703125" style="179" bestFit="1" customWidth="1"/>
    <col min="8706" max="8706" width="16.85546875" style="179" bestFit="1" customWidth="1"/>
    <col min="8707" max="8708" width="25.140625" style="179" bestFit="1" customWidth="1"/>
    <col min="8709" max="8709" width="16.85546875" style="179" bestFit="1" customWidth="1"/>
    <col min="8710" max="8710" width="10.85546875" style="179" bestFit="1" customWidth="1"/>
    <col min="8711" max="8711" width="5.85546875" style="179" bestFit="1" customWidth="1"/>
    <col min="8712" max="8712" width="10.85546875" style="179" bestFit="1" customWidth="1"/>
    <col min="8713" max="8957" width="9.140625" style="179"/>
    <col min="8958" max="8958" width="9.7109375" style="179" bestFit="1" customWidth="1"/>
    <col min="8959" max="8959" width="69.7109375" style="179" bestFit="1" customWidth="1"/>
    <col min="8960" max="8960" width="16.85546875" style="179" bestFit="1" customWidth="1"/>
    <col min="8961" max="8961" width="33.5703125" style="179" bestFit="1" customWidth="1"/>
    <col min="8962" max="8962" width="16.85546875" style="179" bestFit="1" customWidth="1"/>
    <col min="8963" max="8964" width="25.140625" style="179" bestFit="1" customWidth="1"/>
    <col min="8965" max="8965" width="16.85546875" style="179" bestFit="1" customWidth="1"/>
    <col min="8966" max="8966" width="10.85546875" style="179" bestFit="1" customWidth="1"/>
    <col min="8967" max="8967" width="5.85546875" style="179" bestFit="1" customWidth="1"/>
    <col min="8968" max="8968" width="10.85546875" style="179" bestFit="1" customWidth="1"/>
    <col min="8969" max="9213" width="9.140625" style="179"/>
    <col min="9214" max="9214" width="9.7109375" style="179" bestFit="1" customWidth="1"/>
    <col min="9215" max="9215" width="69.7109375" style="179" bestFit="1" customWidth="1"/>
    <col min="9216" max="9216" width="16.85546875" style="179" bestFit="1" customWidth="1"/>
    <col min="9217" max="9217" width="33.5703125" style="179" bestFit="1" customWidth="1"/>
    <col min="9218" max="9218" width="16.85546875" style="179" bestFit="1" customWidth="1"/>
    <col min="9219" max="9220" width="25.140625" style="179" bestFit="1" customWidth="1"/>
    <col min="9221" max="9221" width="16.85546875" style="179" bestFit="1" customWidth="1"/>
    <col min="9222" max="9222" width="10.85546875" style="179" bestFit="1" customWidth="1"/>
    <col min="9223" max="9223" width="5.85546875" style="179" bestFit="1" customWidth="1"/>
    <col min="9224" max="9224" width="10.85546875" style="179" bestFit="1" customWidth="1"/>
    <col min="9225" max="9469" width="9.140625" style="179"/>
    <col min="9470" max="9470" width="9.7109375" style="179" bestFit="1" customWidth="1"/>
    <col min="9471" max="9471" width="69.7109375" style="179" bestFit="1" customWidth="1"/>
    <col min="9472" max="9472" width="16.85546875" style="179" bestFit="1" customWidth="1"/>
    <col min="9473" max="9473" width="33.5703125" style="179" bestFit="1" customWidth="1"/>
    <col min="9474" max="9474" width="16.85546875" style="179" bestFit="1" customWidth="1"/>
    <col min="9475" max="9476" width="25.140625" style="179" bestFit="1" customWidth="1"/>
    <col min="9477" max="9477" width="16.85546875" style="179" bestFit="1" customWidth="1"/>
    <col min="9478" max="9478" width="10.85546875" style="179" bestFit="1" customWidth="1"/>
    <col min="9479" max="9479" width="5.85546875" style="179" bestFit="1" customWidth="1"/>
    <col min="9480" max="9480" width="10.85546875" style="179" bestFit="1" customWidth="1"/>
    <col min="9481" max="9725" width="9.140625" style="179"/>
    <col min="9726" max="9726" width="9.7109375" style="179" bestFit="1" customWidth="1"/>
    <col min="9727" max="9727" width="69.7109375" style="179" bestFit="1" customWidth="1"/>
    <col min="9728" max="9728" width="16.85546875" style="179" bestFit="1" customWidth="1"/>
    <col min="9729" max="9729" width="33.5703125" style="179" bestFit="1" customWidth="1"/>
    <col min="9730" max="9730" width="16.85546875" style="179" bestFit="1" customWidth="1"/>
    <col min="9731" max="9732" width="25.140625" style="179" bestFit="1" customWidth="1"/>
    <col min="9733" max="9733" width="16.85546875" style="179" bestFit="1" customWidth="1"/>
    <col min="9734" max="9734" width="10.85546875" style="179" bestFit="1" customWidth="1"/>
    <col min="9735" max="9735" width="5.85546875" style="179" bestFit="1" customWidth="1"/>
    <col min="9736" max="9736" width="10.85546875" style="179" bestFit="1" customWidth="1"/>
    <col min="9737" max="9981" width="9.140625" style="179"/>
    <col min="9982" max="9982" width="9.7109375" style="179" bestFit="1" customWidth="1"/>
    <col min="9983" max="9983" width="69.7109375" style="179" bestFit="1" customWidth="1"/>
    <col min="9984" max="9984" width="16.85546875" style="179" bestFit="1" customWidth="1"/>
    <col min="9985" max="9985" width="33.5703125" style="179" bestFit="1" customWidth="1"/>
    <col min="9986" max="9986" width="16.85546875" style="179" bestFit="1" customWidth="1"/>
    <col min="9987" max="9988" width="25.140625" style="179" bestFit="1" customWidth="1"/>
    <col min="9989" max="9989" width="16.85546875" style="179" bestFit="1" customWidth="1"/>
    <col min="9990" max="9990" width="10.85546875" style="179" bestFit="1" customWidth="1"/>
    <col min="9991" max="9991" width="5.85546875" style="179" bestFit="1" customWidth="1"/>
    <col min="9992" max="9992" width="10.85546875" style="179" bestFit="1" customWidth="1"/>
    <col min="9993" max="10237" width="9.140625" style="179"/>
    <col min="10238" max="10238" width="9.7109375" style="179" bestFit="1" customWidth="1"/>
    <col min="10239" max="10239" width="69.7109375" style="179" bestFit="1" customWidth="1"/>
    <col min="10240" max="10240" width="16.85546875" style="179" bestFit="1" customWidth="1"/>
    <col min="10241" max="10241" width="33.5703125" style="179" bestFit="1" customWidth="1"/>
    <col min="10242" max="10242" width="16.85546875" style="179" bestFit="1" customWidth="1"/>
    <col min="10243" max="10244" width="25.140625" style="179" bestFit="1" customWidth="1"/>
    <col min="10245" max="10245" width="16.85546875" style="179" bestFit="1" customWidth="1"/>
    <col min="10246" max="10246" width="10.85546875" style="179" bestFit="1" customWidth="1"/>
    <col min="10247" max="10247" width="5.85546875" style="179" bestFit="1" customWidth="1"/>
    <col min="10248" max="10248" width="10.85546875" style="179" bestFit="1" customWidth="1"/>
    <col min="10249" max="10493" width="9.140625" style="179"/>
    <col min="10494" max="10494" width="9.7109375" style="179" bestFit="1" customWidth="1"/>
    <col min="10495" max="10495" width="69.7109375" style="179" bestFit="1" customWidth="1"/>
    <col min="10496" max="10496" width="16.85546875" style="179" bestFit="1" customWidth="1"/>
    <col min="10497" max="10497" width="33.5703125" style="179" bestFit="1" customWidth="1"/>
    <col min="10498" max="10498" width="16.85546875" style="179" bestFit="1" customWidth="1"/>
    <col min="10499" max="10500" width="25.140625" style="179" bestFit="1" customWidth="1"/>
    <col min="10501" max="10501" width="16.85546875" style="179" bestFit="1" customWidth="1"/>
    <col min="10502" max="10502" width="10.85546875" style="179" bestFit="1" customWidth="1"/>
    <col min="10503" max="10503" width="5.85546875" style="179" bestFit="1" customWidth="1"/>
    <col min="10504" max="10504" width="10.85546875" style="179" bestFit="1" customWidth="1"/>
    <col min="10505" max="10749" width="9.140625" style="179"/>
    <col min="10750" max="10750" width="9.7109375" style="179" bestFit="1" customWidth="1"/>
    <col min="10751" max="10751" width="69.7109375" style="179" bestFit="1" customWidth="1"/>
    <col min="10752" max="10752" width="16.85546875" style="179" bestFit="1" customWidth="1"/>
    <col min="10753" max="10753" width="33.5703125" style="179" bestFit="1" customWidth="1"/>
    <col min="10754" max="10754" width="16.85546875" style="179" bestFit="1" customWidth="1"/>
    <col min="10755" max="10756" width="25.140625" style="179" bestFit="1" customWidth="1"/>
    <col min="10757" max="10757" width="16.85546875" style="179" bestFit="1" customWidth="1"/>
    <col min="10758" max="10758" width="10.85546875" style="179" bestFit="1" customWidth="1"/>
    <col min="10759" max="10759" width="5.85546875" style="179" bestFit="1" customWidth="1"/>
    <col min="10760" max="10760" width="10.85546875" style="179" bestFit="1" customWidth="1"/>
    <col min="10761" max="11005" width="9.140625" style="179"/>
    <col min="11006" max="11006" width="9.7109375" style="179" bestFit="1" customWidth="1"/>
    <col min="11007" max="11007" width="69.7109375" style="179" bestFit="1" customWidth="1"/>
    <col min="11008" max="11008" width="16.85546875" style="179" bestFit="1" customWidth="1"/>
    <col min="11009" max="11009" width="33.5703125" style="179" bestFit="1" customWidth="1"/>
    <col min="11010" max="11010" width="16.85546875" style="179" bestFit="1" customWidth="1"/>
    <col min="11011" max="11012" width="25.140625" style="179" bestFit="1" customWidth="1"/>
    <col min="11013" max="11013" width="16.85546875" style="179" bestFit="1" customWidth="1"/>
    <col min="11014" max="11014" width="10.85546875" style="179" bestFit="1" customWidth="1"/>
    <col min="11015" max="11015" width="5.85546875" style="179" bestFit="1" customWidth="1"/>
    <col min="11016" max="11016" width="10.85546875" style="179" bestFit="1" customWidth="1"/>
    <col min="11017" max="11261" width="9.140625" style="179"/>
    <col min="11262" max="11262" width="9.7109375" style="179" bestFit="1" customWidth="1"/>
    <col min="11263" max="11263" width="69.7109375" style="179" bestFit="1" customWidth="1"/>
    <col min="11264" max="11264" width="16.85546875" style="179" bestFit="1" customWidth="1"/>
    <col min="11265" max="11265" width="33.5703125" style="179" bestFit="1" customWidth="1"/>
    <col min="11266" max="11266" width="16.85546875" style="179" bestFit="1" customWidth="1"/>
    <col min="11267" max="11268" width="25.140625" style="179" bestFit="1" customWidth="1"/>
    <col min="11269" max="11269" width="16.85546875" style="179" bestFit="1" customWidth="1"/>
    <col min="11270" max="11270" width="10.85546875" style="179" bestFit="1" customWidth="1"/>
    <col min="11271" max="11271" width="5.85546875" style="179" bestFit="1" customWidth="1"/>
    <col min="11272" max="11272" width="10.85546875" style="179" bestFit="1" customWidth="1"/>
    <col min="11273" max="11517" width="9.140625" style="179"/>
    <col min="11518" max="11518" width="9.7109375" style="179" bestFit="1" customWidth="1"/>
    <col min="11519" max="11519" width="69.7109375" style="179" bestFit="1" customWidth="1"/>
    <col min="11520" max="11520" width="16.85546875" style="179" bestFit="1" customWidth="1"/>
    <col min="11521" max="11521" width="33.5703125" style="179" bestFit="1" customWidth="1"/>
    <col min="11522" max="11522" width="16.85546875" style="179" bestFit="1" customWidth="1"/>
    <col min="11523" max="11524" width="25.140625" style="179" bestFit="1" customWidth="1"/>
    <col min="11525" max="11525" width="16.85546875" style="179" bestFit="1" customWidth="1"/>
    <col min="11526" max="11526" width="10.85546875" style="179" bestFit="1" customWidth="1"/>
    <col min="11527" max="11527" width="5.85546875" style="179" bestFit="1" customWidth="1"/>
    <col min="11528" max="11528" width="10.85546875" style="179" bestFit="1" customWidth="1"/>
    <col min="11529" max="11773" width="9.140625" style="179"/>
    <col min="11774" max="11774" width="9.7109375" style="179" bestFit="1" customWidth="1"/>
    <col min="11775" max="11775" width="69.7109375" style="179" bestFit="1" customWidth="1"/>
    <col min="11776" max="11776" width="16.85546875" style="179" bestFit="1" customWidth="1"/>
    <col min="11777" max="11777" width="33.5703125" style="179" bestFit="1" customWidth="1"/>
    <col min="11778" max="11778" width="16.85546875" style="179" bestFit="1" customWidth="1"/>
    <col min="11779" max="11780" width="25.140625" style="179" bestFit="1" customWidth="1"/>
    <col min="11781" max="11781" width="16.85546875" style="179" bestFit="1" customWidth="1"/>
    <col min="11782" max="11782" width="10.85546875" style="179" bestFit="1" customWidth="1"/>
    <col min="11783" max="11783" width="5.85546875" style="179" bestFit="1" customWidth="1"/>
    <col min="11784" max="11784" width="10.85546875" style="179" bestFit="1" customWidth="1"/>
    <col min="11785" max="12029" width="9.140625" style="179"/>
    <col min="12030" max="12030" width="9.7109375" style="179" bestFit="1" customWidth="1"/>
    <col min="12031" max="12031" width="69.7109375" style="179" bestFit="1" customWidth="1"/>
    <col min="12032" max="12032" width="16.85546875" style="179" bestFit="1" customWidth="1"/>
    <col min="12033" max="12033" width="33.5703125" style="179" bestFit="1" customWidth="1"/>
    <col min="12034" max="12034" width="16.85546875" style="179" bestFit="1" customWidth="1"/>
    <col min="12035" max="12036" width="25.140625" style="179" bestFit="1" customWidth="1"/>
    <col min="12037" max="12037" width="16.85546875" style="179" bestFit="1" customWidth="1"/>
    <col min="12038" max="12038" width="10.85546875" style="179" bestFit="1" customWidth="1"/>
    <col min="12039" max="12039" width="5.85546875" style="179" bestFit="1" customWidth="1"/>
    <col min="12040" max="12040" width="10.85546875" style="179" bestFit="1" customWidth="1"/>
    <col min="12041" max="12285" width="9.140625" style="179"/>
    <col min="12286" max="12286" width="9.7109375" style="179" bestFit="1" customWidth="1"/>
    <col min="12287" max="12287" width="69.7109375" style="179" bestFit="1" customWidth="1"/>
    <col min="12288" max="12288" width="16.85546875" style="179" bestFit="1" customWidth="1"/>
    <col min="12289" max="12289" width="33.5703125" style="179" bestFit="1" customWidth="1"/>
    <col min="12290" max="12290" width="16.85546875" style="179" bestFit="1" customWidth="1"/>
    <col min="12291" max="12292" width="25.140625" style="179" bestFit="1" customWidth="1"/>
    <col min="12293" max="12293" width="16.85546875" style="179" bestFit="1" customWidth="1"/>
    <col min="12294" max="12294" width="10.85546875" style="179" bestFit="1" customWidth="1"/>
    <col min="12295" max="12295" width="5.85546875" style="179" bestFit="1" customWidth="1"/>
    <col min="12296" max="12296" width="10.85546875" style="179" bestFit="1" customWidth="1"/>
    <col min="12297" max="12541" width="9.140625" style="179"/>
    <col min="12542" max="12542" width="9.7109375" style="179" bestFit="1" customWidth="1"/>
    <col min="12543" max="12543" width="69.7109375" style="179" bestFit="1" customWidth="1"/>
    <col min="12544" max="12544" width="16.85546875" style="179" bestFit="1" customWidth="1"/>
    <col min="12545" max="12545" width="33.5703125" style="179" bestFit="1" customWidth="1"/>
    <col min="12546" max="12546" width="16.85546875" style="179" bestFit="1" customWidth="1"/>
    <col min="12547" max="12548" width="25.140625" style="179" bestFit="1" customWidth="1"/>
    <col min="12549" max="12549" width="16.85546875" style="179" bestFit="1" customWidth="1"/>
    <col min="12550" max="12550" width="10.85546875" style="179" bestFit="1" customWidth="1"/>
    <col min="12551" max="12551" width="5.85546875" style="179" bestFit="1" customWidth="1"/>
    <col min="12552" max="12552" width="10.85546875" style="179" bestFit="1" customWidth="1"/>
    <col min="12553" max="12797" width="9.140625" style="179"/>
    <col min="12798" max="12798" width="9.7109375" style="179" bestFit="1" customWidth="1"/>
    <col min="12799" max="12799" width="69.7109375" style="179" bestFit="1" customWidth="1"/>
    <col min="12800" max="12800" width="16.85546875" style="179" bestFit="1" customWidth="1"/>
    <col min="12801" max="12801" width="33.5703125" style="179" bestFit="1" customWidth="1"/>
    <col min="12802" max="12802" width="16.85546875" style="179" bestFit="1" customWidth="1"/>
    <col min="12803" max="12804" width="25.140625" style="179" bestFit="1" customWidth="1"/>
    <col min="12805" max="12805" width="16.85546875" style="179" bestFit="1" customWidth="1"/>
    <col min="12806" max="12806" width="10.85546875" style="179" bestFit="1" customWidth="1"/>
    <col min="12807" max="12807" width="5.85546875" style="179" bestFit="1" customWidth="1"/>
    <col min="12808" max="12808" width="10.85546875" style="179" bestFit="1" customWidth="1"/>
    <col min="12809" max="13053" width="9.140625" style="179"/>
    <col min="13054" max="13054" width="9.7109375" style="179" bestFit="1" customWidth="1"/>
    <col min="13055" max="13055" width="69.7109375" style="179" bestFit="1" customWidth="1"/>
    <col min="13056" max="13056" width="16.85546875" style="179" bestFit="1" customWidth="1"/>
    <col min="13057" max="13057" width="33.5703125" style="179" bestFit="1" customWidth="1"/>
    <col min="13058" max="13058" width="16.85546875" style="179" bestFit="1" customWidth="1"/>
    <col min="13059" max="13060" width="25.140625" style="179" bestFit="1" customWidth="1"/>
    <col min="13061" max="13061" width="16.85546875" style="179" bestFit="1" customWidth="1"/>
    <col min="13062" max="13062" width="10.85546875" style="179" bestFit="1" customWidth="1"/>
    <col min="13063" max="13063" width="5.85546875" style="179" bestFit="1" customWidth="1"/>
    <col min="13064" max="13064" width="10.85546875" style="179" bestFit="1" customWidth="1"/>
    <col min="13065" max="13309" width="9.140625" style="179"/>
    <col min="13310" max="13310" width="9.7109375" style="179" bestFit="1" customWidth="1"/>
    <col min="13311" max="13311" width="69.7109375" style="179" bestFit="1" customWidth="1"/>
    <col min="13312" max="13312" width="16.85546875" style="179" bestFit="1" customWidth="1"/>
    <col min="13313" max="13313" width="33.5703125" style="179" bestFit="1" customWidth="1"/>
    <col min="13314" max="13314" width="16.85546875" style="179" bestFit="1" customWidth="1"/>
    <col min="13315" max="13316" width="25.140625" style="179" bestFit="1" customWidth="1"/>
    <col min="13317" max="13317" width="16.85546875" style="179" bestFit="1" customWidth="1"/>
    <col min="13318" max="13318" width="10.85546875" style="179" bestFit="1" customWidth="1"/>
    <col min="13319" max="13319" width="5.85546875" style="179" bestFit="1" customWidth="1"/>
    <col min="13320" max="13320" width="10.85546875" style="179" bestFit="1" customWidth="1"/>
    <col min="13321" max="13565" width="9.140625" style="179"/>
    <col min="13566" max="13566" width="9.7109375" style="179" bestFit="1" customWidth="1"/>
    <col min="13567" max="13567" width="69.7109375" style="179" bestFit="1" customWidth="1"/>
    <col min="13568" max="13568" width="16.85546875" style="179" bestFit="1" customWidth="1"/>
    <col min="13569" max="13569" width="33.5703125" style="179" bestFit="1" customWidth="1"/>
    <col min="13570" max="13570" width="16.85546875" style="179" bestFit="1" customWidth="1"/>
    <col min="13571" max="13572" width="25.140625" style="179" bestFit="1" customWidth="1"/>
    <col min="13573" max="13573" width="16.85546875" style="179" bestFit="1" customWidth="1"/>
    <col min="13574" max="13574" width="10.85546875" style="179" bestFit="1" customWidth="1"/>
    <col min="13575" max="13575" width="5.85546875" style="179" bestFit="1" customWidth="1"/>
    <col min="13576" max="13576" width="10.85546875" style="179" bestFit="1" customWidth="1"/>
    <col min="13577" max="13821" width="9.140625" style="179"/>
    <col min="13822" max="13822" width="9.7109375" style="179" bestFit="1" customWidth="1"/>
    <col min="13823" max="13823" width="69.7109375" style="179" bestFit="1" customWidth="1"/>
    <col min="13824" max="13824" width="16.85546875" style="179" bestFit="1" customWidth="1"/>
    <col min="13825" max="13825" width="33.5703125" style="179" bestFit="1" customWidth="1"/>
    <col min="13826" max="13826" width="16.85546875" style="179" bestFit="1" customWidth="1"/>
    <col min="13827" max="13828" width="25.140625" style="179" bestFit="1" customWidth="1"/>
    <col min="13829" max="13829" width="16.85546875" style="179" bestFit="1" customWidth="1"/>
    <col min="13830" max="13830" width="10.85546875" style="179" bestFit="1" customWidth="1"/>
    <col min="13831" max="13831" width="5.85546875" style="179" bestFit="1" customWidth="1"/>
    <col min="13832" max="13832" width="10.85546875" style="179" bestFit="1" customWidth="1"/>
    <col min="13833" max="14077" width="9.140625" style="179"/>
    <col min="14078" max="14078" width="9.7109375" style="179" bestFit="1" customWidth="1"/>
    <col min="14079" max="14079" width="69.7109375" style="179" bestFit="1" customWidth="1"/>
    <col min="14080" max="14080" width="16.85546875" style="179" bestFit="1" customWidth="1"/>
    <col min="14081" max="14081" width="33.5703125" style="179" bestFit="1" customWidth="1"/>
    <col min="14082" max="14082" width="16.85546875" style="179" bestFit="1" customWidth="1"/>
    <col min="14083" max="14084" width="25.140625" style="179" bestFit="1" customWidth="1"/>
    <col min="14085" max="14085" width="16.85546875" style="179" bestFit="1" customWidth="1"/>
    <col min="14086" max="14086" width="10.85546875" style="179" bestFit="1" customWidth="1"/>
    <col min="14087" max="14087" width="5.85546875" style="179" bestFit="1" customWidth="1"/>
    <col min="14088" max="14088" width="10.85546875" style="179" bestFit="1" customWidth="1"/>
    <col min="14089" max="14333" width="9.140625" style="179"/>
    <col min="14334" max="14334" width="9.7109375" style="179" bestFit="1" customWidth="1"/>
    <col min="14335" max="14335" width="69.7109375" style="179" bestFit="1" customWidth="1"/>
    <col min="14336" max="14336" width="16.85546875" style="179" bestFit="1" customWidth="1"/>
    <col min="14337" max="14337" width="33.5703125" style="179" bestFit="1" customWidth="1"/>
    <col min="14338" max="14338" width="16.85546875" style="179" bestFit="1" customWidth="1"/>
    <col min="14339" max="14340" width="25.140625" style="179" bestFit="1" customWidth="1"/>
    <col min="14341" max="14341" width="16.85546875" style="179" bestFit="1" customWidth="1"/>
    <col min="14342" max="14342" width="10.85546875" style="179" bestFit="1" customWidth="1"/>
    <col min="14343" max="14343" width="5.85546875" style="179" bestFit="1" customWidth="1"/>
    <col min="14344" max="14344" width="10.85546875" style="179" bestFit="1" customWidth="1"/>
    <col min="14345" max="14589" width="9.140625" style="179"/>
    <col min="14590" max="14590" width="9.7109375" style="179" bestFit="1" customWidth="1"/>
    <col min="14591" max="14591" width="69.7109375" style="179" bestFit="1" customWidth="1"/>
    <col min="14592" max="14592" width="16.85546875" style="179" bestFit="1" customWidth="1"/>
    <col min="14593" max="14593" width="33.5703125" style="179" bestFit="1" customWidth="1"/>
    <col min="14594" max="14594" width="16.85546875" style="179" bestFit="1" customWidth="1"/>
    <col min="14595" max="14596" width="25.140625" style="179" bestFit="1" customWidth="1"/>
    <col min="14597" max="14597" width="16.85546875" style="179" bestFit="1" customWidth="1"/>
    <col min="14598" max="14598" width="10.85546875" style="179" bestFit="1" customWidth="1"/>
    <col min="14599" max="14599" width="5.85546875" style="179" bestFit="1" customWidth="1"/>
    <col min="14600" max="14600" width="10.85546875" style="179" bestFit="1" customWidth="1"/>
    <col min="14601" max="14845" width="9.140625" style="179"/>
    <col min="14846" max="14846" width="9.7109375" style="179" bestFit="1" customWidth="1"/>
    <col min="14847" max="14847" width="69.7109375" style="179" bestFit="1" customWidth="1"/>
    <col min="14848" max="14848" width="16.85546875" style="179" bestFit="1" customWidth="1"/>
    <col min="14849" max="14849" width="33.5703125" style="179" bestFit="1" customWidth="1"/>
    <col min="14850" max="14850" width="16.85546875" style="179" bestFit="1" customWidth="1"/>
    <col min="14851" max="14852" width="25.140625" style="179" bestFit="1" customWidth="1"/>
    <col min="14853" max="14853" width="16.85546875" style="179" bestFit="1" customWidth="1"/>
    <col min="14854" max="14854" width="10.85546875" style="179" bestFit="1" customWidth="1"/>
    <col min="14855" max="14855" width="5.85546875" style="179" bestFit="1" customWidth="1"/>
    <col min="14856" max="14856" width="10.85546875" style="179" bestFit="1" customWidth="1"/>
    <col min="14857" max="15101" width="9.140625" style="179"/>
    <col min="15102" max="15102" width="9.7109375" style="179" bestFit="1" customWidth="1"/>
    <col min="15103" max="15103" width="69.7109375" style="179" bestFit="1" customWidth="1"/>
    <col min="15104" max="15104" width="16.85546875" style="179" bestFit="1" customWidth="1"/>
    <col min="15105" max="15105" width="33.5703125" style="179" bestFit="1" customWidth="1"/>
    <col min="15106" max="15106" width="16.85546875" style="179" bestFit="1" customWidth="1"/>
    <col min="15107" max="15108" width="25.140625" style="179" bestFit="1" customWidth="1"/>
    <col min="15109" max="15109" width="16.85546875" style="179" bestFit="1" customWidth="1"/>
    <col min="15110" max="15110" width="10.85546875" style="179" bestFit="1" customWidth="1"/>
    <col min="15111" max="15111" width="5.85546875" style="179" bestFit="1" customWidth="1"/>
    <col min="15112" max="15112" width="10.85546875" style="179" bestFit="1" customWidth="1"/>
    <col min="15113" max="15357" width="9.140625" style="179"/>
    <col min="15358" max="15358" width="9.7109375" style="179" bestFit="1" customWidth="1"/>
    <col min="15359" max="15359" width="69.7109375" style="179" bestFit="1" customWidth="1"/>
    <col min="15360" max="15360" width="16.85546875" style="179" bestFit="1" customWidth="1"/>
    <col min="15361" max="15361" width="33.5703125" style="179" bestFit="1" customWidth="1"/>
    <col min="15362" max="15362" width="16.85546875" style="179" bestFit="1" customWidth="1"/>
    <col min="15363" max="15364" width="25.140625" style="179" bestFit="1" customWidth="1"/>
    <col min="15365" max="15365" width="16.85546875" style="179" bestFit="1" customWidth="1"/>
    <col min="15366" max="15366" width="10.85546875" style="179" bestFit="1" customWidth="1"/>
    <col min="15367" max="15367" width="5.85546875" style="179" bestFit="1" customWidth="1"/>
    <col min="15368" max="15368" width="10.85546875" style="179" bestFit="1" customWidth="1"/>
    <col min="15369" max="15613" width="9.140625" style="179"/>
    <col min="15614" max="15614" width="9.7109375" style="179" bestFit="1" customWidth="1"/>
    <col min="15615" max="15615" width="69.7109375" style="179" bestFit="1" customWidth="1"/>
    <col min="15616" max="15616" width="16.85546875" style="179" bestFit="1" customWidth="1"/>
    <col min="15617" max="15617" width="33.5703125" style="179" bestFit="1" customWidth="1"/>
    <col min="15618" max="15618" width="16.85546875" style="179" bestFit="1" customWidth="1"/>
    <col min="15619" max="15620" width="25.140625" style="179" bestFit="1" customWidth="1"/>
    <col min="15621" max="15621" width="16.85546875" style="179" bestFit="1" customWidth="1"/>
    <col min="15622" max="15622" width="10.85546875" style="179" bestFit="1" customWidth="1"/>
    <col min="15623" max="15623" width="5.85546875" style="179" bestFit="1" customWidth="1"/>
    <col min="15624" max="15624" width="10.85546875" style="179" bestFit="1" customWidth="1"/>
    <col min="15625" max="15869" width="9.140625" style="179"/>
    <col min="15870" max="15870" width="9.7109375" style="179" bestFit="1" customWidth="1"/>
    <col min="15871" max="15871" width="69.7109375" style="179" bestFit="1" customWidth="1"/>
    <col min="15872" max="15872" width="16.85546875" style="179" bestFit="1" customWidth="1"/>
    <col min="15873" max="15873" width="33.5703125" style="179" bestFit="1" customWidth="1"/>
    <col min="15874" max="15874" width="16.85546875" style="179" bestFit="1" customWidth="1"/>
    <col min="15875" max="15876" width="25.140625" style="179" bestFit="1" customWidth="1"/>
    <col min="15877" max="15877" width="16.85546875" style="179" bestFit="1" customWidth="1"/>
    <col min="15878" max="15878" width="10.85546875" style="179" bestFit="1" customWidth="1"/>
    <col min="15879" max="15879" width="5.85546875" style="179" bestFit="1" customWidth="1"/>
    <col min="15880" max="15880" width="10.85546875" style="179" bestFit="1" customWidth="1"/>
    <col min="15881" max="16125" width="9.140625" style="179"/>
    <col min="16126" max="16126" width="9.7109375" style="179" bestFit="1" customWidth="1"/>
    <col min="16127" max="16127" width="69.7109375" style="179" bestFit="1" customWidth="1"/>
    <col min="16128" max="16128" width="16.85546875" style="179" bestFit="1" customWidth="1"/>
    <col min="16129" max="16129" width="33.5703125" style="179" bestFit="1" customWidth="1"/>
    <col min="16130" max="16130" width="16.85546875" style="179" bestFit="1" customWidth="1"/>
    <col min="16131" max="16132" width="25.140625" style="179" bestFit="1" customWidth="1"/>
    <col min="16133" max="16133" width="16.85546875" style="179" bestFit="1" customWidth="1"/>
    <col min="16134" max="16134" width="10.85546875" style="179" bestFit="1" customWidth="1"/>
    <col min="16135" max="16135" width="5.85546875" style="179" bestFit="1" customWidth="1"/>
    <col min="16136" max="16136" width="10.85546875" style="179" bestFit="1" customWidth="1"/>
    <col min="16137" max="16384" width="9.140625" style="179"/>
  </cols>
  <sheetData>
    <row r="1" spans="1:10" ht="15.95" customHeight="1">
      <c r="A1" s="223" t="s">
        <v>3816</v>
      </c>
      <c r="B1" s="177" t="s">
        <v>3817</v>
      </c>
      <c r="C1" s="178"/>
      <c r="D1" s="178"/>
      <c r="E1" s="178"/>
      <c r="F1" s="178"/>
      <c r="G1" s="178"/>
      <c r="H1" s="178"/>
      <c r="I1" s="178"/>
      <c r="J1" s="178"/>
    </row>
    <row r="2" spans="1:10" ht="12.95" customHeight="1">
      <c r="A2" s="178"/>
      <c r="B2" s="180" t="s">
        <v>4070</v>
      </c>
      <c r="C2" s="178"/>
      <c r="D2" s="178"/>
      <c r="E2" s="178"/>
      <c r="F2" s="178"/>
      <c r="G2" s="178"/>
      <c r="H2" s="178"/>
      <c r="I2" s="178"/>
      <c r="J2" s="178"/>
    </row>
    <row r="3" spans="1:10" ht="12.95" customHeight="1" thickBot="1">
      <c r="A3" s="181" t="s">
        <v>75</v>
      </c>
      <c r="B3" s="47" t="s">
        <v>76</v>
      </c>
      <c r="C3" s="178"/>
      <c r="D3" s="178"/>
      <c r="E3" s="178"/>
      <c r="F3" s="178"/>
      <c r="G3" s="178"/>
      <c r="H3" s="178"/>
      <c r="I3" s="178"/>
      <c r="J3" s="178"/>
    </row>
    <row r="4" spans="1:10" ht="27.95" customHeight="1">
      <c r="A4" s="178"/>
      <c r="B4" s="182" t="s">
        <v>77</v>
      </c>
      <c r="C4" s="183" t="s">
        <v>78</v>
      </c>
      <c r="D4" s="184" t="s">
        <v>79</v>
      </c>
      <c r="E4" s="184" t="s">
        <v>80</v>
      </c>
      <c r="F4" s="184" t="s">
        <v>81</v>
      </c>
      <c r="G4" s="184" t="s">
        <v>82</v>
      </c>
      <c r="H4" s="184" t="s">
        <v>83</v>
      </c>
      <c r="I4" s="236" t="s">
        <v>84</v>
      </c>
      <c r="J4" s="237"/>
    </row>
    <row r="5" spans="1:10" ht="12.95" customHeight="1">
      <c r="A5" s="178"/>
      <c r="B5" s="185" t="s">
        <v>85</v>
      </c>
      <c r="C5" s="186" t="s">
        <v>4070</v>
      </c>
      <c r="D5" s="186" t="s">
        <v>4070</v>
      </c>
      <c r="E5" s="186" t="s">
        <v>4070</v>
      </c>
      <c r="F5" s="186" t="s">
        <v>4070</v>
      </c>
      <c r="G5" s="186" t="s">
        <v>4070</v>
      </c>
      <c r="H5" s="187" t="s">
        <v>4070</v>
      </c>
      <c r="I5" s="232" t="s">
        <v>4070</v>
      </c>
      <c r="J5" s="233"/>
    </row>
    <row r="6" spans="1:10" ht="12.95" customHeight="1">
      <c r="A6" s="178"/>
      <c r="B6" s="185" t="s">
        <v>86</v>
      </c>
      <c r="C6" s="186" t="s">
        <v>4070</v>
      </c>
      <c r="D6" s="186" t="s">
        <v>4070</v>
      </c>
      <c r="E6" s="186" t="s">
        <v>4070</v>
      </c>
      <c r="F6" s="178"/>
      <c r="G6" s="187" t="s">
        <v>4070</v>
      </c>
      <c r="H6" s="187"/>
      <c r="I6" s="232" t="s">
        <v>4070</v>
      </c>
      <c r="J6" s="233"/>
    </row>
    <row r="7" spans="1:10" ht="12.95" customHeight="1">
      <c r="A7" s="188" t="s">
        <v>1227</v>
      </c>
      <c r="B7" s="189" t="s">
        <v>1228</v>
      </c>
      <c r="C7" s="186" t="s">
        <v>1229</v>
      </c>
      <c r="D7" s="186" t="s">
        <v>90</v>
      </c>
      <c r="E7" s="190">
        <v>912</v>
      </c>
      <c r="F7" s="191">
        <v>9008.75</v>
      </c>
      <c r="G7" s="192">
        <v>0.12529999999999999</v>
      </c>
      <c r="H7" s="193">
        <v>6.1449999999999998E-2</v>
      </c>
      <c r="I7" s="234" t="s">
        <v>4070</v>
      </c>
      <c r="J7" s="235"/>
    </row>
    <row r="8" spans="1:10" ht="12.95" customHeight="1">
      <c r="A8" s="188" t="s">
        <v>1212</v>
      </c>
      <c r="B8" s="189" t="s">
        <v>1213</v>
      </c>
      <c r="C8" s="186" t="s">
        <v>1214</v>
      </c>
      <c r="D8" s="186" t="s">
        <v>90</v>
      </c>
      <c r="E8" s="190">
        <v>680</v>
      </c>
      <c r="F8" s="191">
        <v>6897.29</v>
      </c>
      <c r="G8" s="192">
        <v>9.5899999999999999E-2</v>
      </c>
      <c r="H8" s="193">
        <v>6.0249999999999998E-2</v>
      </c>
      <c r="I8" s="234" t="s">
        <v>4070</v>
      </c>
      <c r="J8" s="235"/>
    </row>
    <row r="9" spans="1:10" ht="12.95" customHeight="1">
      <c r="A9" s="188" t="s">
        <v>3473</v>
      </c>
      <c r="B9" s="189" t="s">
        <v>3474</v>
      </c>
      <c r="C9" s="186" t="s">
        <v>3475</v>
      </c>
      <c r="D9" s="186" t="s">
        <v>90</v>
      </c>
      <c r="E9" s="190">
        <v>631</v>
      </c>
      <c r="F9" s="191">
        <v>6232.18</v>
      </c>
      <c r="G9" s="192">
        <v>8.6699999999999999E-2</v>
      </c>
      <c r="H9" s="193">
        <v>5.8749999999999997E-2</v>
      </c>
      <c r="I9" s="234" t="s">
        <v>4070</v>
      </c>
      <c r="J9" s="235"/>
    </row>
    <row r="10" spans="1:10" ht="12.95" customHeight="1">
      <c r="A10" s="188" t="s">
        <v>4071</v>
      </c>
      <c r="B10" s="189" t="s">
        <v>4072</v>
      </c>
      <c r="C10" s="186" t="s">
        <v>4073</v>
      </c>
      <c r="D10" s="186" t="s">
        <v>185</v>
      </c>
      <c r="E10" s="190">
        <v>3624600</v>
      </c>
      <c r="F10" s="191">
        <v>3860.08</v>
      </c>
      <c r="G10" s="192">
        <v>5.3699999999999998E-2</v>
      </c>
      <c r="H10" s="193">
        <v>6.2209E-2</v>
      </c>
      <c r="I10" s="194"/>
      <c r="J10" s="195"/>
    </row>
    <row r="11" spans="1:10" ht="12.95" customHeight="1">
      <c r="A11" s="188" t="s">
        <v>4074</v>
      </c>
      <c r="B11" s="189" t="s">
        <v>4075</v>
      </c>
      <c r="C11" s="186" t="s">
        <v>4076</v>
      </c>
      <c r="D11" s="186" t="s">
        <v>185</v>
      </c>
      <c r="E11" s="190">
        <v>3500000</v>
      </c>
      <c r="F11" s="191">
        <v>3792.66</v>
      </c>
      <c r="G11" s="192">
        <v>5.28E-2</v>
      </c>
      <c r="H11" s="193">
        <v>6.1890000000000001E-2</v>
      </c>
      <c r="I11" s="234" t="s">
        <v>4070</v>
      </c>
      <c r="J11" s="235"/>
    </row>
    <row r="12" spans="1:10" ht="12.95" customHeight="1">
      <c r="A12" s="188" t="s">
        <v>3470</v>
      </c>
      <c r="B12" s="189" t="s">
        <v>3471</v>
      </c>
      <c r="C12" s="186" t="s">
        <v>3472</v>
      </c>
      <c r="D12" s="186" t="s">
        <v>90</v>
      </c>
      <c r="E12" s="190">
        <v>280</v>
      </c>
      <c r="F12" s="191">
        <v>3007.68</v>
      </c>
      <c r="G12" s="192">
        <v>4.1799999999999997E-2</v>
      </c>
      <c r="H12" s="193">
        <v>5.9150000000000001E-2</v>
      </c>
      <c r="I12" s="234" t="s">
        <v>4070</v>
      </c>
      <c r="J12" s="235"/>
    </row>
    <row r="13" spans="1:10" ht="12.95" customHeight="1">
      <c r="A13" s="188" t="s">
        <v>3545</v>
      </c>
      <c r="B13" s="189" t="s">
        <v>3546</v>
      </c>
      <c r="C13" s="186" t="s">
        <v>3547</v>
      </c>
      <c r="D13" s="186" t="s">
        <v>185</v>
      </c>
      <c r="E13" s="190">
        <v>2730000</v>
      </c>
      <c r="F13" s="191">
        <v>2904.95</v>
      </c>
      <c r="G13" s="192">
        <v>4.0399999999999998E-2</v>
      </c>
      <c r="H13" s="193">
        <v>6.2649999999999997E-2</v>
      </c>
      <c r="I13" s="234" t="s">
        <v>4070</v>
      </c>
      <c r="J13" s="235"/>
    </row>
    <row r="14" spans="1:10" ht="12.95" customHeight="1">
      <c r="A14" s="188" t="s">
        <v>4077</v>
      </c>
      <c r="B14" s="189" t="s">
        <v>4078</v>
      </c>
      <c r="C14" s="186" t="s">
        <v>4079</v>
      </c>
      <c r="D14" s="186" t="s">
        <v>90</v>
      </c>
      <c r="E14" s="190">
        <v>250</v>
      </c>
      <c r="F14" s="191">
        <v>2690.35</v>
      </c>
      <c r="G14" s="192">
        <v>3.7400000000000003E-2</v>
      </c>
      <c r="H14" s="193">
        <v>5.8799999999999998E-2</v>
      </c>
      <c r="I14" s="194"/>
      <c r="J14" s="195"/>
    </row>
    <row r="15" spans="1:10" ht="12.95" customHeight="1">
      <c r="A15" s="188" t="s">
        <v>4120</v>
      </c>
      <c r="B15" s="189" t="s">
        <v>4122</v>
      </c>
      <c r="C15" s="186" t="s">
        <v>4118</v>
      </c>
      <c r="D15" s="186" t="s">
        <v>185</v>
      </c>
      <c r="E15" s="190">
        <v>2500000</v>
      </c>
      <c r="F15" s="191">
        <v>2688.92</v>
      </c>
      <c r="G15" s="192">
        <v>3.7400000000000003E-2</v>
      </c>
      <c r="H15" s="193">
        <v>6.1702E-2</v>
      </c>
      <c r="I15" s="194"/>
      <c r="J15" s="195"/>
    </row>
    <row r="16" spans="1:10" ht="12.95" customHeight="1">
      <c r="A16" s="188" t="s">
        <v>4080</v>
      </c>
      <c r="B16" s="189" t="s">
        <v>4081</v>
      </c>
      <c r="C16" s="186" t="s">
        <v>4082</v>
      </c>
      <c r="D16" s="186" t="s">
        <v>185</v>
      </c>
      <c r="E16" s="190">
        <v>2500000</v>
      </c>
      <c r="F16" s="191">
        <v>2680.29</v>
      </c>
      <c r="G16" s="192">
        <v>3.73E-2</v>
      </c>
      <c r="H16" s="193">
        <v>5.9399E-2</v>
      </c>
      <c r="I16" s="234" t="s">
        <v>4070</v>
      </c>
      <c r="J16" s="235"/>
    </row>
    <row r="17" spans="1:10" ht="12.95" customHeight="1">
      <c r="A17" s="188" t="s">
        <v>3551</v>
      </c>
      <c r="B17" s="189" t="s">
        <v>3552</v>
      </c>
      <c r="C17" s="186" t="s">
        <v>3553</v>
      </c>
      <c r="D17" s="186" t="s">
        <v>185</v>
      </c>
      <c r="E17" s="190">
        <v>2384500</v>
      </c>
      <c r="F17" s="191">
        <v>2537.65</v>
      </c>
      <c r="G17" s="192">
        <v>3.5299999999999998E-2</v>
      </c>
      <c r="H17" s="193">
        <v>6.2129999999999998E-2</v>
      </c>
      <c r="I17" s="234" t="s">
        <v>4070</v>
      </c>
      <c r="J17" s="235"/>
    </row>
    <row r="18" spans="1:10" ht="12.95" customHeight="1">
      <c r="A18" s="188" t="s">
        <v>4110</v>
      </c>
      <c r="B18" s="189" t="s">
        <v>4111</v>
      </c>
      <c r="C18" s="186" t="s">
        <v>4112</v>
      </c>
      <c r="D18" s="186" t="s">
        <v>185</v>
      </c>
      <c r="E18" s="190">
        <v>2215000</v>
      </c>
      <c r="F18" s="191">
        <v>2422.42</v>
      </c>
      <c r="G18" s="192">
        <v>3.3700000000000001E-2</v>
      </c>
      <c r="H18" s="193">
        <v>6.1891000000000002E-2</v>
      </c>
      <c r="I18" s="234" t="s">
        <v>4070</v>
      </c>
      <c r="J18" s="235"/>
    </row>
    <row r="19" spans="1:10" ht="12.95" customHeight="1">
      <c r="A19" s="188" t="s">
        <v>2680</v>
      </c>
      <c r="B19" s="189" t="s">
        <v>4162</v>
      </c>
      <c r="C19" s="186" t="s">
        <v>2682</v>
      </c>
      <c r="D19" s="186" t="s">
        <v>90</v>
      </c>
      <c r="E19" s="190">
        <v>175</v>
      </c>
      <c r="F19" s="191">
        <v>1737.94</v>
      </c>
      <c r="G19" s="192">
        <v>2.4199999999999999E-2</v>
      </c>
      <c r="H19" s="193">
        <v>6.0499999999999998E-2</v>
      </c>
      <c r="I19" s="234" t="s">
        <v>4070</v>
      </c>
      <c r="J19" s="235"/>
    </row>
    <row r="20" spans="1:10" ht="12.95" customHeight="1">
      <c r="A20" s="188" t="s">
        <v>4083</v>
      </c>
      <c r="B20" s="189" t="s">
        <v>4084</v>
      </c>
      <c r="C20" s="186" t="s">
        <v>4085</v>
      </c>
      <c r="D20" s="186" t="s">
        <v>185</v>
      </c>
      <c r="E20" s="190">
        <v>1609100</v>
      </c>
      <c r="F20" s="191">
        <v>1703.88</v>
      </c>
      <c r="G20" s="192">
        <v>2.3699999999999999E-2</v>
      </c>
      <c r="H20" s="193">
        <v>6.2642000000000003E-2</v>
      </c>
      <c r="I20" s="234" t="s">
        <v>4070</v>
      </c>
      <c r="J20" s="235"/>
    </row>
    <row r="21" spans="1:10" ht="12.95" customHeight="1">
      <c r="A21" s="188" t="s">
        <v>3512</v>
      </c>
      <c r="B21" s="189" t="s">
        <v>3513</v>
      </c>
      <c r="C21" s="186" t="s">
        <v>3514</v>
      </c>
      <c r="D21" s="186" t="s">
        <v>90</v>
      </c>
      <c r="E21" s="190">
        <v>153</v>
      </c>
      <c r="F21" s="191">
        <v>1632.57</v>
      </c>
      <c r="G21" s="192">
        <v>2.2700000000000001E-2</v>
      </c>
      <c r="H21" s="193">
        <v>5.9150000000000001E-2</v>
      </c>
      <c r="I21" s="194"/>
      <c r="J21" s="195"/>
    </row>
    <row r="22" spans="1:10" ht="12.95" customHeight="1">
      <c r="A22" s="188" t="s">
        <v>4086</v>
      </c>
      <c r="B22" s="189" t="s">
        <v>4087</v>
      </c>
      <c r="C22" s="186" t="s">
        <v>4088</v>
      </c>
      <c r="D22" s="186" t="s">
        <v>90</v>
      </c>
      <c r="E22" s="190">
        <v>150</v>
      </c>
      <c r="F22" s="191">
        <v>1516</v>
      </c>
      <c r="G22" s="192">
        <v>2.1100000000000001E-2</v>
      </c>
      <c r="H22" s="193">
        <v>6.0749999999999998E-2</v>
      </c>
      <c r="I22" s="194"/>
      <c r="J22" s="195"/>
    </row>
    <row r="23" spans="1:10" ht="12.95" customHeight="1">
      <c r="A23" s="188" t="s">
        <v>3533</v>
      </c>
      <c r="B23" s="189" t="s">
        <v>3534</v>
      </c>
      <c r="C23" s="186" t="s">
        <v>3535</v>
      </c>
      <c r="D23" s="186" t="s">
        <v>90</v>
      </c>
      <c r="E23" s="190">
        <v>160</v>
      </c>
      <c r="F23" s="191">
        <v>1577.53</v>
      </c>
      <c r="G23" s="192">
        <v>2.1899999999999999E-2</v>
      </c>
      <c r="H23" s="193">
        <v>5.8799999999999998E-2</v>
      </c>
      <c r="I23" s="234" t="s">
        <v>4070</v>
      </c>
      <c r="J23" s="235"/>
    </row>
    <row r="24" spans="1:10" ht="12.95" customHeight="1">
      <c r="A24" s="188" t="s">
        <v>4089</v>
      </c>
      <c r="B24" s="189" t="s">
        <v>4090</v>
      </c>
      <c r="C24" s="186" t="s">
        <v>4091</v>
      </c>
      <c r="D24" s="186" t="s">
        <v>185</v>
      </c>
      <c r="E24" s="190">
        <v>1000000</v>
      </c>
      <c r="F24" s="191">
        <v>1092.3499999999999</v>
      </c>
      <c r="G24" s="192">
        <v>1.52E-2</v>
      </c>
      <c r="H24" s="193">
        <v>6.1768999999999998E-2</v>
      </c>
      <c r="I24" s="194"/>
      <c r="J24" s="195"/>
    </row>
    <row r="25" spans="1:10" ht="12.95" customHeight="1">
      <c r="A25" s="188" t="s">
        <v>4092</v>
      </c>
      <c r="B25" s="189" t="s">
        <v>4093</v>
      </c>
      <c r="C25" s="186" t="s">
        <v>4094</v>
      </c>
      <c r="D25" s="186" t="s">
        <v>185</v>
      </c>
      <c r="E25" s="190">
        <v>1000000</v>
      </c>
      <c r="F25" s="191">
        <v>1076.22</v>
      </c>
      <c r="G25" s="192">
        <v>1.4999999999999999E-2</v>
      </c>
      <c r="H25" s="193">
        <v>6.1330000000000003E-2</v>
      </c>
      <c r="I25" s="194"/>
      <c r="J25" s="195"/>
    </row>
    <row r="26" spans="1:10" ht="12.95" customHeight="1">
      <c r="A26" s="188" t="s">
        <v>1188</v>
      </c>
      <c r="B26" s="189" t="s">
        <v>4098</v>
      </c>
      <c r="C26" s="186" t="s">
        <v>1190</v>
      </c>
      <c r="D26" s="186" t="s">
        <v>185</v>
      </c>
      <c r="E26" s="190">
        <v>1000000</v>
      </c>
      <c r="F26" s="191">
        <v>1075.03</v>
      </c>
      <c r="G26" s="192">
        <v>1.4999999999999999E-2</v>
      </c>
      <c r="H26" s="193">
        <v>5.9650000000000002E-2</v>
      </c>
      <c r="I26" s="194"/>
      <c r="J26" s="195"/>
    </row>
    <row r="27" spans="1:10" ht="12.95" customHeight="1">
      <c r="A27" s="188" t="s">
        <v>4095</v>
      </c>
      <c r="B27" s="189" t="s">
        <v>4096</v>
      </c>
      <c r="C27" s="186" t="s">
        <v>4097</v>
      </c>
      <c r="D27" s="186" t="s">
        <v>185</v>
      </c>
      <c r="E27" s="190">
        <v>1000000</v>
      </c>
      <c r="F27" s="191">
        <v>1073.6400000000001</v>
      </c>
      <c r="G27" s="192">
        <v>1.49E-2</v>
      </c>
      <c r="H27" s="193">
        <v>6.1668000000000001E-2</v>
      </c>
      <c r="I27" s="194"/>
      <c r="J27" s="195"/>
    </row>
    <row r="28" spans="1:10" ht="12.95" customHeight="1">
      <c r="A28" s="188" t="s">
        <v>3431</v>
      </c>
      <c r="B28" s="189" t="s">
        <v>3432</v>
      </c>
      <c r="C28" s="186" t="s">
        <v>3433</v>
      </c>
      <c r="D28" s="186" t="s">
        <v>185</v>
      </c>
      <c r="E28" s="190">
        <v>1000000</v>
      </c>
      <c r="F28" s="191">
        <v>1070.98</v>
      </c>
      <c r="G28" s="192">
        <v>1.49E-2</v>
      </c>
      <c r="H28" s="193">
        <v>5.7549999999999997E-2</v>
      </c>
      <c r="I28" s="194"/>
      <c r="J28" s="195"/>
    </row>
    <row r="29" spans="1:10" ht="12.95" customHeight="1">
      <c r="A29" s="188" t="s">
        <v>3539</v>
      </c>
      <c r="B29" s="189" t="s">
        <v>3540</v>
      </c>
      <c r="C29" s="186" t="s">
        <v>3541</v>
      </c>
      <c r="D29" s="186" t="s">
        <v>185</v>
      </c>
      <c r="E29" s="190">
        <v>882500</v>
      </c>
      <c r="F29" s="191">
        <v>939.64</v>
      </c>
      <c r="G29" s="192">
        <v>1.3100000000000001E-2</v>
      </c>
      <c r="H29" s="193">
        <v>6.2130999999999999E-2</v>
      </c>
      <c r="I29" s="234" t="s">
        <v>4070</v>
      </c>
      <c r="J29" s="235"/>
    </row>
    <row r="30" spans="1:10" ht="12.95" customHeight="1">
      <c r="A30" s="188" t="s">
        <v>3425</v>
      </c>
      <c r="B30" s="189" t="s">
        <v>3426</v>
      </c>
      <c r="C30" s="186" t="s">
        <v>3427</v>
      </c>
      <c r="D30" s="186" t="s">
        <v>185</v>
      </c>
      <c r="E30" s="190">
        <v>750000</v>
      </c>
      <c r="F30" s="191">
        <v>800.78</v>
      </c>
      <c r="G30" s="192">
        <v>1.11E-2</v>
      </c>
      <c r="H30" s="193">
        <v>6.2230000000000001E-2</v>
      </c>
      <c r="I30" s="234" t="s">
        <v>4070</v>
      </c>
      <c r="J30" s="235"/>
    </row>
    <row r="31" spans="1:10" ht="12.95" customHeight="1">
      <c r="A31" s="188" t="s">
        <v>3548</v>
      </c>
      <c r="B31" s="189" t="s">
        <v>3549</v>
      </c>
      <c r="C31" s="186" t="s">
        <v>3550</v>
      </c>
      <c r="D31" s="186" t="s">
        <v>185</v>
      </c>
      <c r="E31" s="190">
        <v>750000</v>
      </c>
      <c r="F31" s="191">
        <v>754.8</v>
      </c>
      <c r="G31" s="192">
        <v>1.0500000000000001E-2</v>
      </c>
      <c r="H31" s="193">
        <v>5.7250000000000002E-2</v>
      </c>
      <c r="I31" s="194"/>
      <c r="J31" s="195"/>
    </row>
    <row r="32" spans="1:10" ht="12.95" customHeight="1">
      <c r="A32" s="188" t="s">
        <v>3527</v>
      </c>
      <c r="B32" s="189" t="s">
        <v>3528</v>
      </c>
      <c r="C32" s="186" t="s">
        <v>3529</v>
      </c>
      <c r="D32" s="186" t="s">
        <v>185</v>
      </c>
      <c r="E32" s="190">
        <v>620000</v>
      </c>
      <c r="F32" s="191">
        <v>664.54</v>
      </c>
      <c r="G32" s="192">
        <v>9.1999999999999998E-3</v>
      </c>
      <c r="H32" s="193">
        <v>6.1890000000000001E-2</v>
      </c>
      <c r="I32" s="234" t="s">
        <v>4070</v>
      </c>
      <c r="J32" s="235"/>
    </row>
    <row r="33" spans="1:10" ht="12.95" customHeight="1">
      <c r="A33" s="188" t="s">
        <v>4099</v>
      </c>
      <c r="B33" s="189" t="s">
        <v>4100</v>
      </c>
      <c r="C33" s="186" t="s">
        <v>4101</v>
      </c>
      <c r="D33" s="186" t="s">
        <v>185</v>
      </c>
      <c r="E33" s="190">
        <v>600000</v>
      </c>
      <c r="F33" s="191">
        <v>648.02</v>
      </c>
      <c r="G33" s="192">
        <v>8.9999999999999993E-3</v>
      </c>
      <c r="H33" s="193">
        <v>6.1891000000000002E-2</v>
      </c>
      <c r="I33" s="194"/>
      <c r="J33" s="195"/>
    </row>
    <row r="34" spans="1:10" ht="12.95" customHeight="1">
      <c r="A34" s="188" t="s">
        <v>3452</v>
      </c>
      <c r="B34" s="189" t="s">
        <v>3453</v>
      </c>
      <c r="C34" s="186" t="s">
        <v>3454</v>
      </c>
      <c r="D34" s="186" t="s">
        <v>185</v>
      </c>
      <c r="E34" s="190">
        <v>500000</v>
      </c>
      <c r="F34" s="191">
        <v>536.37</v>
      </c>
      <c r="G34" s="192">
        <v>7.4999999999999997E-3</v>
      </c>
      <c r="H34" s="193">
        <v>6.1249999999999999E-2</v>
      </c>
      <c r="I34" s="194"/>
      <c r="J34" s="195"/>
    </row>
    <row r="35" spans="1:10" ht="12.95" customHeight="1">
      <c r="A35" s="188" t="s">
        <v>4119</v>
      </c>
      <c r="B35" s="189" t="s">
        <v>4121</v>
      </c>
      <c r="C35" s="186" t="s">
        <v>4117</v>
      </c>
      <c r="D35" s="186" t="s">
        <v>185</v>
      </c>
      <c r="E35" s="190">
        <v>500000</v>
      </c>
      <c r="F35" s="191">
        <v>542.15</v>
      </c>
      <c r="G35" s="192">
        <v>7.4999999999999997E-3</v>
      </c>
      <c r="H35" s="193">
        <v>6.1801000000000002E-2</v>
      </c>
      <c r="I35" s="194"/>
      <c r="J35" s="195"/>
    </row>
    <row r="36" spans="1:10" ht="12.95" customHeight="1">
      <c r="A36" s="188" t="s">
        <v>3494</v>
      </c>
      <c r="B36" s="189" t="s">
        <v>4102</v>
      </c>
      <c r="C36" s="186" t="s">
        <v>3496</v>
      </c>
      <c r="D36" s="186" t="s">
        <v>185</v>
      </c>
      <c r="E36" s="190">
        <v>500000</v>
      </c>
      <c r="F36" s="191">
        <v>532.12</v>
      </c>
      <c r="G36" s="192">
        <v>7.4000000000000003E-3</v>
      </c>
      <c r="H36" s="193">
        <v>6.2649999999999997E-2</v>
      </c>
      <c r="I36" s="234" t="s">
        <v>4070</v>
      </c>
      <c r="J36" s="235"/>
    </row>
    <row r="37" spans="1:10" ht="12.95" customHeight="1">
      <c r="A37" s="188" t="s">
        <v>4103</v>
      </c>
      <c r="B37" s="189" t="s">
        <v>4104</v>
      </c>
      <c r="C37" s="186" t="s">
        <v>4105</v>
      </c>
      <c r="D37" s="186" t="s">
        <v>185</v>
      </c>
      <c r="E37" s="190">
        <v>500000</v>
      </c>
      <c r="F37" s="191">
        <v>525.01</v>
      </c>
      <c r="G37" s="192">
        <v>7.3000000000000001E-3</v>
      </c>
      <c r="H37" s="193">
        <v>6.2892000000000003E-2</v>
      </c>
      <c r="I37" s="234" t="s">
        <v>4070</v>
      </c>
      <c r="J37" s="235"/>
    </row>
    <row r="38" spans="1:10" ht="12.95" customHeight="1">
      <c r="A38" s="188" t="s">
        <v>3554</v>
      </c>
      <c r="B38" s="189" t="s">
        <v>3555</v>
      </c>
      <c r="C38" s="186" t="s">
        <v>3556</v>
      </c>
      <c r="D38" s="186" t="s">
        <v>185</v>
      </c>
      <c r="E38" s="190">
        <v>419800</v>
      </c>
      <c r="F38" s="191">
        <v>448.35</v>
      </c>
      <c r="G38" s="192">
        <v>6.1999999999999998E-3</v>
      </c>
      <c r="H38" s="193">
        <v>6.1789999999999998E-2</v>
      </c>
      <c r="I38" s="234" t="s">
        <v>4070</v>
      </c>
      <c r="J38" s="235"/>
    </row>
    <row r="39" spans="1:10" ht="12.95" customHeight="1">
      <c r="A39" s="188" t="s">
        <v>2677</v>
      </c>
      <c r="B39" s="189" t="s">
        <v>2678</v>
      </c>
      <c r="C39" s="186" t="s">
        <v>2679</v>
      </c>
      <c r="D39" s="186" t="s">
        <v>90</v>
      </c>
      <c r="E39" s="190">
        <v>40</v>
      </c>
      <c r="F39" s="191">
        <v>395.27</v>
      </c>
      <c r="G39" s="192">
        <v>5.4999999999999997E-3</v>
      </c>
      <c r="H39" s="193">
        <v>5.9450000000000003E-2</v>
      </c>
      <c r="I39" s="194"/>
      <c r="J39" s="195"/>
    </row>
    <row r="40" spans="1:10" ht="12.95" customHeight="1">
      <c r="A40" s="188" t="s">
        <v>3521</v>
      </c>
      <c r="B40" s="189" t="s">
        <v>4106</v>
      </c>
      <c r="C40" s="186" t="s">
        <v>3523</v>
      </c>
      <c r="D40" s="186" t="s">
        <v>185</v>
      </c>
      <c r="E40" s="190">
        <v>300000</v>
      </c>
      <c r="F40" s="191">
        <v>320.67</v>
      </c>
      <c r="G40" s="192">
        <v>4.4999999999999997E-3</v>
      </c>
      <c r="H40" s="193">
        <v>6.2209E-2</v>
      </c>
      <c r="I40" s="234" t="s">
        <v>4070</v>
      </c>
      <c r="J40" s="235"/>
    </row>
    <row r="41" spans="1:10" ht="12.95" customHeight="1">
      <c r="A41" s="188" t="s">
        <v>4107</v>
      </c>
      <c r="B41" s="189" t="s">
        <v>4108</v>
      </c>
      <c r="C41" s="186" t="s">
        <v>4109</v>
      </c>
      <c r="D41" s="186" t="s">
        <v>185</v>
      </c>
      <c r="E41" s="190">
        <v>287600</v>
      </c>
      <c r="F41" s="191">
        <v>304.52999999999997</v>
      </c>
      <c r="G41" s="192">
        <v>4.1999999999999997E-3</v>
      </c>
      <c r="H41" s="193">
        <v>6.2937000000000007E-2</v>
      </c>
      <c r="I41" s="194"/>
      <c r="J41" s="195"/>
    </row>
    <row r="42" spans="1:10" ht="12.95" customHeight="1">
      <c r="A42" s="188" t="s">
        <v>3542</v>
      </c>
      <c r="B42" s="189" t="s">
        <v>3543</v>
      </c>
      <c r="C42" s="186" t="s">
        <v>3544</v>
      </c>
      <c r="D42" s="186" t="s">
        <v>185</v>
      </c>
      <c r="E42" s="190">
        <v>230000</v>
      </c>
      <c r="F42" s="191">
        <v>249.22</v>
      </c>
      <c r="G42" s="192">
        <v>3.5000000000000001E-3</v>
      </c>
      <c r="H42" s="193">
        <v>6.1330000000000003E-2</v>
      </c>
      <c r="I42" s="194"/>
      <c r="J42" s="195"/>
    </row>
    <row r="43" spans="1:10" ht="12.95" customHeight="1">
      <c r="A43" s="188" t="s">
        <v>4113</v>
      </c>
      <c r="B43" s="189" t="s">
        <v>4114</v>
      </c>
      <c r="C43" s="186" t="s">
        <v>4115</v>
      </c>
      <c r="D43" s="186" t="s">
        <v>185</v>
      </c>
      <c r="E43" s="190">
        <v>145000</v>
      </c>
      <c r="F43" s="191">
        <v>157.82</v>
      </c>
      <c r="G43" s="192">
        <v>2.2000000000000001E-3</v>
      </c>
      <c r="H43" s="193">
        <v>6.1330000000000003E-2</v>
      </c>
      <c r="I43" s="234" t="s">
        <v>4070</v>
      </c>
      <c r="J43" s="235"/>
    </row>
    <row r="44" spans="1:10" ht="12.95" customHeight="1">
      <c r="A44" s="178"/>
      <c r="B44" s="185" t="s">
        <v>110</v>
      </c>
      <c r="C44" s="186" t="s">
        <v>4070</v>
      </c>
      <c r="D44" s="186" t="s">
        <v>4070</v>
      </c>
      <c r="E44" s="186" t="s">
        <v>4070</v>
      </c>
      <c r="F44" s="196">
        <f>SUM(F7:F43)</f>
        <v>70098.649999999994</v>
      </c>
      <c r="G44" s="197">
        <v>0.97499999999999976</v>
      </c>
      <c r="H44" s="198" t="s">
        <v>4070</v>
      </c>
      <c r="I44" s="228" t="s">
        <v>4070</v>
      </c>
      <c r="J44" s="229"/>
    </row>
    <row r="45" spans="1:10" ht="12.95" customHeight="1">
      <c r="A45" s="178"/>
      <c r="B45" s="199" t="s">
        <v>111</v>
      </c>
      <c r="C45" s="200" t="s">
        <v>4070</v>
      </c>
      <c r="D45" s="200" t="s">
        <v>4070</v>
      </c>
      <c r="E45" s="200" t="s">
        <v>4070</v>
      </c>
      <c r="F45" s="198" t="s">
        <v>135</v>
      </c>
      <c r="G45" s="198" t="s">
        <v>135</v>
      </c>
      <c r="H45" s="198" t="s">
        <v>4070</v>
      </c>
      <c r="I45" s="228" t="s">
        <v>4070</v>
      </c>
      <c r="J45" s="229"/>
    </row>
    <row r="46" spans="1:10" ht="12.95" customHeight="1">
      <c r="A46" s="178"/>
      <c r="B46" s="199" t="s">
        <v>110</v>
      </c>
      <c r="C46" s="200" t="s">
        <v>4070</v>
      </c>
      <c r="D46" s="200" t="s">
        <v>4070</v>
      </c>
      <c r="E46" s="200" t="s">
        <v>4070</v>
      </c>
      <c r="F46" s="198" t="s">
        <v>135</v>
      </c>
      <c r="G46" s="198" t="s">
        <v>135</v>
      </c>
      <c r="H46" s="198" t="s">
        <v>4070</v>
      </c>
      <c r="I46" s="228" t="s">
        <v>4070</v>
      </c>
      <c r="J46" s="229"/>
    </row>
    <row r="47" spans="1:10" ht="12.95" customHeight="1">
      <c r="A47" s="178"/>
      <c r="B47" s="199" t="s">
        <v>115</v>
      </c>
      <c r="C47" s="201" t="s">
        <v>4070</v>
      </c>
      <c r="D47" s="200" t="s">
        <v>4070</v>
      </c>
      <c r="E47" s="201" t="s">
        <v>4070</v>
      </c>
      <c r="F47" s="196">
        <f>F44</f>
        <v>70098.649999999994</v>
      </c>
      <c r="G47" s="197">
        <v>0.97499999999999976</v>
      </c>
      <c r="H47" s="198" t="s">
        <v>4070</v>
      </c>
      <c r="I47" s="228" t="s">
        <v>4070</v>
      </c>
      <c r="J47" s="229"/>
    </row>
    <row r="48" spans="1:10" ht="12.95" customHeight="1">
      <c r="A48" s="178"/>
      <c r="B48" s="185" t="s">
        <v>116</v>
      </c>
      <c r="C48" s="186" t="s">
        <v>4070</v>
      </c>
      <c r="D48" s="186" t="s">
        <v>4070</v>
      </c>
      <c r="E48" s="186" t="s">
        <v>4070</v>
      </c>
      <c r="F48" s="186" t="s">
        <v>4070</v>
      </c>
      <c r="G48" s="186" t="s">
        <v>4070</v>
      </c>
      <c r="H48" s="187" t="s">
        <v>4070</v>
      </c>
      <c r="I48" s="232" t="s">
        <v>4070</v>
      </c>
      <c r="J48" s="233"/>
    </row>
    <row r="49" spans="1:10" ht="12.95" customHeight="1">
      <c r="A49" s="188" t="s">
        <v>117</v>
      </c>
      <c r="B49" s="189" t="s">
        <v>118</v>
      </c>
      <c r="C49" s="186" t="s">
        <v>4070</v>
      </c>
      <c r="D49" s="186" t="s">
        <v>4070</v>
      </c>
      <c r="E49" s="190"/>
      <c r="F49" s="191">
        <v>230.24</v>
      </c>
      <c r="G49" s="192">
        <v>3.2000000000000002E-3</v>
      </c>
      <c r="H49" s="193">
        <v>3.1776914158548712E-2</v>
      </c>
      <c r="I49" s="234" t="s">
        <v>4070</v>
      </c>
      <c r="J49" s="235"/>
    </row>
    <row r="50" spans="1:10" ht="12.95" customHeight="1">
      <c r="A50" s="178"/>
      <c r="B50" s="185" t="s">
        <v>110</v>
      </c>
      <c r="C50" s="186" t="s">
        <v>4070</v>
      </c>
      <c r="D50" s="186" t="s">
        <v>4070</v>
      </c>
      <c r="E50" s="186" t="s">
        <v>4070</v>
      </c>
      <c r="F50" s="196">
        <f>F49</f>
        <v>230.24</v>
      </c>
      <c r="G50" s="197">
        <v>3.2000000000000002E-3</v>
      </c>
      <c r="H50" s="198" t="s">
        <v>4070</v>
      </c>
      <c r="I50" s="228" t="s">
        <v>4070</v>
      </c>
      <c r="J50" s="229"/>
    </row>
    <row r="51" spans="1:10" ht="12.95" customHeight="1">
      <c r="A51" s="178"/>
      <c r="B51" s="199" t="s">
        <v>111</v>
      </c>
      <c r="C51" s="200" t="s">
        <v>4070</v>
      </c>
      <c r="D51" s="200" t="s">
        <v>4070</v>
      </c>
      <c r="E51" s="200" t="s">
        <v>4070</v>
      </c>
      <c r="F51" s="198" t="s">
        <v>135</v>
      </c>
      <c r="G51" s="198" t="s">
        <v>135</v>
      </c>
      <c r="H51" s="198" t="s">
        <v>4070</v>
      </c>
      <c r="I51" s="228" t="s">
        <v>4070</v>
      </c>
      <c r="J51" s="229"/>
    </row>
    <row r="52" spans="1:10" ht="12.95" customHeight="1">
      <c r="A52" s="178"/>
      <c r="B52" s="199" t="s">
        <v>110</v>
      </c>
      <c r="C52" s="200" t="s">
        <v>4070</v>
      </c>
      <c r="D52" s="200" t="s">
        <v>4070</v>
      </c>
      <c r="E52" s="200" t="s">
        <v>4070</v>
      </c>
      <c r="F52" s="198" t="s">
        <v>135</v>
      </c>
      <c r="G52" s="198" t="s">
        <v>135</v>
      </c>
      <c r="H52" s="198" t="s">
        <v>4070</v>
      </c>
      <c r="I52" s="228" t="s">
        <v>4070</v>
      </c>
      <c r="J52" s="229"/>
    </row>
    <row r="53" spans="1:10" ht="12.95" customHeight="1">
      <c r="A53" s="178"/>
      <c r="B53" s="199" t="s">
        <v>115</v>
      </c>
      <c r="C53" s="201" t="s">
        <v>4070</v>
      </c>
      <c r="D53" s="200" t="s">
        <v>4070</v>
      </c>
      <c r="E53" s="201" t="s">
        <v>4070</v>
      </c>
      <c r="F53" s="196">
        <f>F50</f>
        <v>230.24</v>
      </c>
      <c r="G53" s="197">
        <v>3.2000000000000002E-3</v>
      </c>
      <c r="H53" s="198" t="s">
        <v>4070</v>
      </c>
      <c r="I53" s="228" t="s">
        <v>4070</v>
      </c>
      <c r="J53" s="229"/>
    </row>
    <row r="54" spans="1:10" ht="12.95" customHeight="1">
      <c r="A54" s="178"/>
      <c r="B54" s="199" t="s">
        <v>119</v>
      </c>
      <c r="C54" s="186" t="s">
        <v>4070</v>
      </c>
      <c r="D54" s="200" t="s">
        <v>4070</v>
      </c>
      <c r="E54" s="186" t="s">
        <v>4070</v>
      </c>
      <c r="F54" s="202">
        <f>F55-F44-F49</f>
        <v>1567.1200000000006</v>
      </c>
      <c r="G54" s="197">
        <v>2.1800000000000243E-2</v>
      </c>
      <c r="H54" s="198" t="s">
        <v>4070</v>
      </c>
      <c r="I54" s="228" t="s">
        <v>4070</v>
      </c>
      <c r="J54" s="229"/>
    </row>
    <row r="55" spans="1:10" ht="12.95" customHeight="1" thickBot="1">
      <c r="A55" s="178"/>
      <c r="B55" s="203" t="s">
        <v>120</v>
      </c>
      <c r="C55" s="204" t="s">
        <v>4070</v>
      </c>
      <c r="D55" s="204" t="s">
        <v>4070</v>
      </c>
      <c r="E55" s="204" t="s">
        <v>4070</v>
      </c>
      <c r="F55" s="205">
        <v>71896.009999999995</v>
      </c>
      <c r="G55" s="206">
        <v>1</v>
      </c>
      <c r="H55" s="207" t="s">
        <v>4070</v>
      </c>
      <c r="I55" s="230" t="s">
        <v>4070</v>
      </c>
      <c r="J55" s="231"/>
    </row>
    <row r="56" spans="1:10" ht="12.95" customHeight="1">
      <c r="A56" s="178"/>
      <c r="B56" s="181" t="s">
        <v>4070</v>
      </c>
      <c r="C56" s="178"/>
      <c r="D56" s="178"/>
      <c r="E56" s="178"/>
      <c r="F56" s="178"/>
      <c r="G56" s="178"/>
      <c r="H56" s="178"/>
      <c r="I56" s="178"/>
      <c r="J56" s="178"/>
    </row>
    <row r="57" spans="1:10" ht="12.95" customHeight="1">
      <c r="A57" s="178"/>
      <c r="B57" s="177" t="s">
        <v>186</v>
      </c>
      <c r="C57" s="178"/>
      <c r="D57" s="178"/>
      <c r="E57" s="178"/>
      <c r="F57" s="178"/>
      <c r="G57" s="178"/>
      <c r="H57" s="178"/>
      <c r="I57" s="178"/>
      <c r="J57" s="178"/>
    </row>
    <row r="58" spans="1:10" customFormat="1" ht="12.95" customHeight="1">
      <c r="A58" s="85"/>
      <c r="B58" s="86" t="s">
        <v>122</v>
      </c>
      <c r="C58" s="85"/>
      <c r="D58" s="85"/>
      <c r="E58" s="85"/>
      <c r="F58" s="85"/>
      <c r="G58" s="85"/>
      <c r="H58" s="85"/>
      <c r="I58" s="85"/>
      <c r="J58" s="85"/>
    </row>
    <row r="59" spans="1:10" s="44" customFormat="1" ht="12.95" customHeight="1">
      <c r="A59" s="42"/>
      <c r="B59" s="84" t="s">
        <v>124</v>
      </c>
      <c r="C59" s="42"/>
      <c r="D59" s="42"/>
      <c r="E59" s="42"/>
      <c r="F59" s="42"/>
      <c r="G59" s="42"/>
      <c r="H59" s="42"/>
      <c r="I59" s="42"/>
      <c r="J59" s="42"/>
    </row>
    <row r="60" spans="1:10" customFormat="1" ht="26.25" customHeight="1">
      <c r="A60" s="85"/>
      <c r="B60" s="226" t="s">
        <v>3826</v>
      </c>
      <c r="C60" s="226"/>
      <c r="D60" s="226"/>
      <c r="E60" s="226"/>
      <c r="F60" s="226"/>
      <c r="G60" s="226"/>
      <c r="H60" s="226"/>
      <c r="I60" s="226"/>
      <c r="J60" s="85"/>
    </row>
    <row r="61" spans="1:10" ht="12.95" customHeight="1">
      <c r="A61" s="178"/>
      <c r="B61" s="177"/>
      <c r="E61" s="178"/>
      <c r="F61" s="178"/>
      <c r="G61" s="178"/>
      <c r="H61" s="178"/>
      <c r="I61" s="178"/>
      <c r="J61" s="178"/>
    </row>
    <row r="62" spans="1:10" ht="12.95" customHeight="1">
      <c r="A62" s="178"/>
      <c r="B62" s="46" t="s">
        <v>4116</v>
      </c>
      <c r="C62" s="178"/>
      <c r="D62" s="178"/>
      <c r="E62" s="178"/>
      <c r="F62" s="178"/>
      <c r="G62" s="178"/>
      <c r="H62" s="178"/>
      <c r="I62" s="178"/>
      <c r="J62" s="178"/>
    </row>
    <row r="63" spans="1:10">
      <c r="B63" s="208"/>
      <c r="C63" s="208"/>
    </row>
    <row r="64" spans="1:10">
      <c r="C64" s="208"/>
    </row>
    <row r="65" spans="2:3">
      <c r="B65" s="208"/>
    </row>
    <row r="66" spans="2:3">
      <c r="C66" s="208"/>
    </row>
    <row r="67" spans="2:3">
      <c r="B67" s="208"/>
      <c r="C67" s="208"/>
    </row>
    <row r="68" spans="2:3">
      <c r="C68" s="208"/>
    </row>
    <row r="69" spans="2:3">
      <c r="B69" s="208"/>
      <c r="C69" s="208"/>
    </row>
    <row r="70" spans="2:3">
      <c r="C70" s="208"/>
    </row>
    <row r="71" spans="2:3">
      <c r="B71" s="208"/>
      <c r="C71" s="208"/>
    </row>
    <row r="72" spans="2:3">
      <c r="C72" s="208" t="s">
        <v>4209</v>
      </c>
    </row>
    <row r="73" spans="2:3">
      <c r="B73" s="208" t="s">
        <v>4165</v>
      </c>
      <c r="C73" s="208" t="s">
        <v>4166</v>
      </c>
    </row>
  </sheetData>
  <mergeCells count="36">
    <mergeCell ref="I11:J11"/>
    <mergeCell ref="I12:J12"/>
    <mergeCell ref="I13:J13"/>
    <mergeCell ref="I16:J16"/>
    <mergeCell ref="I4:J4"/>
    <mergeCell ref="I5:J5"/>
    <mergeCell ref="I6:J6"/>
    <mergeCell ref="I8:J8"/>
    <mergeCell ref="I9:J9"/>
    <mergeCell ref="I7:J7"/>
    <mergeCell ref="I17:J17"/>
    <mergeCell ref="I20:J20"/>
    <mergeCell ref="I23:J23"/>
    <mergeCell ref="I19:J19"/>
    <mergeCell ref="I29:J29"/>
    <mergeCell ref="I40:J40"/>
    <mergeCell ref="I18:J18"/>
    <mergeCell ref="I43:J43"/>
    <mergeCell ref="I44:J44"/>
    <mergeCell ref="I45:J45"/>
    <mergeCell ref="I30:J30"/>
    <mergeCell ref="I32:J32"/>
    <mergeCell ref="I36:J36"/>
    <mergeCell ref="I37:J37"/>
    <mergeCell ref="I38:J38"/>
    <mergeCell ref="I46:J46"/>
    <mergeCell ref="I47:J47"/>
    <mergeCell ref="I48:J48"/>
    <mergeCell ref="I49:J49"/>
    <mergeCell ref="I50:J50"/>
    <mergeCell ref="B60:I60"/>
    <mergeCell ref="I51:J51"/>
    <mergeCell ref="I52:J52"/>
    <mergeCell ref="I53:J53"/>
    <mergeCell ref="I54:J54"/>
    <mergeCell ref="I55:J5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/>
  </sheetPr>
  <dimension ref="A1:J106"/>
  <sheetViews>
    <sheetView topLeftCell="A95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3818</v>
      </c>
      <c r="B1" s="43" t="s">
        <v>3198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689</v>
      </c>
      <c r="B7" s="58" t="s">
        <v>690</v>
      </c>
      <c r="C7" s="54" t="s">
        <v>691</v>
      </c>
      <c r="D7" s="54" t="s">
        <v>692</v>
      </c>
      <c r="E7" s="59">
        <v>219089</v>
      </c>
      <c r="F7" s="60">
        <v>15341.27</v>
      </c>
      <c r="G7" s="61">
        <v>7.2099999999999997E-2</v>
      </c>
      <c r="H7" s="62"/>
      <c r="I7" s="63"/>
      <c r="J7" s="42"/>
    </row>
    <row r="8" spans="1:10" ht="12.95" customHeight="1">
      <c r="A8" s="57" t="s">
        <v>655</v>
      </c>
      <c r="B8" s="58" t="s">
        <v>656</v>
      </c>
      <c r="C8" s="54" t="s">
        <v>657</v>
      </c>
      <c r="D8" s="54" t="s">
        <v>654</v>
      </c>
      <c r="E8" s="59">
        <v>1972653</v>
      </c>
      <c r="F8" s="60">
        <v>14650.89</v>
      </c>
      <c r="G8" s="61">
        <v>6.8900000000000003E-2</v>
      </c>
      <c r="H8" s="62"/>
      <c r="I8" s="63"/>
      <c r="J8" s="42"/>
    </row>
    <row r="9" spans="1:10" ht="12.95" customHeight="1">
      <c r="A9" s="57" t="s">
        <v>697</v>
      </c>
      <c r="B9" s="58" t="s">
        <v>698</v>
      </c>
      <c r="C9" s="54" t="s">
        <v>699</v>
      </c>
      <c r="D9" s="54" t="s">
        <v>700</v>
      </c>
      <c r="E9" s="59">
        <v>263433</v>
      </c>
      <c r="F9" s="60">
        <v>11433.91</v>
      </c>
      <c r="G9" s="61">
        <v>5.3800000000000001E-2</v>
      </c>
      <c r="H9" s="62"/>
      <c r="I9" s="63"/>
      <c r="J9" s="42"/>
    </row>
    <row r="10" spans="1:10" ht="12.95" customHeight="1">
      <c r="A10" s="57" t="s">
        <v>651</v>
      </c>
      <c r="B10" s="58" t="s">
        <v>652</v>
      </c>
      <c r="C10" s="54" t="s">
        <v>653</v>
      </c>
      <c r="D10" s="54" t="s">
        <v>654</v>
      </c>
      <c r="E10" s="59">
        <v>488326</v>
      </c>
      <c r="F10" s="60">
        <v>6964.75</v>
      </c>
      <c r="G10" s="61">
        <v>3.2800000000000003E-2</v>
      </c>
      <c r="H10" s="62"/>
      <c r="I10" s="63"/>
      <c r="J10" s="42"/>
    </row>
    <row r="11" spans="1:10" ht="12.95" customHeight="1">
      <c r="A11" s="57" t="s">
        <v>798</v>
      </c>
      <c r="B11" s="58" t="s">
        <v>799</v>
      </c>
      <c r="C11" s="54" t="s">
        <v>800</v>
      </c>
      <c r="D11" s="54" t="s">
        <v>801</v>
      </c>
      <c r="E11" s="59">
        <v>14690</v>
      </c>
      <c r="F11" s="60">
        <v>6015.69</v>
      </c>
      <c r="G11" s="61">
        <v>2.8299999999999999E-2</v>
      </c>
      <c r="H11" s="62"/>
      <c r="I11" s="63"/>
      <c r="J11" s="42"/>
    </row>
    <row r="12" spans="1:10" ht="12.95" customHeight="1">
      <c r="A12" s="57" t="s">
        <v>2441</v>
      </c>
      <c r="B12" s="58" t="s">
        <v>2442</v>
      </c>
      <c r="C12" s="54" t="s">
        <v>2443</v>
      </c>
      <c r="D12" s="54" t="s">
        <v>696</v>
      </c>
      <c r="E12" s="59">
        <v>84423</v>
      </c>
      <c r="F12" s="60">
        <v>5429.96</v>
      </c>
      <c r="G12" s="61">
        <v>2.5499999999999998E-2</v>
      </c>
      <c r="H12" s="62"/>
      <c r="I12" s="63"/>
      <c r="J12" s="42"/>
    </row>
    <row r="13" spans="1:10" ht="12.95" customHeight="1">
      <c r="A13" s="57" t="s">
        <v>708</v>
      </c>
      <c r="B13" s="58" t="s">
        <v>709</v>
      </c>
      <c r="C13" s="54" t="s">
        <v>710</v>
      </c>
      <c r="D13" s="54" t="s">
        <v>711</v>
      </c>
      <c r="E13" s="59">
        <v>229147</v>
      </c>
      <c r="F13" s="60">
        <v>5406.84</v>
      </c>
      <c r="G13" s="61">
        <v>2.5399999999999999E-2</v>
      </c>
      <c r="H13" s="62"/>
      <c r="I13" s="63"/>
      <c r="J13" s="42"/>
    </row>
    <row r="14" spans="1:10" ht="12.95" customHeight="1">
      <c r="A14" s="57" t="s">
        <v>955</v>
      </c>
      <c r="B14" s="58" t="s">
        <v>956</v>
      </c>
      <c r="C14" s="54" t="s">
        <v>957</v>
      </c>
      <c r="D14" s="54" t="s">
        <v>700</v>
      </c>
      <c r="E14" s="59">
        <v>121123</v>
      </c>
      <c r="F14" s="60">
        <v>5395.18</v>
      </c>
      <c r="G14" s="61">
        <v>2.5399999999999999E-2</v>
      </c>
      <c r="H14" s="62"/>
      <c r="I14" s="63"/>
      <c r="J14" s="42"/>
    </row>
    <row r="15" spans="1:10" ht="12.95" customHeight="1">
      <c r="A15" s="57" t="s">
        <v>664</v>
      </c>
      <c r="B15" s="58" t="s">
        <v>665</v>
      </c>
      <c r="C15" s="54" t="s">
        <v>666</v>
      </c>
      <c r="D15" s="54" t="s">
        <v>654</v>
      </c>
      <c r="E15" s="59">
        <v>260456</v>
      </c>
      <c r="F15" s="60">
        <v>4799.55</v>
      </c>
      <c r="G15" s="61">
        <v>2.2599999999999999E-2</v>
      </c>
      <c r="H15" s="62"/>
      <c r="I15" s="63"/>
      <c r="J15" s="42"/>
    </row>
    <row r="16" spans="1:10" ht="12.95" customHeight="1">
      <c r="A16" s="57" t="s">
        <v>2788</v>
      </c>
      <c r="B16" s="58" t="s">
        <v>2789</v>
      </c>
      <c r="C16" s="54" t="s">
        <v>2790</v>
      </c>
      <c r="D16" s="54" t="s">
        <v>801</v>
      </c>
      <c r="E16" s="59">
        <v>217702</v>
      </c>
      <c r="F16" s="60">
        <v>4701.17</v>
      </c>
      <c r="G16" s="61">
        <v>2.2100000000000002E-2</v>
      </c>
      <c r="H16" s="62"/>
      <c r="I16" s="63"/>
      <c r="J16" s="42"/>
    </row>
    <row r="17" spans="1:10" ht="12.95" customHeight="1">
      <c r="A17" s="57" t="s">
        <v>1677</v>
      </c>
      <c r="B17" s="58" t="s">
        <v>1678</v>
      </c>
      <c r="C17" s="54" t="s">
        <v>1679</v>
      </c>
      <c r="D17" s="54" t="s">
        <v>801</v>
      </c>
      <c r="E17" s="59">
        <v>186260</v>
      </c>
      <c r="F17" s="60">
        <v>4372.3599999999997</v>
      </c>
      <c r="G17" s="61">
        <v>2.06E-2</v>
      </c>
      <c r="H17" s="62"/>
      <c r="I17" s="63"/>
      <c r="J17" s="42"/>
    </row>
    <row r="18" spans="1:10" ht="12.95" customHeight="1">
      <c r="A18" s="57" t="s">
        <v>693</v>
      </c>
      <c r="B18" s="58" t="s">
        <v>694</v>
      </c>
      <c r="C18" s="54" t="s">
        <v>695</v>
      </c>
      <c r="D18" s="54" t="s">
        <v>696</v>
      </c>
      <c r="E18" s="59">
        <v>121745</v>
      </c>
      <c r="F18" s="60">
        <v>4327.0600000000004</v>
      </c>
      <c r="G18" s="61">
        <v>2.0299999999999999E-2</v>
      </c>
      <c r="H18" s="62"/>
      <c r="I18" s="63"/>
      <c r="J18" s="42"/>
    </row>
    <row r="19" spans="1:10" ht="12.95" customHeight="1">
      <c r="A19" s="57" t="s">
        <v>712</v>
      </c>
      <c r="B19" s="58" t="s">
        <v>713</v>
      </c>
      <c r="C19" s="54" t="s">
        <v>714</v>
      </c>
      <c r="D19" s="54" t="s">
        <v>715</v>
      </c>
      <c r="E19" s="59">
        <v>99893</v>
      </c>
      <c r="F19" s="60">
        <v>4260.4399999999996</v>
      </c>
      <c r="G19" s="61">
        <v>0.02</v>
      </c>
      <c r="H19" s="62"/>
      <c r="I19" s="63"/>
      <c r="J19" s="42"/>
    </row>
    <row r="20" spans="1:10" ht="12.95" customHeight="1">
      <c r="A20" s="57" t="s">
        <v>871</v>
      </c>
      <c r="B20" s="58" t="s">
        <v>872</v>
      </c>
      <c r="C20" s="54" t="s">
        <v>873</v>
      </c>
      <c r="D20" s="54" t="s">
        <v>743</v>
      </c>
      <c r="E20" s="59">
        <v>636474</v>
      </c>
      <c r="F20" s="60">
        <v>4048.61</v>
      </c>
      <c r="G20" s="61">
        <v>1.9E-2</v>
      </c>
      <c r="H20" s="62"/>
      <c r="I20" s="63"/>
      <c r="J20" s="42"/>
    </row>
    <row r="21" spans="1:10" ht="12.95" customHeight="1">
      <c r="A21" s="57" t="s">
        <v>1662</v>
      </c>
      <c r="B21" s="58" t="s">
        <v>1663</v>
      </c>
      <c r="C21" s="54" t="s">
        <v>1664</v>
      </c>
      <c r="D21" s="54" t="s">
        <v>747</v>
      </c>
      <c r="E21" s="59">
        <v>165318</v>
      </c>
      <c r="F21" s="60">
        <v>3972.51</v>
      </c>
      <c r="G21" s="61">
        <v>1.8700000000000001E-2</v>
      </c>
      <c r="H21" s="62"/>
      <c r="I21" s="63"/>
      <c r="J21" s="42"/>
    </row>
    <row r="22" spans="1:10" ht="12.95" customHeight="1">
      <c r="A22" s="57" t="s">
        <v>850</v>
      </c>
      <c r="B22" s="58" t="s">
        <v>851</v>
      </c>
      <c r="C22" s="54" t="s">
        <v>852</v>
      </c>
      <c r="D22" s="54" t="s">
        <v>853</v>
      </c>
      <c r="E22" s="59">
        <v>206383</v>
      </c>
      <c r="F22" s="60">
        <v>3749.46</v>
      </c>
      <c r="G22" s="61">
        <v>1.7600000000000001E-2</v>
      </c>
      <c r="H22" s="62"/>
      <c r="I22" s="63"/>
      <c r="J22" s="42"/>
    </row>
    <row r="23" spans="1:10" ht="12.95" customHeight="1">
      <c r="A23" s="57" t="s">
        <v>726</v>
      </c>
      <c r="B23" s="58" t="s">
        <v>727</v>
      </c>
      <c r="C23" s="54" t="s">
        <v>728</v>
      </c>
      <c r="D23" s="54" t="s">
        <v>715</v>
      </c>
      <c r="E23" s="59">
        <v>112950</v>
      </c>
      <c r="F23" s="60">
        <v>3685.78</v>
      </c>
      <c r="G23" s="61">
        <v>1.7299999999999999E-2</v>
      </c>
      <c r="H23" s="62"/>
      <c r="I23" s="63"/>
      <c r="J23" s="42"/>
    </row>
    <row r="24" spans="1:10" ht="12.95" customHeight="1">
      <c r="A24" s="57" t="s">
        <v>844</v>
      </c>
      <c r="B24" s="58" t="s">
        <v>845</v>
      </c>
      <c r="C24" s="54" t="s">
        <v>846</v>
      </c>
      <c r="D24" s="54" t="s">
        <v>764</v>
      </c>
      <c r="E24" s="59">
        <v>55236</v>
      </c>
      <c r="F24" s="60">
        <v>3627.85</v>
      </c>
      <c r="G24" s="61">
        <v>1.7100000000000001E-2</v>
      </c>
      <c r="H24" s="62"/>
      <c r="I24" s="63"/>
      <c r="J24" s="42"/>
    </row>
    <row r="25" spans="1:10" ht="12.95" customHeight="1">
      <c r="A25" s="57" t="s">
        <v>857</v>
      </c>
      <c r="B25" s="58" t="s">
        <v>858</v>
      </c>
      <c r="C25" s="54" t="s">
        <v>859</v>
      </c>
      <c r="D25" s="54" t="s">
        <v>696</v>
      </c>
      <c r="E25" s="59">
        <v>79334</v>
      </c>
      <c r="F25" s="60">
        <v>3598.19</v>
      </c>
      <c r="G25" s="61">
        <v>1.6899999999999998E-2</v>
      </c>
      <c r="H25" s="62"/>
      <c r="I25" s="63"/>
      <c r="J25" s="42"/>
    </row>
    <row r="26" spans="1:10" ht="12.95" customHeight="1">
      <c r="A26" s="57" t="s">
        <v>2141</v>
      </c>
      <c r="B26" s="58" t="s">
        <v>2142</v>
      </c>
      <c r="C26" s="54" t="s">
        <v>2143</v>
      </c>
      <c r="D26" s="54" t="s">
        <v>696</v>
      </c>
      <c r="E26" s="59">
        <v>640005</v>
      </c>
      <c r="F26" s="60">
        <v>3557.15</v>
      </c>
      <c r="G26" s="61">
        <v>1.67E-2</v>
      </c>
      <c r="H26" s="62"/>
      <c r="I26" s="63"/>
      <c r="J26" s="42"/>
    </row>
    <row r="27" spans="1:10" ht="12.95" customHeight="1">
      <c r="A27" s="57" t="s">
        <v>1016</v>
      </c>
      <c r="B27" s="58" t="s">
        <v>1017</v>
      </c>
      <c r="C27" s="54" t="s">
        <v>1018</v>
      </c>
      <c r="D27" s="54" t="s">
        <v>700</v>
      </c>
      <c r="E27" s="59">
        <v>268516</v>
      </c>
      <c r="F27" s="60">
        <v>3467.21</v>
      </c>
      <c r="G27" s="61">
        <v>1.6299999999999999E-2</v>
      </c>
      <c r="H27" s="62"/>
      <c r="I27" s="63"/>
      <c r="J27" s="42"/>
    </row>
    <row r="28" spans="1:10" ht="12.95" customHeight="1">
      <c r="A28" s="57" t="s">
        <v>771</v>
      </c>
      <c r="B28" s="58" t="s">
        <v>772</v>
      </c>
      <c r="C28" s="54" t="s">
        <v>773</v>
      </c>
      <c r="D28" s="54" t="s">
        <v>743</v>
      </c>
      <c r="E28" s="59">
        <v>2268679</v>
      </c>
      <c r="F28" s="60">
        <v>3413.23</v>
      </c>
      <c r="G28" s="61">
        <v>1.61E-2</v>
      </c>
      <c r="H28" s="62"/>
      <c r="I28" s="63"/>
      <c r="J28" s="42"/>
    </row>
    <row r="29" spans="1:10" ht="12.95" customHeight="1">
      <c r="A29" s="57" t="s">
        <v>863</v>
      </c>
      <c r="B29" s="58" t="s">
        <v>864</v>
      </c>
      <c r="C29" s="54" t="s">
        <v>865</v>
      </c>
      <c r="D29" s="54" t="s">
        <v>866</v>
      </c>
      <c r="E29" s="59">
        <v>20288</v>
      </c>
      <c r="F29" s="60">
        <v>3248.63</v>
      </c>
      <c r="G29" s="61">
        <v>1.5299999999999999E-2</v>
      </c>
      <c r="H29" s="62"/>
      <c r="I29" s="63"/>
      <c r="J29" s="42"/>
    </row>
    <row r="30" spans="1:10" ht="12.95" customHeight="1">
      <c r="A30" s="57" t="s">
        <v>1897</v>
      </c>
      <c r="B30" s="58" t="s">
        <v>1898</v>
      </c>
      <c r="C30" s="54" t="s">
        <v>1899</v>
      </c>
      <c r="D30" s="54" t="s">
        <v>1583</v>
      </c>
      <c r="E30" s="59">
        <v>648960</v>
      </c>
      <c r="F30" s="60">
        <v>3083.86</v>
      </c>
      <c r="G30" s="61">
        <v>1.4500000000000001E-2</v>
      </c>
      <c r="H30" s="62"/>
      <c r="I30" s="63"/>
      <c r="J30" s="42"/>
    </row>
    <row r="31" spans="1:10" ht="12.95" customHeight="1">
      <c r="A31" s="57" t="s">
        <v>2839</v>
      </c>
      <c r="B31" s="58" t="s">
        <v>2840</v>
      </c>
      <c r="C31" s="54" t="s">
        <v>2841</v>
      </c>
      <c r="D31" s="54" t="s">
        <v>870</v>
      </c>
      <c r="E31" s="59">
        <v>449250</v>
      </c>
      <c r="F31" s="60">
        <v>3079.16</v>
      </c>
      <c r="G31" s="61">
        <v>1.4500000000000001E-2</v>
      </c>
      <c r="H31" s="62"/>
      <c r="I31" s="63"/>
      <c r="J31" s="42"/>
    </row>
    <row r="32" spans="1:10" ht="12.95" customHeight="1">
      <c r="A32" s="57" t="s">
        <v>768</v>
      </c>
      <c r="B32" s="58" t="s">
        <v>769</v>
      </c>
      <c r="C32" s="54" t="s">
        <v>770</v>
      </c>
      <c r="D32" s="54" t="s">
        <v>696</v>
      </c>
      <c r="E32" s="59">
        <v>59009</v>
      </c>
      <c r="F32" s="60">
        <v>2674.32</v>
      </c>
      <c r="G32" s="61">
        <v>1.26E-2</v>
      </c>
      <c r="H32" s="62"/>
      <c r="I32" s="63"/>
      <c r="J32" s="42"/>
    </row>
    <row r="33" spans="1:10" ht="12.95" customHeight="1">
      <c r="A33" s="57" t="s">
        <v>967</v>
      </c>
      <c r="B33" s="58" t="s">
        <v>968</v>
      </c>
      <c r="C33" s="54" t="s">
        <v>969</v>
      </c>
      <c r="D33" s="54" t="s">
        <v>732</v>
      </c>
      <c r="E33" s="59">
        <v>209901</v>
      </c>
      <c r="F33" s="60">
        <v>2651.36</v>
      </c>
      <c r="G33" s="61">
        <v>1.2500000000000001E-2</v>
      </c>
      <c r="H33" s="62"/>
      <c r="I33" s="63"/>
      <c r="J33" s="42"/>
    </row>
    <row r="34" spans="1:10" ht="12.95" customHeight="1">
      <c r="A34" s="57" t="s">
        <v>890</v>
      </c>
      <c r="B34" s="58" t="s">
        <v>891</v>
      </c>
      <c r="C34" s="54" t="s">
        <v>892</v>
      </c>
      <c r="D34" s="54" t="s">
        <v>866</v>
      </c>
      <c r="E34" s="59">
        <v>238849</v>
      </c>
      <c r="F34" s="60">
        <v>2532.16</v>
      </c>
      <c r="G34" s="61">
        <v>1.1900000000000001E-2</v>
      </c>
      <c r="H34" s="62"/>
      <c r="I34" s="63"/>
      <c r="J34" s="42"/>
    </row>
    <row r="35" spans="1:10" ht="12.95" customHeight="1">
      <c r="A35" s="57" t="s">
        <v>2726</v>
      </c>
      <c r="B35" s="58" t="s">
        <v>4127</v>
      </c>
      <c r="C35" s="54" t="s">
        <v>1004</v>
      </c>
      <c r="D35" s="54" t="s">
        <v>747</v>
      </c>
      <c r="E35" s="59">
        <v>183056</v>
      </c>
      <c r="F35" s="60">
        <v>2523.81</v>
      </c>
      <c r="G35" s="61">
        <v>1.1900000000000001E-2</v>
      </c>
      <c r="H35" s="62"/>
      <c r="I35" s="63"/>
      <c r="J35" s="42"/>
    </row>
    <row r="36" spans="1:10" ht="12.95" customHeight="1">
      <c r="A36" s="57" t="s">
        <v>896</v>
      </c>
      <c r="B36" s="58" t="s">
        <v>897</v>
      </c>
      <c r="C36" s="54" t="s">
        <v>898</v>
      </c>
      <c r="D36" s="54" t="s">
        <v>760</v>
      </c>
      <c r="E36" s="59">
        <v>291680</v>
      </c>
      <c r="F36" s="60">
        <v>2239.96</v>
      </c>
      <c r="G36" s="61">
        <v>1.0500000000000001E-2</v>
      </c>
      <c r="H36" s="62"/>
      <c r="I36" s="63"/>
      <c r="J36" s="42"/>
    </row>
    <row r="37" spans="1:10" ht="12.95" customHeight="1">
      <c r="A37" s="57" t="s">
        <v>805</v>
      </c>
      <c r="B37" s="58" t="s">
        <v>806</v>
      </c>
      <c r="C37" s="54" t="s">
        <v>807</v>
      </c>
      <c r="D37" s="54" t="s">
        <v>700</v>
      </c>
      <c r="E37" s="59">
        <v>2178809</v>
      </c>
      <c r="F37" s="60">
        <v>1741.96</v>
      </c>
      <c r="G37" s="61">
        <v>8.2000000000000007E-3</v>
      </c>
      <c r="H37" s="62"/>
      <c r="I37" s="63"/>
      <c r="J37" s="42"/>
    </row>
    <row r="38" spans="1:10" ht="12.95" customHeight="1">
      <c r="A38" s="57" t="s">
        <v>780</v>
      </c>
      <c r="B38" s="58" t="s">
        <v>781</v>
      </c>
      <c r="C38" s="54" t="s">
        <v>782</v>
      </c>
      <c r="D38" s="54" t="s">
        <v>736</v>
      </c>
      <c r="E38" s="59">
        <v>377384</v>
      </c>
      <c r="F38" s="60">
        <v>1713.51</v>
      </c>
      <c r="G38" s="61">
        <v>8.0999999999999996E-3</v>
      </c>
      <c r="H38" s="62"/>
      <c r="I38" s="63"/>
      <c r="J38" s="42"/>
    </row>
    <row r="39" spans="1:10" ht="12.95" customHeight="1">
      <c r="A39" s="57" t="s">
        <v>808</v>
      </c>
      <c r="B39" s="58" t="s">
        <v>809</v>
      </c>
      <c r="C39" s="54" t="s">
        <v>810</v>
      </c>
      <c r="D39" s="54" t="s">
        <v>811</v>
      </c>
      <c r="E39" s="59">
        <v>256296</v>
      </c>
      <c r="F39" s="60">
        <v>1696.81</v>
      </c>
      <c r="G39" s="61">
        <v>8.0000000000000002E-3</v>
      </c>
      <c r="H39" s="62"/>
      <c r="I39" s="63"/>
      <c r="J39" s="42"/>
    </row>
    <row r="40" spans="1:10" ht="12.95" customHeight="1">
      <c r="A40" s="57" t="s">
        <v>2822</v>
      </c>
      <c r="B40" s="58" t="s">
        <v>2823</v>
      </c>
      <c r="C40" s="54" t="s">
        <v>2824</v>
      </c>
      <c r="D40" s="54" t="s">
        <v>700</v>
      </c>
      <c r="E40" s="59">
        <v>32920</v>
      </c>
      <c r="F40" s="60">
        <v>1571.62</v>
      </c>
      <c r="G40" s="61">
        <v>7.4000000000000003E-3</v>
      </c>
      <c r="H40" s="62"/>
      <c r="I40" s="63"/>
      <c r="J40" s="42"/>
    </row>
    <row r="41" spans="1:10" ht="12.95" customHeight="1">
      <c r="A41" s="57" t="s">
        <v>2100</v>
      </c>
      <c r="B41" s="58" t="s">
        <v>2101</v>
      </c>
      <c r="C41" s="54" t="s">
        <v>2102</v>
      </c>
      <c r="D41" s="54" t="s">
        <v>700</v>
      </c>
      <c r="E41" s="59">
        <v>185409</v>
      </c>
      <c r="F41" s="60">
        <v>1001.21</v>
      </c>
      <c r="G41" s="61">
        <v>4.7000000000000002E-3</v>
      </c>
      <c r="H41" s="62"/>
      <c r="I41" s="63"/>
      <c r="J41" s="42"/>
    </row>
    <row r="42" spans="1:10" ht="12.95" customHeight="1">
      <c r="A42" s="57" t="s">
        <v>2158</v>
      </c>
      <c r="B42" s="58" t="s">
        <v>2159</v>
      </c>
      <c r="C42" s="54" t="s">
        <v>2160</v>
      </c>
      <c r="D42" s="54" t="s">
        <v>696</v>
      </c>
      <c r="E42" s="59">
        <v>78435</v>
      </c>
      <c r="F42" s="60">
        <v>234.95</v>
      </c>
      <c r="G42" s="61">
        <v>1.1000000000000001E-3</v>
      </c>
      <c r="H42" s="62"/>
      <c r="I42" s="63"/>
      <c r="J42" s="42"/>
    </row>
    <row r="43" spans="1:10" ht="12.95" customHeight="1">
      <c r="A43" s="57" t="s">
        <v>1002</v>
      </c>
      <c r="B43" s="58" t="s">
        <v>1003</v>
      </c>
      <c r="C43" s="54" t="s">
        <v>1004</v>
      </c>
      <c r="D43" s="54" t="s">
        <v>747</v>
      </c>
      <c r="E43" s="59">
        <v>3334</v>
      </c>
      <c r="F43" s="60">
        <v>51.07</v>
      </c>
      <c r="G43" s="61">
        <v>2.0000000000000001E-4</v>
      </c>
      <c r="H43" s="62"/>
      <c r="I43" s="63"/>
      <c r="J43" s="42"/>
    </row>
    <row r="44" spans="1:10" ht="12.95" customHeight="1">
      <c r="A44" s="42"/>
      <c r="B44" s="53" t="s">
        <v>110</v>
      </c>
      <c r="C44" s="54"/>
      <c r="D44" s="54"/>
      <c r="E44" s="54"/>
      <c r="F44" s="64">
        <v>156263.45000000001</v>
      </c>
      <c r="G44" s="65">
        <v>0.7349</v>
      </c>
      <c r="H44" s="66"/>
      <c r="I44" s="67"/>
      <c r="J44" s="42"/>
    </row>
    <row r="45" spans="1:10" ht="12.95" customHeight="1">
      <c r="A45" s="42"/>
      <c r="B45" s="53" t="s">
        <v>688</v>
      </c>
      <c r="C45" s="54"/>
      <c r="D45" s="54"/>
      <c r="E45" s="54"/>
      <c r="F45" s="42"/>
      <c r="G45" s="55"/>
      <c r="H45" s="55"/>
      <c r="I45" s="56"/>
      <c r="J45" s="42"/>
    </row>
    <row r="46" spans="1:10" ht="12.95" customHeight="1">
      <c r="A46" s="57" t="s">
        <v>818</v>
      </c>
      <c r="B46" s="58" t="s">
        <v>819</v>
      </c>
      <c r="C46" s="54" t="s">
        <v>820</v>
      </c>
      <c r="D46" s="54" t="s">
        <v>743</v>
      </c>
      <c r="E46" s="59">
        <v>2368679</v>
      </c>
      <c r="F46" s="60">
        <v>1166.57</v>
      </c>
      <c r="G46" s="61">
        <v>5.4999999999999997E-3</v>
      </c>
      <c r="H46" s="62"/>
      <c r="I46" s="63"/>
      <c r="J46" s="42"/>
    </row>
    <row r="47" spans="1:10" ht="12.95" customHeight="1">
      <c r="A47" s="42"/>
      <c r="B47" s="53" t="s">
        <v>110</v>
      </c>
      <c r="C47" s="54"/>
      <c r="D47" s="54"/>
      <c r="E47" s="54"/>
      <c r="F47" s="64">
        <v>1166.57</v>
      </c>
      <c r="G47" s="65">
        <v>5.4999999999999997E-3</v>
      </c>
      <c r="H47" s="66"/>
      <c r="I47" s="67"/>
      <c r="J47" s="42"/>
    </row>
    <row r="48" spans="1:10" ht="12.95" customHeight="1">
      <c r="A48" s="42"/>
      <c r="B48" s="68" t="s">
        <v>115</v>
      </c>
      <c r="C48" s="70"/>
      <c r="D48" s="69"/>
      <c r="E48" s="70"/>
      <c r="F48" s="64">
        <v>157430.01999999999</v>
      </c>
      <c r="G48" s="65">
        <v>0.74039999999999995</v>
      </c>
      <c r="H48" s="66"/>
      <c r="I48" s="67"/>
      <c r="J48" s="42"/>
    </row>
    <row r="49" spans="1:10" ht="12.95" customHeight="1">
      <c r="A49" s="42"/>
      <c r="B49" s="53" t="s">
        <v>2211</v>
      </c>
      <c r="C49" s="54"/>
      <c r="D49" s="54"/>
      <c r="E49" s="54"/>
      <c r="F49" s="54"/>
      <c r="G49" s="54"/>
      <c r="H49" s="55"/>
      <c r="I49" s="56"/>
      <c r="J49" s="42"/>
    </row>
    <row r="50" spans="1:10" ht="12.95" customHeight="1">
      <c r="A50" s="42"/>
      <c r="B50" s="53" t="s">
        <v>650</v>
      </c>
      <c r="C50" s="54"/>
      <c r="D50" s="54"/>
      <c r="E50" s="54"/>
      <c r="F50" s="42"/>
      <c r="G50" s="55"/>
      <c r="H50" s="55"/>
      <c r="I50" s="56"/>
      <c r="J50" s="42"/>
    </row>
    <row r="51" spans="1:10" ht="12.95" customHeight="1">
      <c r="A51" s="57" t="s">
        <v>2212</v>
      </c>
      <c r="B51" s="58" t="s">
        <v>2213</v>
      </c>
      <c r="C51" s="54" t="s">
        <v>2214</v>
      </c>
      <c r="D51" s="54" t="s">
        <v>2215</v>
      </c>
      <c r="E51" s="59">
        <v>14443</v>
      </c>
      <c r="F51" s="60">
        <v>3241.5</v>
      </c>
      <c r="G51" s="61">
        <v>1.52E-2</v>
      </c>
      <c r="H51" s="62"/>
      <c r="I51" s="63"/>
      <c r="J51" s="42"/>
    </row>
    <row r="52" spans="1:10" ht="12.95" customHeight="1">
      <c r="A52" s="57" t="s">
        <v>2216</v>
      </c>
      <c r="B52" s="58" t="s">
        <v>2217</v>
      </c>
      <c r="C52" s="54" t="s">
        <v>2218</v>
      </c>
      <c r="D52" s="54" t="s">
        <v>2219</v>
      </c>
      <c r="E52" s="59">
        <v>1556</v>
      </c>
      <c r="F52" s="60">
        <v>3158.71</v>
      </c>
      <c r="G52" s="61">
        <v>1.49E-2</v>
      </c>
      <c r="H52" s="62"/>
      <c r="I52" s="63"/>
      <c r="J52" s="42"/>
    </row>
    <row r="53" spans="1:10" ht="12.95" customHeight="1">
      <c r="A53" s="57" t="s">
        <v>3199</v>
      </c>
      <c r="B53" s="58" t="s">
        <v>3200</v>
      </c>
      <c r="C53" s="54" t="s">
        <v>3201</v>
      </c>
      <c r="D53" s="54" t="s">
        <v>3202</v>
      </c>
      <c r="E53" s="59">
        <v>19206</v>
      </c>
      <c r="F53" s="60">
        <v>2390.04</v>
      </c>
      <c r="G53" s="61">
        <v>1.12E-2</v>
      </c>
      <c r="H53" s="62"/>
      <c r="I53" s="63"/>
      <c r="J53" s="42"/>
    </row>
    <row r="54" spans="1:10" ht="12.95" customHeight="1">
      <c r="A54" s="57" t="s">
        <v>3203</v>
      </c>
      <c r="B54" s="58" t="s">
        <v>3204</v>
      </c>
      <c r="C54" s="54" t="s">
        <v>3205</v>
      </c>
      <c r="D54" s="54" t="s">
        <v>3206</v>
      </c>
      <c r="E54" s="59">
        <v>109432</v>
      </c>
      <c r="F54" s="60">
        <v>2209.34</v>
      </c>
      <c r="G54" s="61">
        <v>1.04E-2</v>
      </c>
      <c r="H54" s="62"/>
      <c r="I54" s="63"/>
      <c r="J54" s="42"/>
    </row>
    <row r="55" spans="1:10" ht="12.95" customHeight="1">
      <c r="A55" s="57" t="s">
        <v>2478</v>
      </c>
      <c r="B55" s="58" t="s">
        <v>2479</v>
      </c>
      <c r="C55" s="54" t="s">
        <v>2480</v>
      </c>
      <c r="D55" s="54" t="s">
        <v>2481</v>
      </c>
      <c r="E55" s="59">
        <v>935</v>
      </c>
      <c r="F55" s="60">
        <v>2170.92</v>
      </c>
      <c r="G55" s="61">
        <v>1.0200000000000001E-2</v>
      </c>
      <c r="H55" s="62"/>
      <c r="I55" s="63"/>
      <c r="J55" s="42"/>
    </row>
    <row r="56" spans="1:10" ht="12.95" customHeight="1">
      <c r="A56" s="57" t="s">
        <v>2254</v>
      </c>
      <c r="B56" s="58" t="s">
        <v>2255</v>
      </c>
      <c r="C56" s="54" t="s">
        <v>2256</v>
      </c>
      <c r="D56" s="54" t="s">
        <v>2239</v>
      </c>
      <c r="E56" s="59">
        <v>25684</v>
      </c>
      <c r="F56" s="60">
        <v>2156.5700000000002</v>
      </c>
      <c r="G56" s="61">
        <v>1.01E-2</v>
      </c>
      <c r="H56" s="62"/>
      <c r="I56" s="63"/>
      <c r="J56" s="42"/>
    </row>
    <row r="57" spans="1:10" ht="12.95" customHeight="1">
      <c r="A57" s="57" t="s">
        <v>2283</v>
      </c>
      <c r="B57" s="58" t="s">
        <v>2284</v>
      </c>
      <c r="C57" s="54" t="s">
        <v>2285</v>
      </c>
      <c r="D57" s="54" t="s">
        <v>2286</v>
      </c>
      <c r="E57" s="59">
        <v>12302</v>
      </c>
      <c r="F57" s="60">
        <v>2036.26</v>
      </c>
      <c r="G57" s="61">
        <v>9.5999999999999992E-3</v>
      </c>
      <c r="H57" s="62"/>
      <c r="I57" s="63"/>
      <c r="J57" s="42"/>
    </row>
    <row r="58" spans="1:10" ht="12.95" customHeight="1">
      <c r="A58" s="57" t="s">
        <v>2305</v>
      </c>
      <c r="B58" s="58" t="s">
        <v>2306</v>
      </c>
      <c r="C58" s="54" t="s">
        <v>2307</v>
      </c>
      <c r="D58" s="54" t="s">
        <v>2308</v>
      </c>
      <c r="E58" s="59">
        <v>3146</v>
      </c>
      <c r="F58" s="60">
        <v>1584.32</v>
      </c>
      <c r="G58" s="61">
        <v>7.4999999999999997E-3</v>
      </c>
      <c r="H58" s="62"/>
      <c r="I58" s="63"/>
      <c r="J58" s="42"/>
    </row>
    <row r="59" spans="1:10" ht="12.95" customHeight="1">
      <c r="A59" s="57" t="s">
        <v>3207</v>
      </c>
      <c r="B59" s="58" t="s">
        <v>3208</v>
      </c>
      <c r="C59" s="54" t="s">
        <v>3209</v>
      </c>
      <c r="D59" s="54" t="s">
        <v>3210</v>
      </c>
      <c r="E59" s="59">
        <v>6898</v>
      </c>
      <c r="F59" s="60">
        <v>1549.08</v>
      </c>
      <c r="G59" s="61">
        <v>7.3000000000000001E-3</v>
      </c>
      <c r="H59" s="62"/>
      <c r="I59" s="63"/>
      <c r="J59" s="42"/>
    </row>
    <row r="60" spans="1:10" ht="12.95" customHeight="1">
      <c r="A60" s="57" t="s">
        <v>3211</v>
      </c>
      <c r="B60" s="58" t="s">
        <v>3212</v>
      </c>
      <c r="C60" s="54" t="s">
        <v>3213</v>
      </c>
      <c r="D60" s="54" t="s">
        <v>3214</v>
      </c>
      <c r="E60" s="59">
        <v>15796</v>
      </c>
      <c r="F60" s="60">
        <v>1531.89</v>
      </c>
      <c r="G60" s="61">
        <v>7.1999999999999998E-3</v>
      </c>
      <c r="H60" s="62"/>
      <c r="I60" s="63"/>
      <c r="J60" s="42"/>
    </row>
    <row r="61" spans="1:10" ht="12.95" customHeight="1">
      <c r="A61" s="57" t="s">
        <v>3215</v>
      </c>
      <c r="B61" s="58" t="s">
        <v>3216</v>
      </c>
      <c r="C61" s="54" t="s">
        <v>3217</v>
      </c>
      <c r="D61" s="54" t="s">
        <v>3218</v>
      </c>
      <c r="E61" s="59">
        <v>26054</v>
      </c>
      <c r="F61" s="60">
        <v>1511.46</v>
      </c>
      <c r="G61" s="61">
        <v>7.1000000000000004E-3</v>
      </c>
      <c r="H61" s="62"/>
      <c r="I61" s="63"/>
      <c r="J61" s="42"/>
    </row>
    <row r="62" spans="1:10" ht="12.95" customHeight="1">
      <c r="A62" s="57" t="s">
        <v>3219</v>
      </c>
      <c r="B62" s="58" t="s">
        <v>3220</v>
      </c>
      <c r="C62" s="54" t="s">
        <v>3221</v>
      </c>
      <c r="D62" s="54" t="s">
        <v>2481</v>
      </c>
      <c r="E62" s="59">
        <v>55000</v>
      </c>
      <c r="F62" s="60">
        <v>1481.07</v>
      </c>
      <c r="G62" s="61">
        <v>7.0000000000000001E-3</v>
      </c>
      <c r="H62" s="62"/>
      <c r="I62" s="63"/>
      <c r="J62" s="42"/>
    </row>
    <row r="63" spans="1:10" ht="12.95" customHeight="1">
      <c r="A63" s="57" t="s">
        <v>2236</v>
      </c>
      <c r="B63" s="58" t="s">
        <v>2237</v>
      </c>
      <c r="C63" s="54" t="s">
        <v>2238</v>
      </c>
      <c r="D63" s="54" t="s">
        <v>2239</v>
      </c>
      <c r="E63" s="59">
        <v>10898</v>
      </c>
      <c r="F63" s="60">
        <v>1405.29</v>
      </c>
      <c r="G63" s="61">
        <v>6.6E-3</v>
      </c>
      <c r="H63" s="62"/>
      <c r="I63" s="63"/>
      <c r="J63" s="42"/>
    </row>
    <row r="64" spans="1:10" ht="12.95" customHeight="1">
      <c r="A64" s="57" t="s">
        <v>3222</v>
      </c>
      <c r="B64" s="58" t="s">
        <v>3223</v>
      </c>
      <c r="C64" s="54" t="s">
        <v>3224</v>
      </c>
      <c r="D64" s="54" t="s">
        <v>2253</v>
      </c>
      <c r="E64" s="59">
        <v>6454</v>
      </c>
      <c r="F64" s="60">
        <v>1360.51</v>
      </c>
      <c r="G64" s="61">
        <v>6.4000000000000003E-3</v>
      </c>
      <c r="H64" s="62"/>
      <c r="I64" s="63"/>
      <c r="J64" s="42"/>
    </row>
    <row r="65" spans="1:10" ht="12.95" customHeight="1">
      <c r="A65" s="57" t="s">
        <v>2309</v>
      </c>
      <c r="B65" s="58" t="s">
        <v>2310</v>
      </c>
      <c r="C65" s="54" t="s">
        <v>2311</v>
      </c>
      <c r="D65" s="54" t="s">
        <v>2312</v>
      </c>
      <c r="E65" s="59">
        <v>3827</v>
      </c>
      <c r="F65" s="60">
        <v>1344.91</v>
      </c>
      <c r="G65" s="61">
        <v>6.3E-3</v>
      </c>
      <c r="H65" s="62"/>
      <c r="I65" s="63"/>
      <c r="J65" s="42"/>
    </row>
    <row r="66" spans="1:10" ht="12.95" customHeight="1">
      <c r="A66" s="57" t="s">
        <v>3225</v>
      </c>
      <c r="B66" s="58" t="s">
        <v>3226</v>
      </c>
      <c r="C66" s="54" t="s">
        <v>3227</v>
      </c>
      <c r="D66" s="54" t="s">
        <v>3228</v>
      </c>
      <c r="E66" s="59">
        <v>22724</v>
      </c>
      <c r="F66" s="60">
        <v>1323.6</v>
      </c>
      <c r="G66" s="61">
        <v>6.1999999999999998E-3</v>
      </c>
      <c r="H66" s="62"/>
      <c r="I66" s="63"/>
      <c r="J66" s="42"/>
    </row>
    <row r="67" spans="1:10" ht="12.95" customHeight="1">
      <c r="A67" s="57" t="s">
        <v>3229</v>
      </c>
      <c r="B67" s="58" t="s">
        <v>3230</v>
      </c>
      <c r="C67" s="54" t="s">
        <v>3231</v>
      </c>
      <c r="D67" s="54" t="s">
        <v>715</v>
      </c>
      <c r="E67" s="59">
        <v>6816</v>
      </c>
      <c r="F67" s="60">
        <v>1290.69</v>
      </c>
      <c r="G67" s="61">
        <v>6.1000000000000004E-3</v>
      </c>
      <c r="H67" s="62"/>
      <c r="I67" s="63"/>
      <c r="J67" s="42"/>
    </row>
    <row r="68" spans="1:10" ht="12.95" customHeight="1">
      <c r="A68" s="57" t="s">
        <v>2246</v>
      </c>
      <c r="B68" s="58" t="s">
        <v>2247</v>
      </c>
      <c r="C68" s="54" t="s">
        <v>2248</v>
      </c>
      <c r="D68" s="54" t="s">
        <v>2249</v>
      </c>
      <c r="E68" s="59">
        <v>732</v>
      </c>
      <c r="F68" s="60">
        <v>1260.67</v>
      </c>
      <c r="G68" s="61">
        <v>5.8999999999999999E-3</v>
      </c>
      <c r="H68" s="62"/>
      <c r="I68" s="63"/>
      <c r="J68" s="42"/>
    </row>
    <row r="69" spans="1:10" ht="12.95" customHeight="1">
      <c r="A69" s="57" t="s">
        <v>2503</v>
      </c>
      <c r="B69" s="58" t="s">
        <v>2504</v>
      </c>
      <c r="C69" s="54" t="s">
        <v>2505</v>
      </c>
      <c r="D69" s="54" t="s">
        <v>2324</v>
      </c>
      <c r="E69" s="59">
        <v>14264</v>
      </c>
      <c r="F69" s="60">
        <v>1217.07</v>
      </c>
      <c r="G69" s="61">
        <v>5.7000000000000002E-3</v>
      </c>
      <c r="H69" s="62"/>
      <c r="I69" s="63"/>
      <c r="J69" s="42"/>
    </row>
    <row r="70" spans="1:10" ht="12.95" customHeight="1">
      <c r="A70" s="57" t="s">
        <v>3232</v>
      </c>
      <c r="B70" s="58" t="s">
        <v>3233</v>
      </c>
      <c r="C70" s="54" t="s">
        <v>3234</v>
      </c>
      <c r="D70" s="54" t="s">
        <v>2253</v>
      </c>
      <c r="E70" s="59">
        <v>4138</v>
      </c>
      <c r="F70" s="60">
        <v>1207.22</v>
      </c>
      <c r="G70" s="61">
        <v>5.7000000000000002E-3</v>
      </c>
      <c r="H70" s="62"/>
      <c r="I70" s="63"/>
      <c r="J70" s="42"/>
    </row>
    <row r="71" spans="1:10" ht="12.95" customHeight="1">
      <c r="A71" s="57" t="s">
        <v>3235</v>
      </c>
      <c r="B71" s="58" t="s">
        <v>3236</v>
      </c>
      <c r="C71" s="54" t="s">
        <v>3237</v>
      </c>
      <c r="D71" s="54" t="s">
        <v>2312</v>
      </c>
      <c r="E71" s="59">
        <v>13738</v>
      </c>
      <c r="F71" s="60">
        <v>1192.82</v>
      </c>
      <c r="G71" s="61">
        <v>5.5999999999999999E-3</v>
      </c>
      <c r="H71" s="62"/>
      <c r="I71" s="63"/>
      <c r="J71" s="42"/>
    </row>
    <row r="72" spans="1:10" ht="12.95" customHeight="1">
      <c r="A72" s="57" t="s">
        <v>3238</v>
      </c>
      <c r="B72" s="58" t="s">
        <v>3239</v>
      </c>
      <c r="C72" s="54" t="s">
        <v>3240</v>
      </c>
      <c r="D72" s="54" t="s">
        <v>2249</v>
      </c>
      <c r="E72" s="59">
        <v>17438</v>
      </c>
      <c r="F72" s="60">
        <v>1150.1099999999999</v>
      </c>
      <c r="G72" s="61">
        <v>5.4000000000000003E-3</v>
      </c>
      <c r="H72" s="62"/>
      <c r="I72" s="63"/>
      <c r="J72" s="42"/>
    </row>
    <row r="73" spans="1:10" ht="12.95" customHeight="1">
      <c r="A73" s="57" t="s">
        <v>3241</v>
      </c>
      <c r="B73" s="58" t="s">
        <v>3242</v>
      </c>
      <c r="C73" s="54" t="s">
        <v>3243</v>
      </c>
      <c r="D73" s="54" t="s">
        <v>3244</v>
      </c>
      <c r="E73" s="59">
        <v>2944</v>
      </c>
      <c r="F73" s="60">
        <v>1150.06</v>
      </c>
      <c r="G73" s="61">
        <v>5.4000000000000003E-3</v>
      </c>
      <c r="H73" s="62"/>
      <c r="I73" s="63"/>
      <c r="J73" s="42"/>
    </row>
    <row r="74" spans="1:10" ht="12.95" customHeight="1">
      <c r="A74" s="57" t="s">
        <v>3245</v>
      </c>
      <c r="B74" s="58" t="s">
        <v>3246</v>
      </c>
      <c r="C74" s="54" t="s">
        <v>3247</v>
      </c>
      <c r="D74" s="54" t="s">
        <v>2308</v>
      </c>
      <c r="E74" s="59">
        <v>5383</v>
      </c>
      <c r="F74" s="60">
        <v>1129.3800000000001</v>
      </c>
      <c r="G74" s="61">
        <v>5.3E-3</v>
      </c>
      <c r="H74" s="62"/>
      <c r="I74" s="63"/>
      <c r="J74" s="42"/>
    </row>
    <row r="75" spans="1:10" ht="12.95" customHeight="1">
      <c r="A75" s="57" t="s">
        <v>3248</v>
      </c>
      <c r="B75" s="58" t="s">
        <v>3249</v>
      </c>
      <c r="C75" s="54" t="s">
        <v>3250</v>
      </c>
      <c r="D75" s="54" t="s">
        <v>2335</v>
      </c>
      <c r="E75" s="59">
        <v>3421</v>
      </c>
      <c r="F75" s="60">
        <v>1110.4000000000001</v>
      </c>
      <c r="G75" s="61">
        <v>5.1999999999999998E-3</v>
      </c>
      <c r="H75" s="62"/>
      <c r="I75" s="63"/>
      <c r="J75" s="42"/>
    </row>
    <row r="76" spans="1:10" ht="12.95" customHeight="1">
      <c r="A76" s="57" t="s">
        <v>3251</v>
      </c>
      <c r="B76" s="58" t="s">
        <v>3252</v>
      </c>
      <c r="C76" s="54" t="s">
        <v>3253</v>
      </c>
      <c r="D76" s="54" t="s">
        <v>2249</v>
      </c>
      <c r="E76" s="59">
        <v>9333</v>
      </c>
      <c r="F76" s="60">
        <v>1092.6600000000001</v>
      </c>
      <c r="G76" s="61">
        <v>5.1000000000000004E-3</v>
      </c>
      <c r="H76" s="62"/>
      <c r="I76" s="63"/>
      <c r="J76" s="42"/>
    </row>
    <row r="77" spans="1:10" ht="12.95" customHeight="1">
      <c r="A77" s="57" t="s">
        <v>3254</v>
      </c>
      <c r="B77" s="58" t="s">
        <v>3255</v>
      </c>
      <c r="C77" s="54" t="s">
        <v>3256</v>
      </c>
      <c r="D77" s="54" t="s">
        <v>2215</v>
      </c>
      <c r="E77" s="59">
        <v>7905</v>
      </c>
      <c r="F77" s="60">
        <v>1084.56</v>
      </c>
      <c r="G77" s="61">
        <v>5.1000000000000004E-3</v>
      </c>
      <c r="H77" s="62"/>
      <c r="I77" s="63"/>
      <c r="J77" s="42"/>
    </row>
    <row r="78" spans="1:10" ht="12.95" customHeight="1">
      <c r="A78" s="57" t="s">
        <v>3257</v>
      </c>
      <c r="B78" s="58" t="s">
        <v>3258</v>
      </c>
      <c r="C78" s="54" t="s">
        <v>3259</v>
      </c>
      <c r="D78" s="54" t="s">
        <v>3260</v>
      </c>
      <c r="E78" s="59">
        <v>29833</v>
      </c>
      <c r="F78" s="60">
        <v>1060.03</v>
      </c>
      <c r="G78" s="61">
        <v>5.0000000000000001E-3</v>
      </c>
      <c r="H78" s="62"/>
      <c r="I78" s="63"/>
      <c r="J78" s="42"/>
    </row>
    <row r="79" spans="1:10" ht="12.95" customHeight="1">
      <c r="A79" s="57" t="s">
        <v>3261</v>
      </c>
      <c r="B79" s="58" t="s">
        <v>3262</v>
      </c>
      <c r="C79" s="54" t="s">
        <v>3263</v>
      </c>
      <c r="D79" s="54" t="s">
        <v>3214</v>
      </c>
      <c r="E79" s="59">
        <v>2613</v>
      </c>
      <c r="F79" s="60">
        <v>1012.31</v>
      </c>
      <c r="G79" s="61">
        <v>4.7999999999999996E-3</v>
      </c>
      <c r="H79" s="62"/>
      <c r="I79" s="63"/>
      <c r="J79" s="42"/>
    </row>
    <row r="80" spans="1:10" ht="12.95" customHeight="1">
      <c r="A80" s="57" t="s">
        <v>3264</v>
      </c>
      <c r="B80" s="58" t="s">
        <v>3265</v>
      </c>
      <c r="C80" s="54" t="s">
        <v>3266</v>
      </c>
      <c r="D80" s="54" t="s">
        <v>2324</v>
      </c>
      <c r="E80" s="59">
        <v>2437</v>
      </c>
      <c r="F80" s="60">
        <v>961.12</v>
      </c>
      <c r="G80" s="61">
        <v>4.4999999999999997E-3</v>
      </c>
      <c r="H80" s="62"/>
      <c r="I80" s="63"/>
      <c r="J80" s="42"/>
    </row>
    <row r="81" spans="1:10" ht="12.95" customHeight="1">
      <c r="A81" s="57" t="s">
        <v>3267</v>
      </c>
      <c r="B81" s="58" t="s">
        <v>3268</v>
      </c>
      <c r="C81" s="54" t="s">
        <v>3269</v>
      </c>
      <c r="D81" s="54" t="s">
        <v>2312</v>
      </c>
      <c r="E81" s="59">
        <v>5942</v>
      </c>
      <c r="F81" s="60">
        <v>933.39</v>
      </c>
      <c r="G81" s="61">
        <v>4.4000000000000003E-3</v>
      </c>
      <c r="H81" s="62"/>
      <c r="I81" s="63"/>
      <c r="J81" s="42"/>
    </row>
    <row r="82" spans="1:10" ht="12.95" customHeight="1">
      <c r="A82" s="57" t="s">
        <v>3270</v>
      </c>
      <c r="B82" s="58" t="s">
        <v>3271</v>
      </c>
      <c r="C82" s="54" t="s">
        <v>3272</v>
      </c>
      <c r="D82" s="54" t="s">
        <v>2264</v>
      </c>
      <c r="E82" s="59">
        <v>19726</v>
      </c>
      <c r="F82" s="60">
        <v>877.66</v>
      </c>
      <c r="G82" s="61">
        <v>4.1000000000000003E-3</v>
      </c>
      <c r="H82" s="62"/>
      <c r="I82" s="63"/>
      <c r="J82" s="42"/>
    </row>
    <row r="83" spans="1:10" ht="12.95" customHeight="1">
      <c r="A83" s="57" t="s">
        <v>3273</v>
      </c>
      <c r="B83" s="58" t="s">
        <v>3274</v>
      </c>
      <c r="C83" s="54" t="s">
        <v>3275</v>
      </c>
      <c r="D83" s="54" t="s">
        <v>2297</v>
      </c>
      <c r="E83" s="59">
        <v>12357</v>
      </c>
      <c r="F83" s="60">
        <v>820.68</v>
      </c>
      <c r="G83" s="61">
        <v>3.8999999999999998E-3</v>
      </c>
      <c r="H83" s="62"/>
      <c r="I83" s="63"/>
      <c r="J83" s="42"/>
    </row>
    <row r="84" spans="1:10" ht="12.95" customHeight="1">
      <c r="A84" s="57" t="s">
        <v>2325</v>
      </c>
      <c r="B84" s="58" t="s">
        <v>2326</v>
      </c>
      <c r="C84" s="54" t="s">
        <v>2327</v>
      </c>
      <c r="D84" s="54" t="s">
        <v>2328</v>
      </c>
      <c r="E84" s="59">
        <v>6303</v>
      </c>
      <c r="F84" s="60">
        <v>815.33</v>
      </c>
      <c r="G84" s="61">
        <v>3.8E-3</v>
      </c>
      <c r="H84" s="62"/>
      <c r="I84" s="63"/>
      <c r="J84" s="42"/>
    </row>
    <row r="85" spans="1:10" ht="12.95" customHeight="1">
      <c r="A85" s="57" t="s">
        <v>3276</v>
      </c>
      <c r="B85" s="58" t="s">
        <v>3277</v>
      </c>
      <c r="C85" s="54" t="s">
        <v>3278</v>
      </c>
      <c r="D85" s="54" t="s">
        <v>2264</v>
      </c>
      <c r="E85" s="59">
        <v>8000</v>
      </c>
      <c r="F85" s="60">
        <v>784.29</v>
      </c>
      <c r="G85" s="61">
        <v>3.7000000000000002E-3</v>
      </c>
      <c r="H85" s="62"/>
      <c r="I85" s="63"/>
      <c r="J85" s="42"/>
    </row>
    <row r="86" spans="1:10" ht="12.95" customHeight="1">
      <c r="A86" s="57" t="s">
        <v>3279</v>
      </c>
      <c r="B86" s="58" t="s">
        <v>3280</v>
      </c>
      <c r="C86" s="54" t="s">
        <v>3281</v>
      </c>
      <c r="D86" s="54" t="s">
        <v>2312</v>
      </c>
      <c r="E86" s="59">
        <v>2093</v>
      </c>
      <c r="F86" s="60">
        <v>769.73</v>
      </c>
      <c r="G86" s="61">
        <v>3.5999999999999999E-3</v>
      </c>
      <c r="H86" s="62"/>
      <c r="I86" s="63"/>
      <c r="J86" s="42"/>
    </row>
    <row r="87" spans="1:10" ht="12.95" customHeight="1">
      <c r="A87" s="57" t="s">
        <v>3282</v>
      </c>
      <c r="B87" s="58" t="s">
        <v>3283</v>
      </c>
      <c r="C87" s="54" t="s">
        <v>3284</v>
      </c>
      <c r="D87" s="54" t="s">
        <v>2312</v>
      </c>
      <c r="E87" s="59">
        <v>3753</v>
      </c>
      <c r="F87" s="60">
        <v>644.47</v>
      </c>
      <c r="G87" s="61">
        <v>3.0000000000000001E-3</v>
      </c>
      <c r="H87" s="62"/>
      <c r="I87" s="63"/>
      <c r="J87" s="42"/>
    </row>
    <row r="88" spans="1:10" ht="12.95" customHeight="1">
      <c r="A88" s="57" t="s">
        <v>3285</v>
      </c>
      <c r="B88" s="58" t="s">
        <v>3286</v>
      </c>
      <c r="C88" s="54" t="s">
        <v>3287</v>
      </c>
      <c r="D88" s="54" t="s">
        <v>2264</v>
      </c>
      <c r="E88" s="59">
        <v>2372</v>
      </c>
      <c r="F88" s="60">
        <v>482.17</v>
      </c>
      <c r="G88" s="61">
        <v>2.3E-3</v>
      </c>
      <c r="H88" s="62"/>
      <c r="I88" s="63"/>
      <c r="J88" s="42"/>
    </row>
    <row r="89" spans="1:10" ht="12.95" customHeight="1">
      <c r="A89" s="57" t="s">
        <v>3288</v>
      </c>
      <c r="B89" s="58" t="s">
        <v>3289</v>
      </c>
      <c r="C89" s="54" t="s">
        <v>3290</v>
      </c>
      <c r="D89" s="54" t="s">
        <v>3291</v>
      </c>
      <c r="E89" s="59">
        <v>1330</v>
      </c>
      <c r="F89" s="60">
        <v>419.74</v>
      </c>
      <c r="G89" s="61">
        <v>2E-3</v>
      </c>
      <c r="H89" s="62"/>
      <c r="I89" s="63"/>
      <c r="J89" s="42"/>
    </row>
    <row r="90" spans="1:10" ht="12.95" customHeight="1">
      <c r="A90" s="42"/>
      <c r="B90" s="53" t="s">
        <v>110</v>
      </c>
      <c r="C90" s="54"/>
      <c r="D90" s="54"/>
      <c r="E90" s="54"/>
      <c r="F90" s="64">
        <v>52922.03</v>
      </c>
      <c r="G90" s="65">
        <v>0.24879999999999999</v>
      </c>
      <c r="H90" s="66"/>
      <c r="I90" s="67"/>
      <c r="J90" s="42"/>
    </row>
    <row r="91" spans="1:10" ht="12.95" customHeight="1">
      <c r="A91" s="42"/>
      <c r="B91" s="68" t="s">
        <v>115</v>
      </c>
      <c r="C91" s="70"/>
      <c r="D91" s="69"/>
      <c r="E91" s="70"/>
      <c r="F91" s="64">
        <v>52922.03</v>
      </c>
      <c r="G91" s="65">
        <v>0.24879999999999999</v>
      </c>
      <c r="H91" s="66"/>
      <c r="I91" s="67"/>
      <c r="J91" s="42"/>
    </row>
    <row r="92" spans="1:10" ht="12.95" customHeight="1">
      <c r="A92" s="42"/>
      <c r="B92" s="53" t="s">
        <v>116</v>
      </c>
      <c r="C92" s="54"/>
      <c r="D92" s="54"/>
      <c r="E92" s="54"/>
      <c r="F92" s="54"/>
      <c r="G92" s="54"/>
      <c r="H92" s="55"/>
      <c r="I92" s="56"/>
      <c r="J92" s="42"/>
    </row>
    <row r="93" spans="1:10" ht="12.95" customHeight="1">
      <c r="A93" s="57" t="s">
        <v>117</v>
      </c>
      <c r="B93" s="58" t="s">
        <v>118</v>
      </c>
      <c r="C93" s="54"/>
      <c r="D93" s="54"/>
      <c r="E93" s="59"/>
      <c r="F93" s="60">
        <v>2966.91</v>
      </c>
      <c r="G93" s="61">
        <v>1.4E-2</v>
      </c>
      <c r="H93" s="74">
        <v>3.1779787208761727E-2</v>
      </c>
      <c r="I93" s="63"/>
      <c r="J93" s="42"/>
    </row>
    <row r="94" spans="1:10" ht="12.95" customHeight="1">
      <c r="A94" s="42"/>
      <c r="B94" s="53" t="s">
        <v>110</v>
      </c>
      <c r="C94" s="54"/>
      <c r="D94" s="54"/>
      <c r="E94" s="54"/>
      <c r="F94" s="64">
        <v>2966.91</v>
      </c>
      <c r="G94" s="65">
        <v>1.4E-2</v>
      </c>
      <c r="H94" s="66"/>
      <c r="I94" s="67"/>
      <c r="J94" s="42"/>
    </row>
    <row r="95" spans="1:10" ht="12.95" customHeight="1">
      <c r="A95" s="42"/>
      <c r="B95" s="68" t="s">
        <v>115</v>
      </c>
      <c r="C95" s="70"/>
      <c r="D95" s="69"/>
      <c r="E95" s="70"/>
      <c r="F95" s="64">
        <v>2966.91</v>
      </c>
      <c r="G95" s="65">
        <v>1.4E-2</v>
      </c>
      <c r="H95" s="66"/>
      <c r="I95" s="67"/>
      <c r="J95" s="42"/>
    </row>
    <row r="96" spans="1:10" ht="12.95" customHeight="1">
      <c r="A96" s="42"/>
      <c r="B96" s="68" t="s">
        <v>119</v>
      </c>
      <c r="C96" s="54"/>
      <c r="D96" s="69"/>
      <c r="E96" s="54"/>
      <c r="F96" s="75">
        <v>-674.6</v>
      </c>
      <c r="G96" s="65">
        <v>-3.2000000000000002E-3</v>
      </c>
      <c r="H96" s="66"/>
      <c r="I96" s="67"/>
      <c r="J96" s="42"/>
    </row>
    <row r="97" spans="1:10" ht="12.95" customHeight="1" thickBot="1">
      <c r="A97" s="42"/>
      <c r="B97" s="76" t="s">
        <v>120</v>
      </c>
      <c r="C97" s="77"/>
      <c r="D97" s="77"/>
      <c r="E97" s="77"/>
      <c r="F97" s="78">
        <v>212644.36</v>
      </c>
      <c r="G97" s="79">
        <v>1</v>
      </c>
      <c r="H97" s="80"/>
      <c r="I97" s="81"/>
      <c r="J97" s="42"/>
    </row>
    <row r="98" spans="1:10" ht="12.95" customHeight="1">
      <c r="A98" s="42"/>
      <c r="B98" s="46"/>
      <c r="C98" s="42"/>
      <c r="D98" s="42"/>
      <c r="E98" s="42"/>
      <c r="F98" s="42"/>
      <c r="G98" s="42"/>
      <c r="H98" s="42"/>
      <c r="I98" s="42"/>
      <c r="J98" s="42"/>
    </row>
    <row r="99" spans="1:10" ht="12.95" customHeight="1">
      <c r="A99" s="42"/>
      <c r="B99" s="43" t="s">
        <v>186</v>
      </c>
      <c r="C99" s="42"/>
      <c r="D99" s="42"/>
      <c r="E99" s="42"/>
      <c r="F99" s="42"/>
      <c r="G99" s="42"/>
      <c r="H99" s="42"/>
      <c r="I99" s="42"/>
      <c r="J99" s="42"/>
    </row>
    <row r="100" spans="1:10" ht="12.95" customHeight="1">
      <c r="A100" s="42"/>
      <c r="B100" s="43" t="s">
        <v>122</v>
      </c>
      <c r="C100" s="42"/>
      <c r="D100" s="42"/>
      <c r="E100" s="42"/>
      <c r="F100" s="42"/>
      <c r="G100" s="42"/>
      <c r="H100" s="42"/>
      <c r="I100" s="42"/>
      <c r="J100" s="42"/>
    </row>
    <row r="101" spans="1:10" ht="12.95" customHeight="1">
      <c r="A101" s="42"/>
      <c r="B101" s="43" t="s">
        <v>123</v>
      </c>
      <c r="C101" s="42"/>
      <c r="D101" s="42"/>
      <c r="E101" s="42"/>
      <c r="F101" s="42"/>
      <c r="G101" s="42"/>
      <c r="H101" s="42"/>
      <c r="I101" s="42"/>
      <c r="J101" s="42"/>
    </row>
    <row r="102" spans="1:10" ht="12.95" customHeight="1">
      <c r="A102" s="42"/>
      <c r="B102" s="43" t="s">
        <v>124</v>
      </c>
      <c r="C102" s="42"/>
      <c r="D102" s="42"/>
      <c r="E102" s="42"/>
      <c r="F102" s="42"/>
      <c r="G102" s="42"/>
      <c r="H102" s="42"/>
      <c r="I102" s="42"/>
      <c r="J102" s="42"/>
    </row>
    <row r="103" spans="1:10" customFormat="1" ht="26.25" customHeight="1">
      <c r="A103" s="85"/>
      <c r="B103" s="226" t="s">
        <v>3826</v>
      </c>
      <c r="C103" s="226"/>
      <c r="D103" s="226"/>
      <c r="E103" s="226"/>
      <c r="F103" s="226"/>
      <c r="G103" s="226"/>
      <c r="H103" s="226"/>
      <c r="I103" s="226"/>
      <c r="J103" s="85"/>
    </row>
    <row r="104" spans="1:10" ht="12.95" customHeight="1">
      <c r="A104" s="42"/>
      <c r="B104" s="43"/>
      <c r="C104" s="42"/>
      <c r="D104" s="42"/>
      <c r="E104" s="42"/>
      <c r="F104" s="42"/>
      <c r="G104" s="42"/>
      <c r="H104" s="42"/>
      <c r="I104" s="42"/>
      <c r="J104" s="42"/>
    </row>
    <row r="105" spans="1:10">
      <c r="C105" s="225" t="s">
        <v>4180</v>
      </c>
    </row>
    <row r="106" spans="1:10">
      <c r="B106" s="225" t="s">
        <v>4165</v>
      </c>
      <c r="C106" s="225" t="s">
        <v>4166</v>
      </c>
    </row>
  </sheetData>
  <mergeCells count="1">
    <mergeCell ref="B103:I103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/>
  </sheetPr>
  <dimension ref="A1:J284"/>
  <sheetViews>
    <sheetView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3819</v>
      </c>
      <c r="B1" s="43" t="s">
        <v>3292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79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85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86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421</v>
      </c>
      <c r="B7" s="58" t="s">
        <v>422</v>
      </c>
      <c r="C7" s="54" t="s">
        <v>423</v>
      </c>
      <c r="D7" s="54" t="s">
        <v>90</v>
      </c>
      <c r="E7" s="59">
        <v>3300</v>
      </c>
      <c r="F7" s="60">
        <v>32418.84</v>
      </c>
      <c r="G7" s="61">
        <v>2.6700000000000002E-2</v>
      </c>
      <c r="H7" s="74">
        <v>6.0920500000000002E-2</v>
      </c>
      <c r="I7" s="83">
        <v>6.3735674000000006E-2</v>
      </c>
      <c r="J7" s="42"/>
    </row>
    <row r="8" spans="1:10" ht="12.95" customHeight="1">
      <c r="A8" s="57" t="s">
        <v>1089</v>
      </c>
      <c r="B8" s="58" t="s">
        <v>1090</v>
      </c>
      <c r="C8" s="54" t="s">
        <v>1091</v>
      </c>
      <c r="D8" s="54" t="s">
        <v>185</v>
      </c>
      <c r="E8" s="59">
        <v>28090400</v>
      </c>
      <c r="F8" s="60">
        <v>28681.98</v>
      </c>
      <c r="G8" s="61">
        <v>2.3699999999999999E-2</v>
      </c>
      <c r="H8" s="74">
        <v>6.3062000000000007E-2</v>
      </c>
      <c r="I8" s="83"/>
      <c r="J8" s="42"/>
    </row>
    <row r="9" spans="1:10" ht="12.95" customHeight="1">
      <c r="A9" s="57" t="s">
        <v>3293</v>
      </c>
      <c r="B9" s="58" t="s">
        <v>3294</v>
      </c>
      <c r="C9" s="54" t="s">
        <v>3295</v>
      </c>
      <c r="D9" s="54" t="s">
        <v>2120</v>
      </c>
      <c r="E9" s="59">
        <v>2500</v>
      </c>
      <c r="F9" s="60">
        <v>24930.48</v>
      </c>
      <c r="G9" s="61">
        <v>2.06E-2</v>
      </c>
      <c r="H9" s="74">
        <v>6.8178000000000002E-2</v>
      </c>
      <c r="I9" s="83"/>
      <c r="J9" s="42"/>
    </row>
    <row r="10" spans="1:10" ht="12.95" customHeight="1">
      <c r="A10" s="57" t="s">
        <v>292</v>
      </c>
      <c r="B10" s="58" t="s">
        <v>293</v>
      </c>
      <c r="C10" s="54" t="s">
        <v>294</v>
      </c>
      <c r="D10" s="54" t="s">
        <v>90</v>
      </c>
      <c r="E10" s="59">
        <v>2350</v>
      </c>
      <c r="F10" s="60">
        <v>23945.02</v>
      </c>
      <c r="G10" s="61">
        <v>1.9800000000000002E-2</v>
      </c>
      <c r="H10" s="74">
        <v>4.8250000000000001E-2</v>
      </c>
      <c r="I10" s="83"/>
      <c r="J10" s="42"/>
    </row>
    <row r="11" spans="1:10" ht="12.95" customHeight="1">
      <c r="A11" s="57" t="s">
        <v>1026</v>
      </c>
      <c r="B11" s="58" t="s">
        <v>1027</v>
      </c>
      <c r="C11" s="54" t="s">
        <v>1028</v>
      </c>
      <c r="D11" s="54" t="s">
        <v>185</v>
      </c>
      <c r="E11" s="59">
        <v>22162000</v>
      </c>
      <c r="F11" s="60">
        <v>21995.65</v>
      </c>
      <c r="G11" s="61">
        <v>1.8100000000000002E-2</v>
      </c>
      <c r="H11" s="74"/>
      <c r="I11" s="83"/>
      <c r="J11" s="42"/>
    </row>
    <row r="12" spans="1:10" ht="12.95" customHeight="1">
      <c r="A12" s="57" t="s">
        <v>1029</v>
      </c>
      <c r="B12" s="58" t="s">
        <v>1030</v>
      </c>
      <c r="C12" s="54" t="s">
        <v>1031</v>
      </c>
      <c r="D12" s="54" t="s">
        <v>185</v>
      </c>
      <c r="E12" s="59">
        <v>22894000</v>
      </c>
      <c r="F12" s="60">
        <v>21837.439999999999</v>
      </c>
      <c r="G12" s="61">
        <v>1.7999999999999999E-2</v>
      </c>
      <c r="H12" s="74">
        <v>6.7721000000000003E-2</v>
      </c>
      <c r="I12" s="83"/>
      <c r="J12" s="42"/>
    </row>
    <row r="13" spans="1:10" ht="12.95" customHeight="1">
      <c r="A13" s="57" t="s">
        <v>243</v>
      </c>
      <c r="B13" s="58" t="s">
        <v>244</v>
      </c>
      <c r="C13" s="54" t="s">
        <v>245</v>
      </c>
      <c r="D13" s="54" t="s">
        <v>90</v>
      </c>
      <c r="E13" s="59">
        <v>2100</v>
      </c>
      <c r="F13" s="60">
        <v>21317.86</v>
      </c>
      <c r="G13" s="61">
        <v>1.7600000000000001E-2</v>
      </c>
      <c r="H13" s="74">
        <v>4.725E-2</v>
      </c>
      <c r="I13" s="83"/>
      <c r="J13" s="42"/>
    </row>
    <row r="14" spans="1:10" ht="12.95" customHeight="1">
      <c r="A14" s="57" t="s">
        <v>2763</v>
      </c>
      <c r="B14" s="58" t="s">
        <v>2764</v>
      </c>
      <c r="C14" s="54" t="s">
        <v>2765</v>
      </c>
      <c r="D14" s="54" t="s">
        <v>90</v>
      </c>
      <c r="E14" s="59">
        <v>2000</v>
      </c>
      <c r="F14" s="60">
        <v>20186.3</v>
      </c>
      <c r="G14" s="61">
        <v>1.67E-2</v>
      </c>
      <c r="H14" s="74">
        <v>4.6650999999999998E-2</v>
      </c>
      <c r="I14" s="83"/>
      <c r="J14" s="42"/>
    </row>
    <row r="15" spans="1:10" ht="12.95" customHeight="1">
      <c r="A15" s="57" t="s">
        <v>3296</v>
      </c>
      <c r="B15" s="58" t="s">
        <v>3297</v>
      </c>
      <c r="C15" s="54" t="s">
        <v>3298</v>
      </c>
      <c r="D15" s="54" t="s">
        <v>2116</v>
      </c>
      <c r="E15" s="59">
        <v>2000</v>
      </c>
      <c r="F15" s="60">
        <v>20060.34</v>
      </c>
      <c r="G15" s="61">
        <v>1.6500000000000001E-2</v>
      </c>
      <c r="H15" s="74">
        <v>6.2585500000000002E-2</v>
      </c>
      <c r="I15" s="83"/>
      <c r="J15" s="42"/>
    </row>
    <row r="16" spans="1:10" ht="12.95" customHeight="1">
      <c r="A16" s="57" t="s">
        <v>415</v>
      </c>
      <c r="B16" s="58" t="s">
        <v>416</v>
      </c>
      <c r="C16" s="54" t="s">
        <v>417</v>
      </c>
      <c r="D16" s="54" t="s">
        <v>239</v>
      </c>
      <c r="E16" s="59">
        <v>2000</v>
      </c>
      <c r="F16" s="60">
        <v>20025.060000000001</v>
      </c>
      <c r="G16" s="61">
        <v>1.6500000000000001E-2</v>
      </c>
      <c r="H16" s="74">
        <v>4.9399999999999999E-2</v>
      </c>
      <c r="I16" s="83"/>
      <c r="J16" s="42"/>
    </row>
    <row r="17" spans="1:10" ht="12.95" customHeight="1">
      <c r="A17" s="57" t="s">
        <v>1038</v>
      </c>
      <c r="B17" s="58" t="s">
        <v>1039</v>
      </c>
      <c r="C17" s="54" t="s">
        <v>1040</v>
      </c>
      <c r="D17" s="54" t="s">
        <v>90</v>
      </c>
      <c r="E17" s="59">
        <v>1850</v>
      </c>
      <c r="F17" s="60">
        <v>18708.25</v>
      </c>
      <c r="G17" s="61">
        <v>1.54E-2</v>
      </c>
      <c r="H17" s="74">
        <v>4.5449999999999997E-2</v>
      </c>
      <c r="I17" s="83"/>
      <c r="J17" s="42"/>
    </row>
    <row r="18" spans="1:10" ht="12.95" customHeight="1">
      <c r="A18" s="57" t="s">
        <v>1194</v>
      </c>
      <c r="B18" s="58" t="s">
        <v>1195</v>
      </c>
      <c r="C18" s="54" t="s">
        <v>1196</v>
      </c>
      <c r="D18" s="54" t="s">
        <v>134</v>
      </c>
      <c r="E18" s="59">
        <v>1850</v>
      </c>
      <c r="F18" s="60">
        <v>18652.87</v>
      </c>
      <c r="G18" s="61">
        <v>1.54E-2</v>
      </c>
      <c r="H18" s="74">
        <v>4.9599999999999998E-2</v>
      </c>
      <c r="I18" s="83"/>
      <c r="J18" s="42"/>
    </row>
    <row r="19" spans="1:10" ht="12.95" customHeight="1">
      <c r="A19" s="57" t="s">
        <v>499</v>
      </c>
      <c r="B19" s="58" t="s">
        <v>500</v>
      </c>
      <c r="C19" s="54" t="s">
        <v>501</v>
      </c>
      <c r="D19" s="54" t="s">
        <v>90</v>
      </c>
      <c r="E19" s="59">
        <v>1800</v>
      </c>
      <c r="F19" s="60">
        <v>18220.18</v>
      </c>
      <c r="G19" s="61">
        <v>1.4999999999999999E-2</v>
      </c>
      <c r="H19" s="74">
        <v>4.7050000000000002E-2</v>
      </c>
      <c r="I19" s="83"/>
      <c r="J19" s="42"/>
    </row>
    <row r="20" spans="1:10" ht="12.95" customHeight="1">
      <c r="A20" s="57" t="s">
        <v>1110</v>
      </c>
      <c r="B20" s="58" t="s">
        <v>1111</v>
      </c>
      <c r="C20" s="54" t="s">
        <v>1112</v>
      </c>
      <c r="D20" s="54" t="s">
        <v>90</v>
      </c>
      <c r="E20" s="59">
        <v>1750</v>
      </c>
      <c r="F20" s="60">
        <v>18055.169999999998</v>
      </c>
      <c r="G20" s="61">
        <v>1.49E-2</v>
      </c>
      <c r="H20" s="74">
        <v>5.262E-2</v>
      </c>
      <c r="I20" s="83"/>
      <c r="J20" s="42"/>
    </row>
    <row r="21" spans="1:10" ht="12.95" customHeight="1">
      <c r="A21" s="57" t="s">
        <v>1113</v>
      </c>
      <c r="B21" s="58" t="s">
        <v>1114</v>
      </c>
      <c r="C21" s="54" t="s">
        <v>1115</v>
      </c>
      <c r="D21" s="54" t="s">
        <v>185</v>
      </c>
      <c r="E21" s="59">
        <v>17500000</v>
      </c>
      <c r="F21" s="60">
        <v>18005.61</v>
      </c>
      <c r="G21" s="61">
        <v>1.49E-2</v>
      </c>
      <c r="H21" s="74">
        <v>5.6425000000000003E-2</v>
      </c>
      <c r="I21" s="83"/>
      <c r="J21" s="42"/>
    </row>
    <row r="22" spans="1:10" ht="12.95" customHeight="1">
      <c r="A22" s="57" t="s">
        <v>304</v>
      </c>
      <c r="B22" s="58" t="s">
        <v>305</v>
      </c>
      <c r="C22" s="54" t="s">
        <v>306</v>
      </c>
      <c r="D22" s="54" t="s">
        <v>239</v>
      </c>
      <c r="E22" s="59">
        <v>1750</v>
      </c>
      <c r="F22" s="60">
        <v>17489.03</v>
      </c>
      <c r="G22" s="61">
        <v>1.44E-2</v>
      </c>
      <c r="H22" s="74">
        <v>4.6300000000000001E-2</v>
      </c>
      <c r="I22" s="83"/>
      <c r="J22" s="42"/>
    </row>
    <row r="23" spans="1:10" ht="12.95" customHeight="1">
      <c r="A23" s="57" t="s">
        <v>1152</v>
      </c>
      <c r="B23" s="58" t="s">
        <v>1153</v>
      </c>
      <c r="C23" s="54" t="s">
        <v>1154</v>
      </c>
      <c r="D23" s="54" t="s">
        <v>90</v>
      </c>
      <c r="E23" s="59">
        <v>1640</v>
      </c>
      <c r="F23" s="60">
        <v>16591.13</v>
      </c>
      <c r="G23" s="61">
        <v>1.37E-2</v>
      </c>
      <c r="H23" s="74">
        <v>4.5998999999999998E-2</v>
      </c>
      <c r="I23" s="83"/>
      <c r="J23" s="42"/>
    </row>
    <row r="24" spans="1:10" ht="12.95" customHeight="1">
      <c r="A24" s="57" t="s">
        <v>1182</v>
      </c>
      <c r="B24" s="58" t="s">
        <v>1183</v>
      </c>
      <c r="C24" s="54" t="s">
        <v>1184</v>
      </c>
      <c r="D24" s="54" t="s">
        <v>185</v>
      </c>
      <c r="E24" s="59">
        <v>16000000</v>
      </c>
      <c r="F24" s="60">
        <v>15672.99</v>
      </c>
      <c r="G24" s="61">
        <v>1.29E-2</v>
      </c>
      <c r="H24" s="74">
        <v>5.7703999999999998E-2</v>
      </c>
      <c r="I24" s="83"/>
      <c r="J24" s="42"/>
    </row>
    <row r="25" spans="1:10" ht="12.95" customHeight="1">
      <c r="A25" s="57" t="s">
        <v>3299</v>
      </c>
      <c r="B25" s="58" t="s">
        <v>3300</v>
      </c>
      <c r="C25" s="54" t="s">
        <v>3301</v>
      </c>
      <c r="D25" s="54" t="s">
        <v>2116</v>
      </c>
      <c r="E25" s="59">
        <v>1500</v>
      </c>
      <c r="F25" s="60">
        <v>15046.7</v>
      </c>
      <c r="G25" s="61">
        <v>1.24E-2</v>
      </c>
      <c r="H25" s="74">
        <v>6.7585500000000007E-2</v>
      </c>
      <c r="I25" s="83"/>
      <c r="J25" s="42"/>
    </row>
    <row r="26" spans="1:10" ht="12.95" customHeight="1">
      <c r="A26" s="57" t="s">
        <v>3302</v>
      </c>
      <c r="B26" s="58" t="s">
        <v>3303</v>
      </c>
      <c r="C26" s="54" t="s">
        <v>3304</v>
      </c>
      <c r="D26" s="54" t="s">
        <v>1866</v>
      </c>
      <c r="E26" s="59">
        <v>1500</v>
      </c>
      <c r="F26" s="60">
        <v>15005.6</v>
      </c>
      <c r="G26" s="61">
        <v>1.24E-2</v>
      </c>
      <c r="H26" s="74">
        <v>5.6448999999999999E-2</v>
      </c>
      <c r="I26" s="83"/>
      <c r="J26" s="42"/>
    </row>
    <row r="27" spans="1:10" ht="12.95" customHeight="1">
      <c r="A27" s="57" t="s">
        <v>1119</v>
      </c>
      <c r="B27" s="58" t="s">
        <v>1120</v>
      </c>
      <c r="C27" s="54" t="s">
        <v>1121</v>
      </c>
      <c r="D27" s="54" t="s">
        <v>106</v>
      </c>
      <c r="E27" s="59">
        <v>1250</v>
      </c>
      <c r="F27" s="60">
        <v>12585.9</v>
      </c>
      <c r="G27" s="61">
        <v>1.04E-2</v>
      </c>
      <c r="H27" s="74">
        <v>6.13E-2</v>
      </c>
      <c r="I27" s="83"/>
      <c r="J27" s="42"/>
    </row>
    <row r="28" spans="1:10" ht="12.95" customHeight="1">
      <c r="A28" s="57" t="s">
        <v>1107</v>
      </c>
      <c r="B28" s="58" t="s">
        <v>1108</v>
      </c>
      <c r="C28" s="54" t="s">
        <v>1109</v>
      </c>
      <c r="D28" s="54" t="s">
        <v>185</v>
      </c>
      <c r="E28" s="59">
        <v>12000000</v>
      </c>
      <c r="F28" s="60">
        <v>11807.98</v>
      </c>
      <c r="G28" s="61">
        <v>9.7000000000000003E-3</v>
      </c>
      <c r="H28" s="74">
        <v>6.7632999999999999E-2</v>
      </c>
      <c r="I28" s="83"/>
      <c r="J28" s="42"/>
    </row>
    <row r="29" spans="1:10" ht="12.95" customHeight="1">
      <c r="A29" s="57" t="s">
        <v>3305</v>
      </c>
      <c r="B29" s="58" t="s">
        <v>3306</v>
      </c>
      <c r="C29" s="54" t="s">
        <v>3307</v>
      </c>
      <c r="D29" s="54" t="s">
        <v>90</v>
      </c>
      <c r="E29" s="59">
        <v>1150</v>
      </c>
      <c r="F29" s="60">
        <v>11704.02</v>
      </c>
      <c r="G29" s="61">
        <v>9.7000000000000003E-3</v>
      </c>
      <c r="H29" s="74">
        <v>5.0299999999999997E-2</v>
      </c>
      <c r="I29" s="83"/>
      <c r="J29" s="42"/>
    </row>
    <row r="30" spans="1:10" ht="12.95" customHeight="1">
      <c r="A30" s="57" t="s">
        <v>1083</v>
      </c>
      <c r="B30" s="58" t="s">
        <v>1084</v>
      </c>
      <c r="C30" s="54" t="s">
        <v>1085</v>
      </c>
      <c r="D30" s="54" t="s">
        <v>90</v>
      </c>
      <c r="E30" s="59">
        <v>1000</v>
      </c>
      <c r="F30" s="60">
        <v>10056.450000000001</v>
      </c>
      <c r="G30" s="61">
        <v>8.3000000000000001E-3</v>
      </c>
      <c r="H30" s="74">
        <v>6.4911999999999997E-2</v>
      </c>
      <c r="I30" s="83"/>
      <c r="J30" s="42"/>
    </row>
    <row r="31" spans="1:10" ht="12.95" customHeight="1">
      <c r="A31" s="57" t="s">
        <v>3308</v>
      </c>
      <c r="B31" s="58" t="s">
        <v>3309</v>
      </c>
      <c r="C31" s="54" t="s">
        <v>3310</v>
      </c>
      <c r="D31" s="54" t="s">
        <v>276</v>
      </c>
      <c r="E31" s="59">
        <v>1000</v>
      </c>
      <c r="F31" s="60">
        <v>10014.31</v>
      </c>
      <c r="G31" s="61">
        <v>8.3000000000000001E-3</v>
      </c>
      <c r="H31" s="74">
        <v>5.1999999999999998E-2</v>
      </c>
      <c r="I31" s="83"/>
      <c r="J31" s="42"/>
    </row>
    <row r="32" spans="1:10" ht="12.95" customHeight="1">
      <c r="A32" s="57" t="s">
        <v>3311</v>
      </c>
      <c r="B32" s="58" t="s">
        <v>3312</v>
      </c>
      <c r="C32" s="54" t="s">
        <v>3313</v>
      </c>
      <c r="D32" s="54" t="s">
        <v>276</v>
      </c>
      <c r="E32" s="59">
        <v>1000</v>
      </c>
      <c r="F32" s="60">
        <v>10001.84</v>
      </c>
      <c r="G32" s="61">
        <v>8.3000000000000001E-3</v>
      </c>
      <c r="H32" s="74">
        <v>5.7549999999999997E-2</v>
      </c>
      <c r="I32" s="83"/>
      <c r="J32" s="42"/>
    </row>
    <row r="33" spans="1:10" ht="12.95" customHeight="1">
      <c r="A33" s="57" t="s">
        <v>2594</v>
      </c>
      <c r="B33" s="58" t="s">
        <v>2595</v>
      </c>
      <c r="C33" s="54" t="s">
        <v>2596</v>
      </c>
      <c r="D33" s="54" t="s">
        <v>2116</v>
      </c>
      <c r="E33" s="59">
        <v>1000</v>
      </c>
      <c r="F33" s="60">
        <v>9995.7900000000009</v>
      </c>
      <c r="G33" s="61">
        <v>8.2000000000000007E-3</v>
      </c>
      <c r="H33" s="74">
        <v>7.1448999999999999E-2</v>
      </c>
      <c r="I33" s="83"/>
      <c r="J33" s="42"/>
    </row>
    <row r="34" spans="1:10" ht="12.95" customHeight="1">
      <c r="A34" s="57" t="s">
        <v>1137</v>
      </c>
      <c r="B34" s="58" t="s">
        <v>1138</v>
      </c>
      <c r="C34" s="54" t="s">
        <v>1139</v>
      </c>
      <c r="D34" s="54" t="s">
        <v>90</v>
      </c>
      <c r="E34" s="59">
        <v>1000</v>
      </c>
      <c r="F34" s="60">
        <v>9992.3799999999992</v>
      </c>
      <c r="G34" s="61">
        <v>8.2000000000000007E-3</v>
      </c>
      <c r="H34" s="74">
        <v>5.79E-2</v>
      </c>
      <c r="I34" s="83"/>
      <c r="J34" s="42"/>
    </row>
    <row r="35" spans="1:10" ht="12.95" customHeight="1">
      <c r="A35" s="57" t="s">
        <v>1197</v>
      </c>
      <c r="B35" s="58" t="s">
        <v>1198</v>
      </c>
      <c r="C35" s="54" t="s">
        <v>1199</v>
      </c>
      <c r="D35" s="54" t="s">
        <v>239</v>
      </c>
      <c r="E35" s="59">
        <v>1000</v>
      </c>
      <c r="F35" s="60">
        <v>9954.35</v>
      </c>
      <c r="G35" s="61">
        <v>8.2000000000000007E-3</v>
      </c>
      <c r="H35" s="74">
        <v>5.3911000000000001E-2</v>
      </c>
      <c r="I35" s="83"/>
      <c r="J35" s="42"/>
    </row>
    <row r="36" spans="1:10" ht="12.95" customHeight="1">
      <c r="A36" s="57" t="s">
        <v>1101</v>
      </c>
      <c r="B36" s="58" t="s">
        <v>1102</v>
      </c>
      <c r="C36" s="54" t="s">
        <v>1103</v>
      </c>
      <c r="D36" s="54" t="s">
        <v>90</v>
      </c>
      <c r="E36" s="59">
        <v>1000</v>
      </c>
      <c r="F36" s="60">
        <v>9918.5400000000009</v>
      </c>
      <c r="G36" s="61">
        <v>8.2000000000000007E-3</v>
      </c>
      <c r="H36" s="74">
        <v>5.9700000000000003E-2</v>
      </c>
      <c r="I36" s="83"/>
      <c r="J36" s="42"/>
    </row>
    <row r="37" spans="1:10" ht="12.95" customHeight="1">
      <c r="A37" s="57" t="s">
        <v>1074</v>
      </c>
      <c r="B37" s="58" t="s">
        <v>1075</v>
      </c>
      <c r="C37" s="54" t="s">
        <v>1076</v>
      </c>
      <c r="D37" s="54" t="s">
        <v>185</v>
      </c>
      <c r="E37" s="59">
        <v>9500000</v>
      </c>
      <c r="F37" s="60">
        <v>9385.35</v>
      </c>
      <c r="G37" s="61">
        <v>7.7000000000000002E-3</v>
      </c>
      <c r="H37" s="74">
        <v>5.9631000000000003E-2</v>
      </c>
      <c r="I37" s="83"/>
      <c r="J37" s="42"/>
    </row>
    <row r="38" spans="1:10" ht="12.95" customHeight="1">
      <c r="A38" s="57" t="s">
        <v>355</v>
      </c>
      <c r="B38" s="58" t="s">
        <v>356</v>
      </c>
      <c r="C38" s="54" t="s">
        <v>357</v>
      </c>
      <c r="D38" s="54" t="s">
        <v>239</v>
      </c>
      <c r="E38" s="59">
        <v>850</v>
      </c>
      <c r="F38" s="60">
        <v>8639.49</v>
      </c>
      <c r="G38" s="61">
        <v>7.1000000000000004E-3</v>
      </c>
      <c r="H38" s="74">
        <v>5.1400000000000001E-2</v>
      </c>
      <c r="I38" s="83"/>
      <c r="J38" s="42"/>
    </row>
    <row r="39" spans="1:10" ht="12.95" customHeight="1">
      <c r="A39" s="57" t="s">
        <v>436</v>
      </c>
      <c r="B39" s="58" t="s">
        <v>437</v>
      </c>
      <c r="C39" s="54" t="s">
        <v>438</v>
      </c>
      <c r="D39" s="54" t="s">
        <v>185</v>
      </c>
      <c r="E39" s="59">
        <v>7567000</v>
      </c>
      <c r="F39" s="60">
        <v>7858.66</v>
      </c>
      <c r="G39" s="61">
        <v>6.4999999999999997E-3</v>
      </c>
      <c r="H39" s="74">
        <v>5.1813999999999999E-2</v>
      </c>
      <c r="I39" s="83"/>
      <c r="J39" s="42"/>
    </row>
    <row r="40" spans="1:10" ht="12.95" customHeight="1">
      <c r="A40" s="57" t="s">
        <v>3314</v>
      </c>
      <c r="B40" s="58" t="s">
        <v>3315</v>
      </c>
      <c r="C40" s="54" t="s">
        <v>3316</v>
      </c>
      <c r="D40" s="54" t="s">
        <v>90</v>
      </c>
      <c r="E40" s="59">
        <v>750</v>
      </c>
      <c r="F40" s="60">
        <v>7680.19</v>
      </c>
      <c r="G40" s="61">
        <v>6.3E-3</v>
      </c>
      <c r="H40" s="74">
        <v>5.1999999999999998E-2</v>
      </c>
      <c r="I40" s="83"/>
      <c r="J40" s="42"/>
    </row>
    <row r="41" spans="1:10" ht="12.95" customHeight="1">
      <c r="A41" s="57" t="s">
        <v>1125</v>
      </c>
      <c r="B41" s="58" t="s">
        <v>1126</v>
      </c>
      <c r="C41" s="54" t="s">
        <v>1127</v>
      </c>
      <c r="D41" s="54" t="s">
        <v>90</v>
      </c>
      <c r="E41" s="59">
        <v>750</v>
      </c>
      <c r="F41" s="60">
        <v>7526.34</v>
      </c>
      <c r="G41" s="61">
        <v>6.1999999999999998E-3</v>
      </c>
      <c r="H41" s="74">
        <v>6.7960000000000007E-2</v>
      </c>
      <c r="I41" s="83"/>
      <c r="J41" s="42"/>
    </row>
    <row r="42" spans="1:10" ht="12.95" customHeight="1">
      <c r="A42" s="57" t="s">
        <v>3317</v>
      </c>
      <c r="B42" s="58" t="s">
        <v>3318</v>
      </c>
      <c r="C42" s="54" t="s">
        <v>3319</v>
      </c>
      <c r="D42" s="54" t="s">
        <v>1853</v>
      </c>
      <c r="E42" s="59">
        <v>750</v>
      </c>
      <c r="F42" s="60">
        <v>7496.56</v>
      </c>
      <c r="G42" s="61">
        <v>6.1999999999999998E-3</v>
      </c>
      <c r="H42" s="74">
        <v>7.7165999999999998E-2</v>
      </c>
      <c r="I42" s="83"/>
      <c r="J42" s="42"/>
    </row>
    <row r="43" spans="1:10" ht="12.95" customHeight="1">
      <c r="A43" s="57" t="s">
        <v>1173</v>
      </c>
      <c r="B43" s="58" t="s">
        <v>1174</v>
      </c>
      <c r="C43" s="54" t="s">
        <v>1175</v>
      </c>
      <c r="D43" s="54" t="s">
        <v>90</v>
      </c>
      <c r="E43" s="59">
        <v>750</v>
      </c>
      <c r="F43" s="60">
        <v>7453.18</v>
      </c>
      <c r="G43" s="61">
        <v>6.1000000000000004E-3</v>
      </c>
      <c r="H43" s="74">
        <v>5.5399999999999998E-2</v>
      </c>
      <c r="I43" s="83"/>
      <c r="J43" s="42"/>
    </row>
    <row r="44" spans="1:10" ht="12.95" customHeight="1">
      <c r="A44" s="57" t="s">
        <v>2567</v>
      </c>
      <c r="B44" s="58" t="s">
        <v>2568</v>
      </c>
      <c r="C44" s="54" t="s">
        <v>2569</v>
      </c>
      <c r="D44" s="54" t="s">
        <v>185</v>
      </c>
      <c r="E44" s="59">
        <v>7000000</v>
      </c>
      <c r="F44" s="60">
        <v>7412.01</v>
      </c>
      <c r="G44" s="61">
        <v>6.1000000000000004E-3</v>
      </c>
      <c r="H44" s="74">
        <v>6.275E-2</v>
      </c>
      <c r="I44" s="83"/>
      <c r="J44" s="42"/>
    </row>
    <row r="45" spans="1:10" ht="12.95" customHeight="1">
      <c r="A45" s="57" t="s">
        <v>261</v>
      </c>
      <c r="B45" s="58" t="s">
        <v>262</v>
      </c>
      <c r="C45" s="54" t="s">
        <v>263</v>
      </c>
      <c r="D45" s="54" t="s">
        <v>90</v>
      </c>
      <c r="E45" s="59">
        <v>700</v>
      </c>
      <c r="F45" s="60">
        <v>7113.43</v>
      </c>
      <c r="G45" s="61">
        <v>5.8999999999999999E-3</v>
      </c>
      <c r="H45" s="74">
        <v>4.7399999999999998E-2</v>
      </c>
      <c r="I45" s="83"/>
      <c r="J45" s="42"/>
    </row>
    <row r="46" spans="1:10" ht="12.95" customHeight="1">
      <c r="A46" s="57" t="s">
        <v>394</v>
      </c>
      <c r="B46" s="58" t="s">
        <v>395</v>
      </c>
      <c r="C46" s="54" t="s">
        <v>396</v>
      </c>
      <c r="D46" s="54" t="s">
        <v>185</v>
      </c>
      <c r="E46" s="59">
        <v>6140000</v>
      </c>
      <c r="F46" s="60">
        <v>6266.8</v>
      </c>
      <c r="G46" s="61">
        <v>5.1999999999999998E-3</v>
      </c>
      <c r="H46" s="74">
        <v>4.3200000000000002E-2</v>
      </c>
      <c r="I46" s="83"/>
      <c r="J46" s="42"/>
    </row>
    <row r="47" spans="1:10" ht="12.95" customHeight="1">
      <c r="A47" s="57" t="s">
        <v>1209</v>
      </c>
      <c r="B47" s="58" t="s">
        <v>1210</v>
      </c>
      <c r="C47" s="54" t="s">
        <v>1211</v>
      </c>
      <c r="D47" s="54" t="s">
        <v>90</v>
      </c>
      <c r="E47" s="59">
        <v>600</v>
      </c>
      <c r="F47" s="60">
        <v>6233.38</v>
      </c>
      <c r="G47" s="61">
        <v>5.1000000000000004E-3</v>
      </c>
      <c r="H47" s="74">
        <v>5.1999999999999998E-2</v>
      </c>
      <c r="I47" s="83"/>
      <c r="J47" s="42"/>
    </row>
    <row r="48" spans="1:10" ht="12.95" customHeight="1">
      <c r="A48" s="57" t="s">
        <v>1167</v>
      </c>
      <c r="B48" s="58" t="s">
        <v>1168</v>
      </c>
      <c r="C48" s="54" t="s">
        <v>1169</v>
      </c>
      <c r="D48" s="54" t="s">
        <v>90</v>
      </c>
      <c r="E48" s="59">
        <v>600</v>
      </c>
      <c r="F48" s="60">
        <v>6105.73</v>
      </c>
      <c r="G48" s="61">
        <v>5.0000000000000001E-3</v>
      </c>
      <c r="H48" s="74">
        <v>4.9474999999999998E-2</v>
      </c>
      <c r="I48" s="83"/>
      <c r="J48" s="42"/>
    </row>
    <row r="49" spans="1:10" ht="12.95" customHeight="1">
      <c r="A49" s="57" t="s">
        <v>2609</v>
      </c>
      <c r="B49" s="58" t="s">
        <v>2610</v>
      </c>
      <c r="C49" s="54" t="s">
        <v>2611</v>
      </c>
      <c r="D49" s="54" t="s">
        <v>2127</v>
      </c>
      <c r="E49" s="59">
        <v>600</v>
      </c>
      <c r="F49" s="60">
        <v>6071.24</v>
      </c>
      <c r="G49" s="61">
        <v>5.0000000000000001E-3</v>
      </c>
      <c r="H49" s="74">
        <v>6.4850000000000005E-2</v>
      </c>
      <c r="I49" s="83"/>
      <c r="J49" s="42"/>
    </row>
    <row r="50" spans="1:10" ht="12.95" customHeight="1">
      <c r="A50" s="57" t="s">
        <v>2545</v>
      </c>
      <c r="B50" s="58" t="s">
        <v>2546</v>
      </c>
      <c r="C50" s="54" t="s">
        <v>2547</v>
      </c>
      <c r="D50" s="54" t="s">
        <v>2116</v>
      </c>
      <c r="E50" s="59">
        <v>600</v>
      </c>
      <c r="F50" s="60">
        <v>6001.88</v>
      </c>
      <c r="G50" s="61">
        <v>5.0000000000000001E-3</v>
      </c>
      <c r="H50" s="74">
        <v>5.3150000000000003E-2</v>
      </c>
      <c r="I50" s="83"/>
      <c r="J50" s="42"/>
    </row>
    <row r="51" spans="1:10" ht="12.95" customHeight="1">
      <c r="A51" s="57" t="s">
        <v>2384</v>
      </c>
      <c r="B51" s="58" t="s">
        <v>2385</v>
      </c>
      <c r="C51" s="54" t="s">
        <v>2386</v>
      </c>
      <c r="D51" s="54" t="s">
        <v>2120</v>
      </c>
      <c r="E51" s="59">
        <v>600</v>
      </c>
      <c r="F51" s="60">
        <v>5989.06</v>
      </c>
      <c r="G51" s="61">
        <v>4.8999999999999998E-3</v>
      </c>
      <c r="H51" s="74">
        <v>7.3421E-2</v>
      </c>
      <c r="I51" s="83"/>
      <c r="J51" s="42"/>
    </row>
    <row r="52" spans="1:10" ht="12.95" customHeight="1">
      <c r="A52" s="57" t="s">
        <v>505</v>
      </c>
      <c r="B52" s="58" t="s">
        <v>506</v>
      </c>
      <c r="C52" s="54" t="s">
        <v>507</v>
      </c>
      <c r="D52" s="54" t="s">
        <v>90</v>
      </c>
      <c r="E52" s="59">
        <v>600</v>
      </c>
      <c r="F52" s="60">
        <v>5981.3</v>
      </c>
      <c r="G52" s="61">
        <v>4.8999999999999998E-3</v>
      </c>
      <c r="H52" s="74">
        <v>6.2810000000000005E-2</v>
      </c>
      <c r="I52" s="83">
        <v>6.3257695000000003E-2</v>
      </c>
      <c r="J52" s="42"/>
    </row>
    <row r="53" spans="1:10" ht="12.95" customHeight="1">
      <c r="A53" s="57" t="s">
        <v>289</v>
      </c>
      <c r="B53" s="58" t="s">
        <v>290</v>
      </c>
      <c r="C53" s="54" t="s">
        <v>291</v>
      </c>
      <c r="D53" s="54" t="s">
        <v>90</v>
      </c>
      <c r="E53" s="59">
        <v>550</v>
      </c>
      <c r="F53" s="60">
        <v>5598.47</v>
      </c>
      <c r="G53" s="61">
        <v>4.5999999999999999E-3</v>
      </c>
      <c r="H53" s="74">
        <v>4.9525E-2</v>
      </c>
      <c r="I53" s="83"/>
      <c r="J53" s="42"/>
    </row>
    <row r="54" spans="1:10" ht="12.95" customHeight="1">
      <c r="A54" s="57" t="s">
        <v>1164</v>
      </c>
      <c r="B54" s="58" t="s">
        <v>1165</v>
      </c>
      <c r="C54" s="54" t="s">
        <v>1166</v>
      </c>
      <c r="D54" s="54" t="s">
        <v>185</v>
      </c>
      <c r="E54" s="59">
        <v>5219200</v>
      </c>
      <c r="F54" s="60">
        <v>5470.1</v>
      </c>
      <c r="G54" s="61">
        <v>4.4999999999999997E-3</v>
      </c>
      <c r="H54" s="74">
        <v>4.8358999999999999E-2</v>
      </c>
      <c r="I54" s="83"/>
      <c r="J54" s="42"/>
    </row>
    <row r="55" spans="1:10" ht="12.95" customHeight="1">
      <c r="A55" s="57" t="s">
        <v>3320</v>
      </c>
      <c r="B55" s="58" t="s">
        <v>3321</v>
      </c>
      <c r="C55" s="54" t="s">
        <v>3322</v>
      </c>
      <c r="D55" s="54" t="s">
        <v>185</v>
      </c>
      <c r="E55" s="59">
        <v>5000000</v>
      </c>
      <c r="F55" s="60">
        <v>5347.44</v>
      </c>
      <c r="G55" s="61">
        <v>4.4000000000000003E-3</v>
      </c>
      <c r="H55" s="74">
        <v>6.0129000000000002E-2</v>
      </c>
      <c r="I55" s="83"/>
      <c r="J55" s="42"/>
    </row>
    <row r="56" spans="1:10" ht="12.95" customHeight="1">
      <c r="A56" s="57" t="s">
        <v>3323</v>
      </c>
      <c r="B56" s="58" t="s">
        <v>3324</v>
      </c>
      <c r="C56" s="54" t="s">
        <v>3325</v>
      </c>
      <c r="D56" s="54" t="s">
        <v>90</v>
      </c>
      <c r="E56" s="59">
        <v>500</v>
      </c>
      <c r="F56" s="60">
        <v>5225.6099999999997</v>
      </c>
      <c r="G56" s="61">
        <v>4.3E-3</v>
      </c>
      <c r="H56" s="74">
        <v>5.4800000000000001E-2</v>
      </c>
      <c r="I56" s="83"/>
      <c r="J56" s="42"/>
    </row>
    <row r="57" spans="1:10" ht="12.95" customHeight="1">
      <c r="A57" s="57" t="s">
        <v>1191</v>
      </c>
      <c r="B57" s="58" t="s">
        <v>1192</v>
      </c>
      <c r="C57" s="54" t="s">
        <v>1193</v>
      </c>
      <c r="D57" s="54" t="s">
        <v>185</v>
      </c>
      <c r="E57" s="59">
        <v>5000000</v>
      </c>
      <c r="F57" s="60">
        <v>5175.51</v>
      </c>
      <c r="G57" s="61">
        <v>4.3E-3</v>
      </c>
      <c r="H57" s="74">
        <v>4.7523999999999997E-2</v>
      </c>
      <c r="I57" s="83"/>
      <c r="J57" s="42"/>
    </row>
    <row r="58" spans="1:10" ht="12.95" customHeight="1">
      <c r="A58" s="57" t="s">
        <v>3326</v>
      </c>
      <c r="B58" s="58" t="s">
        <v>3327</v>
      </c>
      <c r="C58" s="54" t="s">
        <v>3328</v>
      </c>
      <c r="D58" s="54" t="s">
        <v>185</v>
      </c>
      <c r="E58" s="59">
        <v>5000000</v>
      </c>
      <c r="F58" s="60">
        <v>5124.6000000000004</v>
      </c>
      <c r="G58" s="61">
        <v>4.1999999999999997E-3</v>
      </c>
      <c r="H58" s="74">
        <v>4.5857000000000002E-2</v>
      </c>
      <c r="I58" s="83"/>
      <c r="J58" s="42"/>
    </row>
    <row r="59" spans="1:10" ht="12.95" customHeight="1">
      <c r="A59" s="57" t="s">
        <v>3329</v>
      </c>
      <c r="B59" s="58" t="s">
        <v>3330</v>
      </c>
      <c r="C59" s="54" t="s">
        <v>3331</v>
      </c>
      <c r="D59" s="54" t="s">
        <v>90</v>
      </c>
      <c r="E59" s="59">
        <v>500</v>
      </c>
      <c r="F59" s="60">
        <v>5106.75</v>
      </c>
      <c r="G59" s="61">
        <v>4.1999999999999997E-3</v>
      </c>
      <c r="H59" s="74">
        <v>5.0700000000000002E-2</v>
      </c>
      <c r="I59" s="83"/>
      <c r="J59" s="42"/>
    </row>
    <row r="60" spans="1:10" ht="12.95" customHeight="1">
      <c r="A60" s="57" t="s">
        <v>3332</v>
      </c>
      <c r="B60" s="58" t="s">
        <v>3333</v>
      </c>
      <c r="C60" s="54" t="s">
        <v>3334</v>
      </c>
      <c r="D60" s="54" t="s">
        <v>90</v>
      </c>
      <c r="E60" s="59">
        <v>500</v>
      </c>
      <c r="F60" s="60">
        <v>5072.1400000000003</v>
      </c>
      <c r="G60" s="61">
        <v>4.1999999999999997E-3</v>
      </c>
      <c r="H60" s="74">
        <v>4.9525E-2</v>
      </c>
      <c r="I60" s="83"/>
      <c r="J60" s="42"/>
    </row>
    <row r="61" spans="1:10" ht="12.95" customHeight="1">
      <c r="A61" s="57" t="s">
        <v>286</v>
      </c>
      <c r="B61" s="58" t="s">
        <v>287</v>
      </c>
      <c r="C61" s="54" t="s">
        <v>288</v>
      </c>
      <c r="D61" s="54" t="s">
        <v>239</v>
      </c>
      <c r="E61" s="59">
        <v>500</v>
      </c>
      <c r="F61" s="60">
        <v>5070.17</v>
      </c>
      <c r="G61" s="61">
        <v>4.1999999999999997E-3</v>
      </c>
      <c r="H61" s="74">
        <v>5.2409999999999998E-2</v>
      </c>
      <c r="I61" s="83"/>
      <c r="J61" s="42"/>
    </row>
    <row r="62" spans="1:10" ht="12.95" customHeight="1">
      <c r="A62" s="57" t="s">
        <v>502</v>
      </c>
      <c r="B62" s="58" t="s">
        <v>503</v>
      </c>
      <c r="C62" s="54" t="s">
        <v>504</v>
      </c>
      <c r="D62" s="54" t="s">
        <v>90</v>
      </c>
      <c r="E62" s="59">
        <v>500</v>
      </c>
      <c r="F62" s="60">
        <v>5057.17</v>
      </c>
      <c r="G62" s="61">
        <v>4.1999999999999997E-3</v>
      </c>
      <c r="H62" s="74">
        <v>4.6249999999999999E-2</v>
      </c>
      <c r="I62" s="83"/>
      <c r="J62" s="42"/>
    </row>
    <row r="63" spans="1:10" ht="12.95" customHeight="1">
      <c r="A63" s="57" t="s">
        <v>227</v>
      </c>
      <c r="B63" s="58" t="s">
        <v>228</v>
      </c>
      <c r="C63" s="54" t="s">
        <v>229</v>
      </c>
      <c r="D63" s="54" t="s">
        <v>90</v>
      </c>
      <c r="E63" s="59">
        <v>500</v>
      </c>
      <c r="F63" s="60">
        <v>5055.8100000000004</v>
      </c>
      <c r="G63" s="61">
        <v>4.1999999999999997E-3</v>
      </c>
      <c r="H63" s="74">
        <v>4.6600000000000003E-2</v>
      </c>
      <c r="I63" s="83"/>
      <c r="J63" s="42"/>
    </row>
    <row r="64" spans="1:10" ht="12.95" customHeight="1">
      <c r="A64" s="57" t="s">
        <v>460</v>
      </c>
      <c r="B64" s="58" t="s">
        <v>461</v>
      </c>
      <c r="C64" s="54" t="s">
        <v>462</v>
      </c>
      <c r="D64" s="54" t="s">
        <v>134</v>
      </c>
      <c r="E64" s="59">
        <v>500</v>
      </c>
      <c r="F64" s="60">
        <v>5052.3500000000004</v>
      </c>
      <c r="G64" s="61">
        <v>4.1999999999999997E-3</v>
      </c>
      <c r="H64" s="74">
        <v>4.5600000000000002E-2</v>
      </c>
      <c r="I64" s="83"/>
      <c r="J64" s="42"/>
    </row>
    <row r="65" spans="1:10" ht="12.95" customHeight="1">
      <c r="A65" s="57" t="s">
        <v>3335</v>
      </c>
      <c r="B65" s="58" t="s">
        <v>3336</v>
      </c>
      <c r="C65" s="54" t="s">
        <v>3337</v>
      </c>
      <c r="D65" s="54" t="s">
        <v>90</v>
      </c>
      <c r="E65" s="59">
        <v>500</v>
      </c>
      <c r="F65" s="60">
        <v>5021.1499999999996</v>
      </c>
      <c r="G65" s="61">
        <v>4.1000000000000003E-3</v>
      </c>
      <c r="H65" s="74">
        <v>5.7708000000000002E-2</v>
      </c>
      <c r="I65" s="83"/>
      <c r="J65" s="42"/>
    </row>
    <row r="66" spans="1:10" ht="12.95" customHeight="1">
      <c r="A66" s="57" t="s">
        <v>1128</v>
      </c>
      <c r="B66" s="58" t="s">
        <v>1129</v>
      </c>
      <c r="C66" s="54" t="s">
        <v>1130</v>
      </c>
      <c r="D66" s="54" t="s">
        <v>239</v>
      </c>
      <c r="E66" s="59">
        <v>500</v>
      </c>
      <c r="F66" s="60">
        <v>5012.59</v>
      </c>
      <c r="G66" s="61">
        <v>4.1000000000000003E-3</v>
      </c>
      <c r="H66" s="74">
        <v>5.3911000000000001E-2</v>
      </c>
      <c r="I66" s="83"/>
      <c r="J66" s="42"/>
    </row>
    <row r="67" spans="1:10" ht="12.95" customHeight="1">
      <c r="A67" s="57" t="s">
        <v>3338</v>
      </c>
      <c r="B67" s="58" t="s">
        <v>3339</v>
      </c>
      <c r="C67" s="54" t="s">
        <v>3340</v>
      </c>
      <c r="D67" s="54" t="s">
        <v>185</v>
      </c>
      <c r="E67" s="59">
        <v>5000000</v>
      </c>
      <c r="F67" s="60">
        <v>4996.88</v>
      </c>
      <c r="G67" s="61">
        <v>4.1000000000000003E-3</v>
      </c>
      <c r="H67" s="74">
        <v>6.7998000000000003E-2</v>
      </c>
      <c r="I67" s="83"/>
      <c r="J67" s="42"/>
    </row>
    <row r="68" spans="1:10" ht="12.95" customHeight="1">
      <c r="A68" s="57" t="s">
        <v>3341</v>
      </c>
      <c r="B68" s="58" t="s">
        <v>3342</v>
      </c>
      <c r="C68" s="54" t="s">
        <v>3343</v>
      </c>
      <c r="D68" s="54" t="s">
        <v>90</v>
      </c>
      <c r="E68" s="59">
        <v>500</v>
      </c>
      <c r="F68" s="60">
        <v>4995.33</v>
      </c>
      <c r="G68" s="61">
        <v>4.1000000000000003E-3</v>
      </c>
      <c r="H68" s="74">
        <v>6.0299999999999999E-2</v>
      </c>
      <c r="I68" s="83"/>
      <c r="J68" s="42"/>
    </row>
    <row r="69" spans="1:10" ht="12.95" customHeight="1">
      <c r="A69" s="57" t="s">
        <v>3344</v>
      </c>
      <c r="B69" s="58" t="s">
        <v>3345</v>
      </c>
      <c r="C69" s="54" t="s">
        <v>3346</v>
      </c>
      <c r="D69" s="54" t="s">
        <v>90</v>
      </c>
      <c r="E69" s="59">
        <v>500</v>
      </c>
      <c r="F69" s="60">
        <v>4993.93</v>
      </c>
      <c r="G69" s="61">
        <v>4.1000000000000003E-3</v>
      </c>
      <c r="H69" s="74">
        <v>6.1677999999999997E-2</v>
      </c>
      <c r="I69" s="83"/>
      <c r="J69" s="42"/>
    </row>
    <row r="70" spans="1:10" ht="12.95" customHeight="1">
      <c r="A70" s="57" t="s">
        <v>418</v>
      </c>
      <c r="B70" s="58" t="s">
        <v>419</v>
      </c>
      <c r="C70" s="54" t="s">
        <v>420</v>
      </c>
      <c r="D70" s="54" t="s">
        <v>90</v>
      </c>
      <c r="E70" s="59">
        <v>500</v>
      </c>
      <c r="F70" s="60">
        <v>4989.57</v>
      </c>
      <c r="G70" s="61">
        <v>4.1000000000000003E-3</v>
      </c>
      <c r="H70" s="74">
        <v>5.2400000000000002E-2</v>
      </c>
      <c r="I70" s="83"/>
      <c r="J70" s="42"/>
    </row>
    <row r="71" spans="1:10" ht="12.95" customHeight="1">
      <c r="A71" s="57" t="s">
        <v>3347</v>
      </c>
      <c r="B71" s="58" t="s">
        <v>3348</v>
      </c>
      <c r="C71" s="54" t="s">
        <v>3349</v>
      </c>
      <c r="D71" s="54" t="s">
        <v>90</v>
      </c>
      <c r="E71" s="59">
        <v>500</v>
      </c>
      <c r="F71" s="60">
        <v>4982.66</v>
      </c>
      <c r="G71" s="61">
        <v>4.1000000000000003E-3</v>
      </c>
      <c r="H71" s="74">
        <v>5.3400000000000003E-2</v>
      </c>
      <c r="I71" s="83"/>
      <c r="J71" s="42"/>
    </row>
    <row r="72" spans="1:10" ht="12.95" customHeight="1">
      <c r="A72" s="57" t="s">
        <v>3350</v>
      </c>
      <c r="B72" s="58" t="s">
        <v>3351</v>
      </c>
      <c r="C72" s="54" t="s">
        <v>3352</v>
      </c>
      <c r="D72" s="54" t="s">
        <v>2116</v>
      </c>
      <c r="E72" s="59">
        <v>500</v>
      </c>
      <c r="F72" s="60">
        <v>4965.4799999999996</v>
      </c>
      <c r="G72" s="61">
        <v>4.1000000000000003E-3</v>
      </c>
      <c r="H72" s="74">
        <v>6.2649999999999997E-2</v>
      </c>
      <c r="I72" s="83"/>
      <c r="J72" s="42"/>
    </row>
    <row r="73" spans="1:10" ht="12.95" customHeight="1">
      <c r="A73" s="57" t="s">
        <v>1086</v>
      </c>
      <c r="B73" s="58" t="s">
        <v>1087</v>
      </c>
      <c r="C73" s="54" t="s">
        <v>1088</v>
      </c>
      <c r="D73" s="54" t="s">
        <v>134</v>
      </c>
      <c r="E73" s="59">
        <v>500</v>
      </c>
      <c r="F73" s="60">
        <v>4962.97</v>
      </c>
      <c r="G73" s="61">
        <v>4.1000000000000003E-3</v>
      </c>
      <c r="H73" s="74">
        <v>6.9485000000000005E-2</v>
      </c>
      <c r="I73" s="83"/>
      <c r="J73" s="42"/>
    </row>
    <row r="74" spans="1:10" ht="12.95" customHeight="1">
      <c r="A74" s="57" t="s">
        <v>1176</v>
      </c>
      <c r="B74" s="58" t="s">
        <v>1177</v>
      </c>
      <c r="C74" s="54" t="s">
        <v>1178</v>
      </c>
      <c r="D74" s="54" t="s">
        <v>90</v>
      </c>
      <c r="E74" s="59">
        <v>500</v>
      </c>
      <c r="F74" s="60">
        <v>4956.8900000000003</v>
      </c>
      <c r="G74" s="61">
        <v>4.1000000000000003E-3</v>
      </c>
      <c r="H74" s="74">
        <v>7.7855999999999995E-2</v>
      </c>
      <c r="I74" s="83"/>
      <c r="J74" s="42"/>
    </row>
    <row r="75" spans="1:10" ht="12.95" customHeight="1">
      <c r="A75" s="57" t="s">
        <v>3353</v>
      </c>
      <c r="B75" s="58" t="s">
        <v>3354</v>
      </c>
      <c r="C75" s="54" t="s">
        <v>3355</v>
      </c>
      <c r="D75" s="54" t="s">
        <v>185</v>
      </c>
      <c r="E75" s="59">
        <v>6598000</v>
      </c>
      <c r="F75" s="60">
        <v>4117.32</v>
      </c>
      <c r="G75" s="61">
        <v>3.3999999999999998E-3</v>
      </c>
      <c r="H75" s="74">
        <v>6.8766499999999994E-2</v>
      </c>
      <c r="I75" s="83"/>
      <c r="J75" s="42"/>
    </row>
    <row r="76" spans="1:10" ht="12.95" customHeight="1">
      <c r="A76" s="57" t="s">
        <v>1185</v>
      </c>
      <c r="B76" s="58" t="s">
        <v>1186</v>
      </c>
      <c r="C76" s="54" t="s">
        <v>1187</v>
      </c>
      <c r="D76" s="54" t="s">
        <v>90</v>
      </c>
      <c r="E76" s="59">
        <v>400</v>
      </c>
      <c r="F76" s="60">
        <v>4116.4799999999996</v>
      </c>
      <c r="G76" s="61">
        <v>3.3999999999999998E-3</v>
      </c>
      <c r="H76" s="74">
        <v>5.6117E-2</v>
      </c>
      <c r="I76" s="83"/>
      <c r="J76" s="42"/>
    </row>
    <row r="77" spans="1:10" ht="12.95" customHeight="1">
      <c r="A77" s="57" t="s">
        <v>1035</v>
      </c>
      <c r="B77" s="58" t="s">
        <v>1036</v>
      </c>
      <c r="C77" s="54" t="s">
        <v>1037</v>
      </c>
      <c r="D77" s="54" t="s">
        <v>185</v>
      </c>
      <c r="E77" s="59">
        <v>4000000</v>
      </c>
      <c r="F77" s="60">
        <v>4001.42</v>
      </c>
      <c r="G77" s="61">
        <v>3.3E-3</v>
      </c>
      <c r="H77" s="74">
        <v>6.8109000000000003E-2</v>
      </c>
      <c r="I77" s="83"/>
      <c r="J77" s="42"/>
    </row>
    <row r="78" spans="1:10" ht="12.95" customHeight="1">
      <c r="A78" s="57" t="s">
        <v>2730</v>
      </c>
      <c r="B78" s="58" t="s">
        <v>2731</v>
      </c>
      <c r="C78" s="54" t="s">
        <v>2732</v>
      </c>
      <c r="D78" s="54" t="s">
        <v>2116</v>
      </c>
      <c r="E78" s="59">
        <v>400</v>
      </c>
      <c r="F78" s="60">
        <v>3975.89</v>
      </c>
      <c r="G78" s="61">
        <v>3.3E-3</v>
      </c>
      <c r="H78" s="74">
        <v>6.6500000000000004E-2</v>
      </c>
      <c r="I78" s="83"/>
      <c r="J78" s="42"/>
    </row>
    <row r="79" spans="1:10" ht="12.95" customHeight="1">
      <c r="A79" s="57" t="s">
        <v>3356</v>
      </c>
      <c r="B79" s="58" t="s">
        <v>3357</v>
      </c>
      <c r="C79" s="54" t="s">
        <v>3358</v>
      </c>
      <c r="D79" s="54" t="s">
        <v>185</v>
      </c>
      <c r="E79" s="59">
        <v>4613000</v>
      </c>
      <c r="F79" s="60">
        <v>3824.49</v>
      </c>
      <c r="G79" s="61">
        <v>3.2000000000000002E-3</v>
      </c>
      <c r="H79" s="74">
        <v>5.7815999999999999E-2</v>
      </c>
      <c r="I79" s="83"/>
      <c r="J79" s="42"/>
    </row>
    <row r="80" spans="1:10" ht="12.95" customHeight="1">
      <c r="A80" s="57" t="s">
        <v>3359</v>
      </c>
      <c r="B80" s="58" t="s">
        <v>3360</v>
      </c>
      <c r="C80" s="54" t="s">
        <v>3361</v>
      </c>
      <c r="D80" s="54" t="s">
        <v>90</v>
      </c>
      <c r="E80" s="59">
        <v>350</v>
      </c>
      <c r="F80" s="60">
        <v>3604.47</v>
      </c>
      <c r="G80" s="61">
        <v>3.0000000000000001E-3</v>
      </c>
      <c r="H80" s="74">
        <v>5.2957999999999998E-2</v>
      </c>
      <c r="I80" s="83"/>
      <c r="J80" s="42"/>
    </row>
    <row r="81" spans="1:10" ht="12.95" customHeight="1">
      <c r="A81" s="57" t="s">
        <v>1092</v>
      </c>
      <c r="B81" s="58" t="s">
        <v>1093</v>
      </c>
      <c r="C81" s="54" t="s">
        <v>1094</v>
      </c>
      <c r="D81" s="54" t="s">
        <v>90</v>
      </c>
      <c r="E81" s="59">
        <v>350</v>
      </c>
      <c r="F81" s="60">
        <v>3499.25</v>
      </c>
      <c r="G81" s="61">
        <v>2.8999999999999998E-3</v>
      </c>
      <c r="H81" s="74">
        <v>6.4100000000000004E-2</v>
      </c>
      <c r="I81" s="83"/>
      <c r="J81" s="42"/>
    </row>
    <row r="82" spans="1:10" ht="12.95" customHeight="1">
      <c r="A82" s="57" t="s">
        <v>328</v>
      </c>
      <c r="B82" s="58" t="s">
        <v>329</v>
      </c>
      <c r="C82" s="54" t="s">
        <v>330</v>
      </c>
      <c r="D82" s="54" t="s">
        <v>90</v>
      </c>
      <c r="E82" s="59">
        <v>330</v>
      </c>
      <c r="F82" s="60">
        <v>3318.41</v>
      </c>
      <c r="G82" s="61">
        <v>2.7000000000000001E-3</v>
      </c>
      <c r="H82" s="74">
        <v>4.1699E-2</v>
      </c>
      <c r="I82" s="83"/>
      <c r="J82" s="42"/>
    </row>
    <row r="83" spans="1:10" ht="12.95" customHeight="1">
      <c r="A83" s="57" t="s">
        <v>2637</v>
      </c>
      <c r="B83" s="58" t="s">
        <v>2638</v>
      </c>
      <c r="C83" s="54" t="s">
        <v>2639</v>
      </c>
      <c r="D83" s="54" t="s">
        <v>185</v>
      </c>
      <c r="E83" s="59">
        <v>3244400</v>
      </c>
      <c r="F83" s="60">
        <v>3254.43</v>
      </c>
      <c r="G83" s="61">
        <v>2.7000000000000001E-3</v>
      </c>
      <c r="H83" s="74">
        <v>7.1262000000000006E-2</v>
      </c>
      <c r="I83" s="83"/>
      <c r="J83" s="42"/>
    </row>
    <row r="84" spans="1:10" ht="12.95" customHeight="1">
      <c r="A84" s="57" t="s">
        <v>3362</v>
      </c>
      <c r="B84" s="58" t="s">
        <v>3363</v>
      </c>
      <c r="C84" s="54" t="s">
        <v>3364</v>
      </c>
      <c r="D84" s="54" t="s">
        <v>90</v>
      </c>
      <c r="E84" s="59">
        <v>330</v>
      </c>
      <c r="F84" s="60">
        <v>3218.22</v>
      </c>
      <c r="G84" s="61">
        <v>2.7000000000000001E-3</v>
      </c>
      <c r="H84" s="74">
        <v>6.6187999999999997E-2</v>
      </c>
      <c r="I84" s="83"/>
      <c r="J84" s="42"/>
    </row>
    <row r="85" spans="1:10" ht="12.95" customHeight="1">
      <c r="A85" s="57" t="s">
        <v>2748</v>
      </c>
      <c r="B85" s="58" t="s">
        <v>2749</v>
      </c>
      <c r="C85" s="54" t="s">
        <v>2750</v>
      </c>
      <c r="D85" s="54" t="s">
        <v>2116</v>
      </c>
      <c r="E85" s="59">
        <v>300</v>
      </c>
      <c r="F85" s="60">
        <v>3118.25</v>
      </c>
      <c r="G85" s="61">
        <v>2.5999999999999999E-3</v>
      </c>
      <c r="H85" s="74">
        <v>8.3919499999999994E-2</v>
      </c>
      <c r="I85" s="83">
        <v>7.3614190999999995E-2</v>
      </c>
      <c r="J85" s="42"/>
    </row>
    <row r="86" spans="1:10" ht="12.95" customHeight="1">
      <c r="A86" s="57" t="s">
        <v>2369</v>
      </c>
      <c r="B86" s="58" t="s">
        <v>2370</v>
      </c>
      <c r="C86" s="54" t="s">
        <v>2371</v>
      </c>
      <c r="D86" s="54" t="s">
        <v>90</v>
      </c>
      <c r="E86" s="59">
        <v>300</v>
      </c>
      <c r="F86" s="60">
        <v>3062.18</v>
      </c>
      <c r="G86" s="61">
        <v>2.5000000000000001E-3</v>
      </c>
      <c r="H86" s="74">
        <v>5.04E-2</v>
      </c>
      <c r="I86" s="83"/>
      <c r="J86" s="42"/>
    </row>
    <row r="87" spans="1:10" ht="12.95" customHeight="1">
      <c r="A87" s="57" t="s">
        <v>2558</v>
      </c>
      <c r="B87" s="58" t="s">
        <v>2559</v>
      </c>
      <c r="C87" s="54" t="s">
        <v>2560</v>
      </c>
      <c r="D87" s="54" t="s">
        <v>185</v>
      </c>
      <c r="E87" s="59">
        <v>2500000</v>
      </c>
      <c r="F87" s="60">
        <v>2724.85</v>
      </c>
      <c r="G87" s="61">
        <v>2.2000000000000001E-3</v>
      </c>
      <c r="H87" s="74">
        <v>6.8349999999999994E-2</v>
      </c>
      <c r="I87" s="83"/>
      <c r="J87" s="42"/>
    </row>
    <row r="88" spans="1:10" ht="12.95" customHeight="1">
      <c r="A88" s="57" t="s">
        <v>1116</v>
      </c>
      <c r="B88" s="58" t="s">
        <v>1117</v>
      </c>
      <c r="C88" s="54" t="s">
        <v>1118</v>
      </c>
      <c r="D88" s="54" t="s">
        <v>90</v>
      </c>
      <c r="E88" s="59">
        <v>259</v>
      </c>
      <c r="F88" s="60">
        <v>2658.28</v>
      </c>
      <c r="G88" s="61">
        <v>2.2000000000000001E-3</v>
      </c>
      <c r="H88" s="74">
        <v>6.5750000000000003E-2</v>
      </c>
      <c r="I88" s="83"/>
      <c r="J88" s="42"/>
    </row>
    <row r="89" spans="1:10" ht="12.95" customHeight="1">
      <c r="A89" s="57" t="s">
        <v>3365</v>
      </c>
      <c r="B89" s="58" t="s">
        <v>3366</v>
      </c>
      <c r="C89" s="54" t="s">
        <v>3367</v>
      </c>
      <c r="D89" s="54" t="s">
        <v>90</v>
      </c>
      <c r="E89" s="59">
        <v>250</v>
      </c>
      <c r="F89" s="60">
        <v>2615.29</v>
      </c>
      <c r="G89" s="61">
        <v>2.2000000000000001E-3</v>
      </c>
      <c r="H89" s="74">
        <v>5.3289000000000003E-2</v>
      </c>
      <c r="I89" s="83"/>
      <c r="J89" s="42"/>
    </row>
    <row r="90" spans="1:10" ht="12.95" customHeight="1">
      <c r="A90" s="57" t="s">
        <v>340</v>
      </c>
      <c r="B90" s="58" t="s">
        <v>341</v>
      </c>
      <c r="C90" s="54" t="s">
        <v>342</v>
      </c>
      <c r="D90" s="54" t="s">
        <v>90</v>
      </c>
      <c r="E90" s="59">
        <v>250</v>
      </c>
      <c r="F90" s="60">
        <v>2605.15</v>
      </c>
      <c r="G90" s="61">
        <v>2.0999999999999999E-3</v>
      </c>
      <c r="H90" s="74">
        <v>7.2196499999999997E-2</v>
      </c>
      <c r="I90" s="83">
        <v>5.9756413000000001E-2</v>
      </c>
      <c r="J90" s="42"/>
    </row>
    <row r="91" spans="1:10" ht="12.95" customHeight="1">
      <c r="A91" s="57" t="s">
        <v>3368</v>
      </c>
      <c r="B91" s="58" t="s">
        <v>3369</v>
      </c>
      <c r="C91" s="54" t="s">
        <v>3370</v>
      </c>
      <c r="D91" s="54" t="s">
        <v>90</v>
      </c>
      <c r="E91" s="59">
        <v>250</v>
      </c>
      <c r="F91" s="60">
        <v>2602.52</v>
      </c>
      <c r="G91" s="61">
        <v>2.0999999999999999E-3</v>
      </c>
      <c r="H91" s="74">
        <v>6.7199999999999996E-2</v>
      </c>
      <c r="I91" s="83"/>
      <c r="J91" s="42"/>
    </row>
    <row r="92" spans="1:10" ht="12.95" customHeight="1">
      <c r="A92" s="57" t="s">
        <v>3371</v>
      </c>
      <c r="B92" s="58" t="s">
        <v>3372</v>
      </c>
      <c r="C92" s="54" t="s">
        <v>3373</v>
      </c>
      <c r="D92" s="54" t="s">
        <v>90</v>
      </c>
      <c r="E92" s="59">
        <v>250</v>
      </c>
      <c r="F92" s="60">
        <v>2598.9499999999998</v>
      </c>
      <c r="G92" s="61">
        <v>2.0999999999999999E-3</v>
      </c>
      <c r="H92" s="74">
        <v>5.2949999999999997E-2</v>
      </c>
      <c r="I92" s="83"/>
      <c r="J92" s="42"/>
    </row>
    <row r="93" spans="1:10" ht="12.95" customHeight="1">
      <c r="A93" s="57" t="s">
        <v>3374</v>
      </c>
      <c r="B93" s="58" t="s">
        <v>3375</v>
      </c>
      <c r="C93" s="54" t="s">
        <v>3376</v>
      </c>
      <c r="D93" s="54" t="s">
        <v>90</v>
      </c>
      <c r="E93" s="59">
        <v>250</v>
      </c>
      <c r="F93" s="60">
        <v>2592.5700000000002</v>
      </c>
      <c r="G93" s="61">
        <v>2.0999999999999999E-3</v>
      </c>
      <c r="H93" s="74">
        <v>5.9400000000000001E-2</v>
      </c>
      <c r="I93" s="83"/>
      <c r="J93" s="42"/>
    </row>
    <row r="94" spans="1:10" ht="12.95" customHeight="1">
      <c r="A94" s="57" t="s">
        <v>472</v>
      </c>
      <c r="B94" s="58" t="s">
        <v>473</v>
      </c>
      <c r="C94" s="54" t="s">
        <v>474</v>
      </c>
      <c r="D94" s="54" t="s">
        <v>239</v>
      </c>
      <c r="E94" s="59">
        <v>250</v>
      </c>
      <c r="F94" s="60">
        <v>2586.0500000000002</v>
      </c>
      <c r="G94" s="61">
        <v>2.0999999999999999E-3</v>
      </c>
      <c r="H94" s="74">
        <v>6.5312499999999996E-2</v>
      </c>
      <c r="I94" s="83">
        <v>5.8021073999999999E-2</v>
      </c>
      <c r="J94" s="42"/>
    </row>
    <row r="95" spans="1:10" ht="12.95" customHeight="1">
      <c r="A95" s="57" t="s">
        <v>215</v>
      </c>
      <c r="B95" s="58" t="s">
        <v>216</v>
      </c>
      <c r="C95" s="54" t="s">
        <v>217</v>
      </c>
      <c r="D95" s="54" t="s">
        <v>90</v>
      </c>
      <c r="E95" s="59">
        <v>250</v>
      </c>
      <c r="F95" s="60">
        <v>2578.1999999999998</v>
      </c>
      <c r="G95" s="61">
        <v>2.0999999999999999E-3</v>
      </c>
      <c r="H95" s="74">
        <v>4.9149999999999999E-2</v>
      </c>
      <c r="I95" s="83"/>
      <c r="J95" s="42"/>
    </row>
    <row r="96" spans="1:10" ht="12.95" customHeight="1">
      <c r="A96" s="57" t="s">
        <v>3377</v>
      </c>
      <c r="B96" s="58" t="s">
        <v>3378</v>
      </c>
      <c r="C96" s="54" t="s">
        <v>3379</v>
      </c>
      <c r="D96" s="54" t="s">
        <v>134</v>
      </c>
      <c r="E96" s="59">
        <v>250</v>
      </c>
      <c r="F96" s="60">
        <v>2554.23</v>
      </c>
      <c r="G96" s="61">
        <v>2.0999999999999999E-3</v>
      </c>
      <c r="H96" s="74">
        <v>5.4350000000000002E-2</v>
      </c>
      <c r="I96" s="83"/>
      <c r="J96" s="42"/>
    </row>
    <row r="97" spans="1:10" ht="12.95" customHeight="1">
      <c r="A97" s="57" t="s">
        <v>3380</v>
      </c>
      <c r="B97" s="58" t="s">
        <v>3381</v>
      </c>
      <c r="C97" s="54" t="s">
        <v>3382</v>
      </c>
      <c r="D97" s="54" t="s">
        <v>1866</v>
      </c>
      <c r="E97" s="59">
        <v>250</v>
      </c>
      <c r="F97" s="60">
        <v>2550.4699999999998</v>
      </c>
      <c r="G97" s="61">
        <v>2.0999999999999999E-3</v>
      </c>
      <c r="H97" s="74">
        <v>8.2410499999999998E-2</v>
      </c>
      <c r="I97" s="83">
        <v>4.8865316999999998E-2</v>
      </c>
      <c r="J97" s="42"/>
    </row>
    <row r="98" spans="1:10" ht="12.95" customHeight="1">
      <c r="A98" s="57" t="s">
        <v>2397</v>
      </c>
      <c r="B98" s="58" t="s">
        <v>2398</v>
      </c>
      <c r="C98" s="54" t="s">
        <v>2399</v>
      </c>
      <c r="D98" s="54" t="s">
        <v>90</v>
      </c>
      <c r="E98" s="59">
        <v>250</v>
      </c>
      <c r="F98" s="60">
        <v>2548.1999999999998</v>
      </c>
      <c r="G98" s="61">
        <v>2.0999999999999999E-3</v>
      </c>
      <c r="H98" s="74">
        <v>5.04E-2</v>
      </c>
      <c r="I98" s="83"/>
      <c r="J98" s="42"/>
    </row>
    <row r="99" spans="1:10" ht="12.95" customHeight="1">
      <c r="A99" s="57" t="s">
        <v>255</v>
      </c>
      <c r="B99" s="58" t="s">
        <v>256</v>
      </c>
      <c r="C99" s="54" t="s">
        <v>257</v>
      </c>
      <c r="D99" s="54" t="s">
        <v>90</v>
      </c>
      <c r="E99" s="59">
        <v>250</v>
      </c>
      <c r="F99" s="60">
        <v>2545.56</v>
      </c>
      <c r="G99" s="61">
        <v>2.0999999999999999E-3</v>
      </c>
      <c r="H99" s="74">
        <v>4.8800000000000003E-2</v>
      </c>
      <c r="I99" s="83"/>
      <c r="J99" s="42"/>
    </row>
    <row r="100" spans="1:10" ht="12.95" customHeight="1">
      <c r="A100" s="57" t="s">
        <v>3383</v>
      </c>
      <c r="B100" s="58" t="s">
        <v>3384</v>
      </c>
      <c r="C100" s="54" t="s">
        <v>3385</v>
      </c>
      <c r="D100" s="54" t="s">
        <v>90</v>
      </c>
      <c r="E100" s="59">
        <v>250</v>
      </c>
      <c r="F100" s="60">
        <v>2538.27</v>
      </c>
      <c r="G100" s="61">
        <v>2.0999999999999999E-3</v>
      </c>
      <c r="H100" s="74">
        <v>4.9799000000000003E-2</v>
      </c>
      <c r="I100" s="83"/>
      <c r="J100" s="42"/>
    </row>
    <row r="101" spans="1:10" ht="12.95" customHeight="1">
      <c r="A101" s="57" t="s">
        <v>2760</v>
      </c>
      <c r="B101" s="58" t="s">
        <v>2761</v>
      </c>
      <c r="C101" s="54" t="s">
        <v>2762</v>
      </c>
      <c r="D101" s="54" t="s">
        <v>90</v>
      </c>
      <c r="E101" s="59">
        <v>250</v>
      </c>
      <c r="F101" s="60">
        <v>2525.1799999999998</v>
      </c>
      <c r="G101" s="61">
        <v>2.0999999999999999E-3</v>
      </c>
      <c r="H101" s="74">
        <v>4.4449000000000002E-2</v>
      </c>
      <c r="I101" s="83"/>
      <c r="J101" s="42"/>
    </row>
    <row r="102" spans="1:10" ht="12.95" customHeight="1">
      <c r="A102" s="57" t="s">
        <v>412</v>
      </c>
      <c r="B102" s="58" t="s">
        <v>413</v>
      </c>
      <c r="C102" s="54" t="s">
        <v>414</v>
      </c>
      <c r="D102" s="54" t="s">
        <v>239</v>
      </c>
      <c r="E102" s="59">
        <v>250</v>
      </c>
      <c r="F102" s="60">
        <v>2521.83</v>
      </c>
      <c r="G102" s="61">
        <v>2.0999999999999999E-3</v>
      </c>
      <c r="H102" s="74">
        <v>5.4300000000000001E-2</v>
      </c>
      <c r="I102" s="83"/>
      <c r="J102" s="42"/>
    </row>
    <row r="103" spans="1:10" ht="12.95" customHeight="1">
      <c r="A103" s="57" t="s">
        <v>3386</v>
      </c>
      <c r="B103" s="58" t="s">
        <v>3387</v>
      </c>
      <c r="C103" s="54" t="s">
        <v>3388</v>
      </c>
      <c r="D103" s="54" t="s">
        <v>90</v>
      </c>
      <c r="E103" s="59">
        <v>250</v>
      </c>
      <c r="F103" s="60">
        <v>2510.7399999999998</v>
      </c>
      <c r="G103" s="61">
        <v>2.0999999999999999E-3</v>
      </c>
      <c r="H103" s="74">
        <v>3.8998999999999999E-2</v>
      </c>
      <c r="I103" s="83"/>
      <c r="J103" s="42"/>
    </row>
    <row r="104" spans="1:10" ht="12.95" customHeight="1">
      <c r="A104" s="57" t="s">
        <v>1131</v>
      </c>
      <c r="B104" s="58" t="s">
        <v>1132</v>
      </c>
      <c r="C104" s="54" t="s">
        <v>1133</v>
      </c>
      <c r="D104" s="54" t="s">
        <v>90</v>
      </c>
      <c r="E104" s="59">
        <v>250</v>
      </c>
      <c r="F104" s="60">
        <v>2505.27</v>
      </c>
      <c r="G104" s="61">
        <v>2.0999999999999999E-3</v>
      </c>
      <c r="H104" s="74">
        <v>5.0799999999999998E-2</v>
      </c>
      <c r="I104" s="83"/>
      <c r="J104" s="42"/>
    </row>
    <row r="105" spans="1:10" ht="12.95" customHeight="1">
      <c r="A105" s="57" t="s">
        <v>3389</v>
      </c>
      <c r="B105" s="58" t="s">
        <v>3390</v>
      </c>
      <c r="C105" s="54" t="s">
        <v>3391</v>
      </c>
      <c r="D105" s="54" t="s">
        <v>2120</v>
      </c>
      <c r="E105" s="59">
        <v>250</v>
      </c>
      <c r="F105" s="60">
        <v>2502.2199999999998</v>
      </c>
      <c r="G105" s="61">
        <v>2.0999999999999999E-3</v>
      </c>
      <c r="H105" s="74">
        <v>7.1596000000000007E-2</v>
      </c>
      <c r="I105" s="83"/>
      <c r="J105" s="42"/>
    </row>
    <row r="106" spans="1:10" ht="12.95" customHeight="1">
      <c r="A106" s="57" t="s">
        <v>3392</v>
      </c>
      <c r="B106" s="58" t="s">
        <v>3393</v>
      </c>
      <c r="C106" s="54" t="s">
        <v>3394</v>
      </c>
      <c r="D106" s="54" t="s">
        <v>239</v>
      </c>
      <c r="E106" s="59">
        <v>250</v>
      </c>
      <c r="F106" s="60">
        <v>2501.92</v>
      </c>
      <c r="G106" s="61">
        <v>2.0999999999999999E-3</v>
      </c>
      <c r="H106" s="74">
        <v>5.3921999999999998E-2</v>
      </c>
      <c r="I106" s="83"/>
      <c r="J106" s="42"/>
    </row>
    <row r="107" spans="1:10" ht="12.95" customHeight="1">
      <c r="A107" s="57" t="s">
        <v>3395</v>
      </c>
      <c r="B107" s="58" t="s">
        <v>3396</v>
      </c>
      <c r="C107" s="54" t="s">
        <v>3397</v>
      </c>
      <c r="D107" s="54" t="s">
        <v>276</v>
      </c>
      <c r="E107" s="59">
        <v>250</v>
      </c>
      <c r="F107" s="60">
        <v>2491.63</v>
      </c>
      <c r="G107" s="61">
        <v>2.0999999999999999E-3</v>
      </c>
      <c r="H107" s="74">
        <v>5.4588999999999999E-2</v>
      </c>
      <c r="I107" s="83"/>
      <c r="J107" s="42"/>
    </row>
    <row r="108" spans="1:10" ht="12.95" customHeight="1">
      <c r="A108" s="57" t="s">
        <v>2597</v>
      </c>
      <c r="B108" s="58" t="s">
        <v>2598</v>
      </c>
      <c r="C108" s="54" t="s">
        <v>2599</v>
      </c>
      <c r="D108" s="54" t="s">
        <v>90</v>
      </c>
      <c r="E108" s="59">
        <v>250</v>
      </c>
      <c r="F108" s="60">
        <v>2479.08</v>
      </c>
      <c r="G108" s="61">
        <v>2E-3</v>
      </c>
      <c r="H108" s="74">
        <v>6.3700000000000007E-2</v>
      </c>
      <c r="I108" s="83"/>
      <c r="J108" s="42"/>
    </row>
    <row r="109" spans="1:10" ht="12.95" customHeight="1">
      <c r="A109" s="57" t="s">
        <v>1104</v>
      </c>
      <c r="B109" s="58" t="s">
        <v>1105</v>
      </c>
      <c r="C109" s="54" t="s">
        <v>1106</v>
      </c>
      <c r="D109" s="54" t="s">
        <v>90</v>
      </c>
      <c r="E109" s="59">
        <v>250</v>
      </c>
      <c r="F109" s="60">
        <v>2468.8200000000002</v>
      </c>
      <c r="G109" s="61">
        <v>2E-3</v>
      </c>
      <c r="H109" s="74">
        <v>7.1099999999999997E-2</v>
      </c>
      <c r="I109" s="83"/>
      <c r="J109" s="42"/>
    </row>
    <row r="110" spans="1:10" ht="12.95" customHeight="1">
      <c r="A110" s="57" t="s">
        <v>3398</v>
      </c>
      <c r="B110" s="58" t="s">
        <v>3399</v>
      </c>
      <c r="C110" s="54" t="s">
        <v>3400</v>
      </c>
      <c r="D110" s="54" t="s">
        <v>185</v>
      </c>
      <c r="E110" s="59">
        <v>2516000</v>
      </c>
      <c r="F110" s="60">
        <v>2431.15</v>
      </c>
      <c r="G110" s="61">
        <v>2E-3</v>
      </c>
      <c r="H110" s="74">
        <v>4.4082000000000003E-2</v>
      </c>
      <c r="I110" s="83"/>
      <c r="J110" s="42"/>
    </row>
    <row r="111" spans="1:10" ht="12.95" customHeight="1">
      <c r="A111" s="57" t="s">
        <v>3401</v>
      </c>
      <c r="B111" s="58" t="s">
        <v>3402</v>
      </c>
      <c r="C111" s="54" t="s">
        <v>3403</v>
      </c>
      <c r="D111" s="54" t="s">
        <v>90</v>
      </c>
      <c r="E111" s="59">
        <v>250</v>
      </c>
      <c r="F111" s="60">
        <v>2284.54</v>
      </c>
      <c r="G111" s="61">
        <v>1.9E-3</v>
      </c>
      <c r="H111" s="74">
        <v>5.6648999999999998E-2</v>
      </c>
      <c r="I111" s="83"/>
      <c r="J111" s="42"/>
    </row>
    <row r="112" spans="1:10" ht="12.95" customHeight="1">
      <c r="A112" s="57" t="s">
        <v>3404</v>
      </c>
      <c r="B112" s="58" t="s">
        <v>3405</v>
      </c>
      <c r="C112" s="54" t="s">
        <v>3406</v>
      </c>
      <c r="D112" s="54" t="s">
        <v>90</v>
      </c>
      <c r="E112" s="59">
        <v>225</v>
      </c>
      <c r="F112" s="60">
        <v>2273.2399999999998</v>
      </c>
      <c r="G112" s="61">
        <v>1.9E-3</v>
      </c>
      <c r="H112" s="74">
        <v>5.985E-2</v>
      </c>
      <c r="I112" s="83"/>
      <c r="J112" s="42"/>
    </row>
    <row r="113" spans="1:10" ht="12.95" customHeight="1">
      <c r="A113" s="57" t="s">
        <v>3407</v>
      </c>
      <c r="B113" s="58" t="s">
        <v>3408</v>
      </c>
      <c r="C113" s="54" t="s">
        <v>3409</v>
      </c>
      <c r="D113" s="54" t="s">
        <v>185</v>
      </c>
      <c r="E113" s="59">
        <v>2000000</v>
      </c>
      <c r="F113" s="60">
        <v>2154.83</v>
      </c>
      <c r="G113" s="61">
        <v>1.8E-3</v>
      </c>
      <c r="H113" s="74">
        <v>6.7475999999999994E-2</v>
      </c>
      <c r="I113" s="83"/>
      <c r="J113" s="42"/>
    </row>
    <row r="114" spans="1:10" ht="12.95" customHeight="1">
      <c r="A114" s="57" t="s">
        <v>3410</v>
      </c>
      <c r="B114" s="58" t="s">
        <v>3411</v>
      </c>
      <c r="C114" s="54" t="s">
        <v>3412</v>
      </c>
      <c r="D114" s="54" t="s">
        <v>185</v>
      </c>
      <c r="E114" s="59">
        <v>2000000</v>
      </c>
      <c r="F114" s="60">
        <v>2132.7199999999998</v>
      </c>
      <c r="G114" s="61">
        <v>1.8E-3</v>
      </c>
      <c r="H114" s="74">
        <v>6.7961999999999995E-2</v>
      </c>
      <c r="I114" s="83"/>
      <c r="J114" s="42"/>
    </row>
    <row r="115" spans="1:10" ht="12.95" customHeight="1">
      <c r="A115" s="57" t="s">
        <v>3413</v>
      </c>
      <c r="B115" s="58" t="s">
        <v>3414</v>
      </c>
      <c r="C115" s="54" t="s">
        <v>3415</v>
      </c>
      <c r="D115" s="54" t="s">
        <v>185</v>
      </c>
      <c r="E115" s="59">
        <v>2011400</v>
      </c>
      <c r="F115" s="60">
        <v>2071.27</v>
      </c>
      <c r="G115" s="61">
        <v>1.6999999999999999E-3</v>
      </c>
      <c r="H115" s="74">
        <v>4.6171999999999998E-2</v>
      </c>
      <c r="I115" s="83"/>
      <c r="J115" s="42"/>
    </row>
    <row r="116" spans="1:10" ht="12.95" customHeight="1">
      <c r="A116" s="57" t="s">
        <v>1224</v>
      </c>
      <c r="B116" s="58" t="s">
        <v>1225</v>
      </c>
      <c r="C116" s="54" t="s">
        <v>1226</v>
      </c>
      <c r="D116" s="54" t="s">
        <v>185</v>
      </c>
      <c r="E116" s="59">
        <v>2078900</v>
      </c>
      <c r="F116" s="60">
        <v>2048.09</v>
      </c>
      <c r="G116" s="61">
        <v>1.6999999999999999E-3</v>
      </c>
      <c r="H116" s="74">
        <v>6.5500000000000003E-2</v>
      </c>
      <c r="I116" s="83"/>
      <c r="J116" s="42"/>
    </row>
    <row r="117" spans="1:10" ht="12.95" customHeight="1">
      <c r="A117" s="57" t="s">
        <v>3416</v>
      </c>
      <c r="B117" s="58" t="s">
        <v>3417</v>
      </c>
      <c r="C117" s="54" t="s">
        <v>3418</v>
      </c>
      <c r="D117" s="54" t="s">
        <v>90</v>
      </c>
      <c r="E117" s="59">
        <v>200</v>
      </c>
      <c r="F117" s="60">
        <v>2030.58</v>
      </c>
      <c r="G117" s="61">
        <v>1.6999999999999999E-3</v>
      </c>
      <c r="H117" s="74">
        <v>4.9700000000000001E-2</v>
      </c>
      <c r="I117" s="83"/>
      <c r="J117" s="42"/>
    </row>
    <row r="118" spans="1:10" ht="12.95" customHeight="1">
      <c r="A118" s="57" t="s">
        <v>3419</v>
      </c>
      <c r="B118" s="58" t="s">
        <v>3420</v>
      </c>
      <c r="C118" s="54" t="s">
        <v>3421</v>
      </c>
      <c r="D118" s="54" t="s">
        <v>90</v>
      </c>
      <c r="E118" s="59">
        <v>200</v>
      </c>
      <c r="F118" s="60">
        <v>2009.69</v>
      </c>
      <c r="G118" s="61">
        <v>1.6999999999999999E-3</v>
      </c>
      <c r="H118" s="74">
        <v>3.9E-2</v>
      </c>
      <c r="I118" s="83"/>
      <c r="J118" s="42"/>
    </row>
    <row r="119" spans="1:10" ht="12.95" customHeight="1">
      <c r="A119" s="57" t="s">
        <v>3422</v>
      </c>
      <c r="B119" s="58" t="s">
        <v>3423</v>
      </c>
      <c r="C119" s="54" t="s">
        <v>3424</v>
      </c>
      <c r="D119" s="54" t="s">
        <v>185</v>
      </c>
      <c r="E119" s="59">
        <v>2000000</v>
      </c>
      <c r="F119" s="60">
        <v>1978.28</v>
      </c>
      <c r="G119" s="61">
        <v>1.6000000000000001E-3</v>
      </c>
      <c r="H119" s="74">
        <v>5.5829999999999998E-2</v>
      </c>
      <c r="I119" s="83"/>
      <c r="J119" s="42"/>
    </row>
    <row r="120" spans="1:10" ht="12.95" customHeight="1">
      <c r="A120" s="57" t="s">
        <v>3425</v>
      </c>
      <c r="B120" s="58" t="s">
        <v>3426</v>
      </c>
      <c r="C120" s="54" t="s">
        <v>3427</v>
      </c>
      <c r="D120" s="54" t="s">
        <v>185</v>
      </c>
      <c r="E120" s="59">
        <v>1750000</v>
      </c>
      <c r="F120" s="60">
        <v>1868.48</v>
      </c>
      <c r="G120" s="61">
        <v>1.5E-3</v>
      </c>
      <c r="H120" s="74">
        <v>6.2230000000000001E-2</v>
      </c>
      <c r="I120" s="83"/>
      <c r="J120" s="42"/>
    </row>
    <row r="121" spans="1:10" ht="12.95" customHeight="1">
      <c r="A121" s="57" t="s">
        <v>3428</v>
      </c>
      <c r="B121" s="58" t="s">
        <v>3429</v>
      </c>
      <c r="C121" s="54" t="s">
        <v>3430</v>
      </c>
      <c r="D121" s="54" t="s">
        <v>185</v>
      </c>
      <c r="E121" s="59">
        <v>2099200</v>
      </c>
      <c r="F121" s="60">
        <v>1719.82</v>
      </c>
      <c r="G121" s="61">
        <v>1.4E-3</v>
      </c>
      <c r="H121" s="74">
        <v>5.8194000000000003E-2</v>
      </c>
      <c r="I121" s="83"/>
      <c r="J121" s="42"/>
    </row>
    <row r="122" spans="1:10" ht="12.95" customHeight="1">
      <c r="A122" s="57" t="s">
        <v>1529</v>
      </c>
      <c r="B122" s="58" t="s">
        <v>1530</v>
      </c>
      <c r="C122" s="54" t="s">
        <v>1531</v>
      </c>
      <c r="D122" s="54" t="s">
        <v>90</v>
      </c>
      <c r="E122" s="59">
        <v>150</v>
      </c>
      <c r="F122" s="60">
        <v>1642.78</v>
      </c>
      <c r="G122" s="61">
        <v>1.4E-3</v>
      </c>
      <c r="H122" s="74">
        <v>7.0599999999999996E-2</v>
      </c>
      <c r="I122" s="83"/>
      <c r="J122" s="42"/>
    </row>
    <row r="123" spans="1:10" ht="12.95" customHeight="1">
      <c r="A123" s="57" t="s">
        <v>1032</v>
      </c>
      <c r="B123" s="58" t="s">
        <v>1033</v>
      </c>
      <c r="C123" s="54" t="s">
        <v>1034</v>
      </c>
      <c r="D123" s="54" t="s">
        <v>185</v>
      </c>
      <c r="E123" s="59">
        <v>1571700</v>
      </c>
      <c r="F123" s="60">
        <v>1623.58</v>
      </c>
      <c r="G123" s="61">
        <v>1.2999999999999999E-3</v>
      </c>
      <c r="H123" s="74">
        <v>6.4808000000000004E-2</v>
      </c>
      <c r="I123" s="83"/>
      <c r="J123" s="42"/>
    </row>
    <row r="124" spans="1:10" ht="12.95" customHeight="1">
      <c r="A124" s="57" t="s">
        <v>3431</v>
      </c>
      <c r="B124" s="58" t="s">
        <v>3432</v>
      </c>
      <c r="C124" s="54" t="s">
        <v>3433</v>
      </c>
      <c r="D124" s="54" t="s">
        <v>185</v>
      </c>
      <c r="E124" s="59">
        <v>1500000</v>
      </c>
      <c r="F124" s="60">
        <v>1606.46</v>
      </c>
      <c r="G124" s="61">
        <v>1.2999999999999999E-3</v>
      </c>
      <c r="H124" s="74">
        <v>5.7549999999999997E-2</v>
      </c>
      <c r="I124" s="83"/>
      <c r="J124" s="42"/>
    </row>
    <row r="125" spans="1:10" ht="12.95" customHeight="1">
      <c r="A125" s="57" t="s">
        <v>1227</v>
      </c>
      <c r="B125" s="58" t="s">
        <v>1228</v>
      </c>
      <c r="C125" s="54" t="s">
        <v>1229</v>
      </c>
      <c r="D125" s="54" t="s">
        <v>90</v>
      </c>
      <c r="E125" s="59">
        <v>158</v>
      </c>
      <c r="F125" s="60">
        <v>1560.73</v>
      </c>
      <c r="G125" s="61">
        <v>1.2999999999999999E-3</v>
      </c>
      <c r="H125" s="74">
        <v>6.1449999999999998E-2</v>
      </c>
      <c r="I125" s="83"/>
      <c r="J125" s="42"/>
    </row>
    <row r="126" spans="1:10" ht="12.95" customHeight="1">
      <c r="A126" s="57" t="s">
        <v>3434</v>
      </c>
      <c r="B126" s="58" t="s">
        <v>3435</v>
      </c>
      <c r="C126" s="54" t="s">
        <v>3436</v>
      </c>
      <c r="D126" s="54" t="s">
        <v>185</v>
      </c>
      <c r="E126" s="59">
        <v>1554300</v>
      </c>
      <c r="F126" s="60">
        <v>1553.34</v>
      </c>
      <c r="G126" s="61">
        <v>1.2999999999999999E-3</v>
      </c>
      <c r="H126" s="74">
        <v>6.2535999999999994E-2</v>
      </c>
      <c r="I126" s="83"/>
      <c r="J126" s="42"/>
    </row>
    <row r="127" spans="1:10" ht="12.95" customHeight="1">
      <c r="A127" s="57" t="s">
        <v>3437</v>
      </c>
      <c r="B127" s="58" t="s">
        <v>3438</v>
      </c>
      <c r="C127" s="54" t="s">
        <v>3439</v>
      </c>
      <c r="D127" s="54" t="s">
        <v>90</v>
      </c>
      <c r="E127" s="59">
        <v>150</v>
      </c>
      <c r="F127" s="60">
        <v>1550.9</v>
      </c>
      <c r="G127" s="61">
        <v>1.2999999999999999E-3</v>
      </c>
      <c r="H127" s="74">
        <v>5.2150000000000002E-2</v>
      </c>
      <c r="I127" s="83"/>
      <c r="J127" s="42"/>
    </row>
    <row r="128" spans="1:10" ht="12.95" customHeight="1">
      <c r="A128" s="57" t="s">
        <v>3440</v>
      </c>
      <c r="B128" s="58" t="s">
        <v>3441</v>
      </c>
      <c r="C128" s="54" t="s">
        <v>3442</v>
      </c>
      <c r="D128" s="54" t="s">
        <v>90</v>
      </c>
      <c r="E128" s="59">
        <v>150</v>
      </c>
      <c r="F128" s="60">
        <v>1531.39</v>
      </c>
      <c r="G128" s="61">
        <v>1.2999999999999999E-3</v>
      </c>
      <c r="H128" s="74">
        <v>5.0049999999999997E-2</v>
      </c>
      <c r="I128" s="83"/>
      <c r="J128" s="42"/>
    </row>
    <row r="129" spans="1:10" ht="12.95" customHeight="1">
      <c r="A129" s="57" t="s">
        <v>484</v>
      </c>
      <c r="B129" s="58" t="s">
        <v>485</v>
      </c>
      <c r="C129" s="54" t="s">
        <v>486</v>
      </c>
      <c r="D129" s="54" t="s">
        <v>90</v>
      </c>
      <c r="E129" s="59">
        <v>150</v>
      </c>
      <c r="F129" s="60">
        <v>1523.23</v>
      </c>
      <c r="G129" s="61">
        <v>1.2999999999999999E-3</v>
      </c>
      <c r="H129" s="74">
        <v>4.6249999999999999E-2</v>
      </c>
      <c r="I129" s="83"/>
      <c r="J129" s="42"/>
    </row>
    <row r="130" spans="1:10" ht="12.95" customHeight="1">
      <c r="A130" s="57" t="s">
        <v>3443</v>
      </c>
      <c r="B130" s="58" t="s">
        <v>3444</v>
      </c>
      <c r="C130" s="54" t="s">
        <v>3445</v>
      </c>
      <c r="D130" s="54" t="s">
        <v>90</v>
      </c>
      <c r="E130" s="59">
        <v>150</v>
      </c>
      <c r="F130" s="60">
        <v>1522.64</v>
      </c>
      <c r="G130" s="61">
        <v>1.2999999999999999E-3</v>
      </c>
      <c r="H130" s="74">
        <v>4.8050000000000002E-2</v>
      </c>
      <c r="I130" s="83"/>
      <c r="J130" s="42"/>
    </row>
    <row r="131" spans="1:10" ht="12.95" customHeight="1">
      <c r="A131" s="57" t="s">
        <v>1401</v>
      </c>
      <c r="B131" s="58" t="s">
        <v>1402</v>
      </c>
      <c r="C131" s="54" t="s">
        <v>1403</v>
      </c>
      <c r="D131" s="54" t="s">
        <v>90</v>
      </c>
      <c r="E131" s="59">
        <v>140</v>
      </c>
      <c r="F131" s="60">
        <v>1515.42</v>
      </c>
      <c r="G131" s="61">
        <v>1.2999999999999999E-3</v>
      </c>
      <c r="H131" s="74">
        <v>6.8654000000000007E-2</v>
      </c>
      <c r="I131" s="83"/>
      <c r="J131" s="42"/>
    </row>
    <row r="132" spans="1:10" ht="12.95" customHeight="1">
      <c r="A132" s="57" t="s">
        <v>2733</v>
      </c>
      <c r="B132" s="58" t="s">
        <v>2734</v>
      </c>
      <c r="C132" s="54" t="s">
        <v>2735</v>
      </c>
      <c r="D132" s="54" t="s">
        <v>239</v>
      </c>
      <c r="E132" s="59">
        <v>150</v>
      </c>
      <c r="F132" s="60">
        <v>1484.38</v>
      </c>
      <c r="G132" s="61">
        <v>1.1999999999999999E-3</v>
      </c>
      <c r="H132" s="74">
        <v>5.1900000000000002E-2</v>
      </c>
      <c r="I132" s="83"/>
      <c r="J132" s="42"/>
    </row>
    <row r="133" spans="1:10" ht="12.95" customHeight="1">
      <c r="A133" s="57" t="s">
        <v>1574</v>
      </c>
      <c r="B133" s="58" t="s">
        <v>1575</v>
      </c>
      <c r="C133" s="54" t="s">
        <v>1576</v>
      </c>
      <c r="D133" s="54" t="s">
        <v>90</v>
      </c>
      <c r="E133" s="59">
        <v>135</v>
      </c>
      <c r="F133" s="60">
        <v>1468.25</v>
      </c>
      <c r="G133" s="61">
        <v>1.1999999999999999E-3</v>
      </c>
      <c r="H133" s="74">
        <v>7.0300000000000001E-2</v>
      </c>
      <c r="I133" s="83"/>
      <c r="J133" s="42"/>
    </row>
    <row r="134" spans="1:10" ht="12.95" customHeight="1">
      <c r="A134" s="57" t="s">
        <v>3446</v>
      </c>
      <c r="B134" s="58" t="s">
        <v>3447</v>
      </c>
      <c r="C134" s="54" t="s">
        <v>3448</v>
      </c>
      <c r="D134" s="54" t="s">
        <v>185</v>
      </c>
      <c r="E134" s="59">
        <v>2040000</v>
      </c>
      <c r="F134" s="60">
        <v>1245.1099999999999</v>
      </c>
      <c r="G134" s="61">
        <v>1E-3</v>
      </c>
      <c r="H134" s="74">
        <v>6.8899500000000002E-2</v>
      </c>
      <c r="I134" s="83"/>
      <c r="J134" s="42"/>
    </row>
    <row r="135" spans="1:10" ht="12.95" customHeight="1">
      <c r="A135" s="57" t="s">
        <v>1212</v>
      </c>
      <c r="B135" s="58" t="s">
        <v>1213</v>
      </c>
      <c r="C135" s="54" t="s">
        <v>1214</v>
      </c>
      <c r="D135" s="54" t="s">
        <v>90</v>
      </c>
      <c r="E135" s="59">
        <v>120</v>
      </c>
      <c r="F135" s="60">
        <v>1217.17</v>
      </c>
      <c r="G135" s="61">
        <v>1E-3</v>
      </c>
      <c r="H135" s="74">
        <v>6.0249999999999998E-2</v>
      </c>
      <c r="I135" s="83"/>
      <c r="J135" s="42"/>
    </row>
    <row r="136" spans="1:10" ht="12.95" customHeight="1">
      <c r="A136" s="57" t="s">
        <v>3449</v>
      </c>
      <c r="B136" s="58" t="s">
        <v>3450</v>
      </c>
      <c r="C136" s="54" t="s">
        <v>3451</v>
      </c>
      <c r="D136" s="54" t="s">
        <v>185</v>
      </c>
      <c r="E136" s="59">
        <v>1000000</v>
      </c>
      <c r="F136" s="60">
        <v>1120.21</v>
      </c>
      <c r="G136" s="61">
        <v>8.9999999999999998E-4</v>
      </c>
      <c r="H136" s="74">
        <v>7.0689000000000002E-2</v>
      </c>
      <c r="I136" s="83"/>
      <c r="J136" s="42"/>
    </row>
    <row r="137" spans="1:10" ht="12.95" customHeight="1">
      <c r="A137" s="57" t="s">
        <v>3452</v>
      </c>
      <c r="B137" s="58" t="s">
        <v>3453</v>
      </c>
      <c r="C137" s="54" t="s">
        <v>3454</v>
      </c>
      <c r="D137" s="54" t="s">
        <v>185</v>
      </c>
      <c r="E137" s="59">
        <v>1000000</v>
      </c>
      <c r="F137" s="60">
        <v>1072.75</v>
      </c>
      <c r="G137" s="61">
        <v>8.9999999999999998E-4</v>
      </c>
      <c r="H137" s="74">
        <v>6.1249999999999999E-2</v>
      </c>
      <c r="I137" s="83"/>
      <c r="J137" s="42"/>
    </row>
    <row r="138" spans="1:10" ht="12.95" customHeight="1">
      <c r="A138" s="57" t="s">
        <v>3455</v>
      </c>
      <c r="B138" s="58" t="s">
        <v>3456</v>
      </c>
      <c r="C138" s="54" t="s">
        <v>3457</v>
      </c>
      <c r="D138" s="54" t="s">
        <v>185</v>
      </c>
      <c r="E138" s="59">
        <v>1000000</v>
      </c>
      <c r="F138" s="60">
        <v>1065.0999999999999</v>
      </c>
      <c r="G138" s="61">
        <v>8.9999999999999998E-4</v>
      </c>
      <c r="H138" s="74">
        <v>5.6369000000000002E-2</v>
      </c>
      <c r="I138" s="83"/>
      <c r="J138" s="42"/>
    </row>
    <row r="139" spans="1:10" ht="12.95" customHeight="1">
      <c r="A139" s="57" t="s">
        <v>490</v>
      </c>
      <c r="B139" s="58" t="s">
        <v>491</v>
      </c>
      <c r="C139" s="54" t="s">
        <v>492</v>
      </c>
      <c r="D139" s="54" t="s">
        <v>90</v>
      </c>
      <c r="E139" s="59">
        <v>100</v>
      </c>
      <c r="F139" s="60">
        <v>1032.92</v>
      </c>
      <c r="G139" s="61">
        <v>8.9999999999999998E-4</v>
      </c>
      <c r="H139" s="74">
        <v>5.5899999999999998E-2</v>
      </c>
      <c r="I139" s="83"/>
      <c r="J139" s="42"/>
    </row>
    <row r="140" spans="1:10" ht="12.95" customHeight="1">
      <c r="A140" s="57" t="s">
        <v>3458</v>
      </c>
      <c r="B140" s="58" t="s">
        <v>3459</v>
      </c>
      <c r="C140" s="54" t="s">
        <v>3460</v>
      </c>
      <c r="D140" s="54" t="s">
        <v>185</v>
      </c>
      <c r="E140" s="59">
        <v>1059600</v>
      </c>
      <c r="F140" s="60">
        <v>1024.25</v>
      </c>
      <c r="G140" s="61">
        <v>8.0000000000000004E-4</v>
      </c>
      <c r="H140" s="74">
        <v>4.4046000000000002E-2</v>
      </c>
      <c r="I140" s="83"/>
      <c r="J140" s="42"/>
    </row>
    <row r="141" spans="1:10" ht="12.95" customHeight="1">
      <c r="A141" s="57" t="s">
        <v>496</v>
      </c>
      <c r="B141" s="58" t="s">
        <v>497</v>
      </c>
      <c r="C141" s="54" t="s">
        <v>498</v>
      </c>
      <c r="D141" s="54" t="s">
        <v>90</v>
      </c>
      <c r="E141" s="59">
        <v>100</v>
      </c>
      <c r="F141" s="60">
        <v>1024.1199999999999</v>
      </c>
      <c r="G141" s="61">
        <v>8.0000000000000004E-4</v>
      </c>
      <c r="H141" s="74">
        <v>5.015E-2</v>
      </c>
      <c r="I141" s="83"/>
      <c r="J141" s="42"/>
    </row>
    <row r="142" spans="1:10" ht="12.95" customHeight="1">
      <c r="A142" s="57" t="s">
        <v>2606</v>
      </c>
      <c r="B142" s="58" t="s">
        <v>2607</v>
      </c>
      <c r="C142" s="54" t="s">
        <v>2608</v>
      </c>
      <c r="D142" s="54" t="s">
        <v>2116</v>
      </c>
      <c r="E142" s="59">
        <v>100</v>
      </c>
      <c r="F142" s="60">
        <v>1013.28</v>
      </c>
      <c r="G142" s="61">
        <v>8.0000000000000004E-4</v>
      </c>
      <c r="H142" s="74">
        <v>8.2372500000000001E-2</v>
      </c>
      <c r="I142" s="83">
        <v>8.0005950000000006E-2</v>
      </c>
      <c r="J142" s="42"/>
    </row>
    <row r="143" spans="1:10" ht="12.95" customHeight="1">
      <c r="A143" s="57" t="s">
        <v>2652</v>
      </c>
      <c r="B143" s="58" t="s">
        <v>2653</v>
      </c>
      <c r="C143" s="54" t="s">
        <v>2654</v>
      </c>
      <c r="D143" s="54" t="s">
        <v>2116</v>
      </c>
      <c r="E143" s="59">
        <v>100</v>
      </c>
      <c r="F143" s="60">
        <v>1012.71</v>
      </c>
      <c r="G143" s="61">
        <v>8.0000000000000004E-4</v>
      </c>
      <c r="H143" s="74">
        <v>8.2469000000000001E-2</v>
      </c>
      <c r="I143" s="83">
        <v>8.0277807000000007E-2</v>
      </c>
      <c r="J143" s="42"/>
    </row>
    <row r="144" spans="1:10" ht="12.95" customHeight="1">
      <c r="A144" s="57" t="s">
        <v>218</v>
      </c>
      <c r="B144" s="58" t="s">
        <v>219</v>
      </c>
      <c r="C144" s="54" t="s">
        <v>220</v>
      </c>
      <c r="D144" s="54" t="s">
        <v>90</v>
      </c>
      <c r="E144" s="59">
        <v>100</v>
      </c>
      <c r="F144" s="60">
        <v>1006.43</v>
      </c>
      <c r="G144" s="61">
        <v>8.0000000000000004E-4</v>
      </c>
      <c r="H144" s="74">
        <v>3.9199999999999999E-2</v>
      </c>
      <c r="I144" s="83"/>
      <c r="J144" s="42"/>
    </row>
    <row r="145" spans="1:10" ht="12.95" customHeight="1">
      <c r="A145" s="57" t="s">
        <v>1179</v>
      </c>
      <c r="B145" s="58" t="s">
        <v>1180</v>
      </c>
      <c r="C145" s="54" t="s">
        <v>1181</v>
      </c>
      <c r="D145" s="54" t="s">
        <v>90</v>
      </c>
      <c r="E145" s="59">
        <v>100</v>
      </c>
      <c r="F145" s="60">
        <v>982.86</v>
      </c>
      <c r="G145" s="61">
        <v>8.0000000000000004E-4</v>
      </c>
      <c r="H145" s="74">
        <v>6.8349999999999994E-2</v>
      </c>
      <c r="I145" s="83"/>
      <c r="J145" s="42"/>
    </row>
    <row r="146" spans="1:10" ht="12.95" customHeight="1">
      <c r="A146" s="57" t="s">
        <v>3461</v>
      </c>
      <c r="B146" s="58" t="s">
        <v>3462</v>
      </c>
      <c r="C146" s="54" t="s">
        <v>3463</v>
      </c>
      <c r="D146" s="54" t="s">
        <v>185</v>
      </c>
      <c r="E146" s="59">
        <v>1015300</v>
      </c>
      <c r="F146" s="60">
        <v>980.07</v>
      </c>
      <c r="G146" s="61">
        <v>8.0000000000000004E-4</v>
      </c>
      <c r="H146" s="74">
        <v>4.4177000000000001E-2</v>
      </c>
      <c r="I146" s="83"/>
      <c r="J146" s="42"/>
    </row>
    <row r="147" spans="1:10" ht="12.95" customHeight="1">
      <c r="A147" s="57" t="s">
        <v>2628</v>
      </c>
      <c r="B147" s="58" t="s">
        <v>2629</v>
      </c>
      <c r="C147" s="54" t="s">
        <v>2630</v>
      </c>
      <c r="D147" s="54" t="s">
        <v>90</v>
      </c>
      <c r="E147" s="59">
        <v>100</v>
      </c>
      <c r="F147" s="60">
        <v>977.91</v>
      </c>
      <c r="G147" s="61">
        <v>8.0000000000000004E-4</v>
      </c>
      <c r="H147" s="74">
        <v>6.6187999999999997E-2</v>
      </c>
      <c r="I147" s="83"/>
      <c r="J147" s="42"/>
    </row>
    <row r="148" spans="1:10" ht="12.95" customHeight="1">
      <c r="A148" s="57" t="s">
        <v>2172</v>
      </c>
      <c r="B148" s="58" t="s">
        <v>2173</v>
      </c>
      <c r="C148" s="54" t="s">
        <v>2174</v>
      </c>
      <c r="D148" s="54" t="s">
        <v>185</v>
      </c>
      <c r="E148" s="59">
        <v>1000000</v>
      </c>
      <c r="F148" s="60">
        <v>968.37</v>
      </c>
      <c r="G148" s="61">
        <v>8.0000000000000004E-4</v>
      </c>
      <c r="H148" s="74">
        <v>7.0462999999999998E-2</v>
      </c>
      <c r="I148" s="83"/>
      <c r="J148" s="42"/>
    </row>
    <row r="149" spans="1:10" ht="12.95" customHeight="1">
      <c r="A149" s="57" t="s">
        <v>3464</v>
      </c>
      <c r="B149" s="58" t="s">
        <v>3465</v>
      </c>
      <c r="C149" s="54" t="s">
        <v>3466</v>
      </c>
      <c r="D149" s="54" t="s">
        <v>185</v>
      </c>
      <c r="E149" s="59">
        <v>952300</v>
      </c>
      <c r="F149" s="60">
        <v>923.74</v>
      </c>
      <c r="G149" s="61">
        <v>8.0000000000000004E-4</v>
      </c>
      <c r="H149" s="74">
        <v>7.0111999999999994E-2</v>
      </c>
      <c r="I149" s="83"/>
      <c r="J149" s="42"/>
    </row>
    <row r="150" spans="1:10" ht="12.95" customHeight="1">
      <c r="A150" s="57" t="s">
        <v>1294</v>
      </c>
      <c r="B150" s="58" t="s">
        <v>1295</v>
      </c>
      <c r="C150" s="54" t="s">
        <v>1296</v>
      </c>
      <c r="D150" s="54" t="s">
        <v>90</v>
      </c>
      <c r="E150" s="59">
        <v>80</v>
      </c>
      <c r="F150" s="60">
        <v>851.19</v>
      </c>
      <c r="G150" s="61">
        <v>6.9999999999999999E-4</v>
      </c>
      <c r="H150" s="74">
        <v>5.985E-2</v>
      </c>
      <c r="I150" s="83"/>
      <c r="J150" s="42"/>
    </row>
    <row r="151" spans="1:10" ht="12.95" customHeight="1">
      <c r="A151" s="57" t="s">
        <v>325</v>
      </c>
      <c r="B151" s="58" t="s">
        <v>326</v>
      </c>
      <c r="C151" s="54" t="s">
        <v>327</v>
      </c>
      <c r="D151" s="54" t="s">
        <v>239</v>
      </c>
      <c r="E151" s="59">
        <v>80</v>
      </c>
      <c r="F151" s="60">
        <v>804.62</v>
      </c>
      <c r="G151" s="61">
        <v>6.9999999999999999E-4</v>
      </c>
      <c r="H151" s="74">
        <v>3.9E-2</v>
      </c>
      <c r="I151" s="83"/>
      <c r="J151" s="42"/>
    </row>
    <row r="152" spans="1:10" ht="12.95" customHeight="1">
      <c r="A152" s="57" t="s">
        <v>3467</v>
      </c>
      <c r="B152" s="58" t="s">
        <v>3468</v>
      </c>
      <c r="C152" s="54" t="s">
        <v>3469</v>
      </c>
      <c r="D152" s="54" t="s">
        <v>185</v>
      </c>
      <c r="E152" s="59">
        <v>792000</v>
      </c>
      <c r="F152" s="60">
        <v>788.02</v>
      </c>
      <c r="G152" s="61">
        <v>6.9999999999999999E-4</v>
      </c>
      <c r="H152" s="74">
        <v>6.54E-2</v>
      </c>
      <c r="I152" s="83"/>
      <c r="J152" s="42"/>
    </row>
    <row r="153" spans="1:10" ht="12.95" customHeight="1">
      <c r="A153" s="57" t="s">
        <v>3470</v>
      </c>
      <c r="B153" s="58" t="s">
        <v>3471</v>
      </c>
      <c r="C153" s="54" t="s">
        <v>3472</v>
      </c>
      <c r="D153" s="54" t="s">
        <v>90</v>
      </c>
      <c r="E153" s="59">
        <v>70</v>
      </c>
      <c r="F153" s="60">
        <v>751.92</v>
      </c>
      <c r="G153" s="61">
        <v>5.9999999999999995E-4</v>
      </c>
      <c r="H153" s="74">
        <v>5.9150000000000001E-2</v>
      </c>
      <c r="I153" s="83"/>
      <c r="J153" s="42"/>
    </row>
    <row r="154" spans="1:10" ht="12.95" customHeight="1">
      <c r="A154" s="57" t="s">
        <v>2680</v>
      </c>
      <c r="B154" s="58" t="s">
        <v>2681</v>
      </c>
      <c r="C154" s="54" t="s">
        <v>2682</v>
      </c>
      <c r="D154" s="54" t="s">
        <v>90</v>
      </c>
      <c r="E154" s="59">
        <v>69</v>
      </c>
      <c r="F154" s="60">
        <v>685.25</v>
      </c>
      <c r="G154" s="61">
        <v>5.9999999999999995E-4</v>
      </c>
      <c r="H154" s="74">
        <v>6.0499999999999998E-2</v>
      </c>
      <c r="I154" s="83"/>
      <c r="J154" s="42"/>
    </row>
    <row r="155" spans="1:10" ht="12.95" customHeight="1">
      <c r="A155" s="57" t="s">
        <v>3473</v>
      </c>
      <c r="B155" s="58" t="s">
        <v>3474</v>
      </c>
      <c r="C155" s="54" t="s">
        <v>3475</v>
      </c>
      <c r="D155" s="54" t="s">
        <v>90</v>
      </c>
      <c r="E155" s="59">
        <v>69</v>
      </c>
      <c r="F155" s="60">
        <v>681.49</v>
      </c>
      <c r="G155" s="61">
        <v>5.9999999999999995E-4</v>
      </c>
      <c r="H155" s="74">
        <v>5.8749999999999997E-2</v>
      </c>
      <c r="I155" s="83"/>
      <c r="J155" s="42"/>
    </row>
    <row r="156" spans="1:10" ht="12.95" customHeight="1">
      <c r="A156" s="57" t="s">
        <v>1309</v>
      </c>
      <c r="B156" s="58" t="s">
        <v>1310</v>
      </c>
      <c r="C156" s="54" t="s">
        <v>1311</v>
      </c>
      <c r="D156" s="54" t="s">
        <v>90</v>
      </c>
      <c r="E156" s="59">
        <v>60</v>
      </c>
      <c r="F156" s="60">
        <v>620.09</v>
      </c>
      <c r="G156" s="61">
        <v>5.0000000000000001E-4</v>
      </c>
      <c r="H156" s="74">
        <v>5.985E-2</v>
      </c>
      <c r="I156" s="83"/>
      <c r="J156" s="42"/>
    </row>
    <row r="157" spans="1:10" ht="12.95" customHeight="1">
      <c r="A157" s="57" t="s">
        <v>3476</v>
      </c>
      <c r="B157" s="58" t="s">
        <v>3477</v>
      </c>
      <c r="C157" s="54" t="s">
        <v>3478</v>
      </c>
      <c r="D157" s="54" t="s">
        <v>185</v>
      </c>
      <c r="E157" s="59">
        <v>500000</v>
      </c>
      <c r="F157" s="60">
        <v>574.22</v>
      </c>
      <c r="G157" s="61">
        <v>5.0000000000000001E-4</v>
      </c>
      <c r="H157" s="74">
        <v>6.8791000000000005E-2</v>
      </c>
      <c r="I157" s="83"/>
      <c r="J157" s="42"/>
    </row>
    <row r="158" spans="1:10" ht="12.95" customHeight="1">
      <c r="A158" s="57" t="s">
        <v>605</v>
      </c>
      <c r="B158" s="58" t="s">
        <v>606</v>
      </c>
      <c r="C158" s="54" t="s">
        <v>607</v>
      </c>
      <c r="D158" s="54" t="s">
        <v>185</v>
      </c>
      <c r="E158" s="59">
        <v>525000</v>
      </c>
      <c r="F158" s="60">
        <v>558.92999999999995</v>
      </c>
      <c r="G158" s="61">
        <v>5.0000000000000001E-4</v>
      </c>
      <c r="H158" s="74">
        <v>4.888E-2</v>
      </c>
      <c r="I158" s="83"/>
      <c r="J158" s="42"/>
    </row>
    <row r="159" spans="1:10" ht="12.95" customHeight="1">
      <c r="A159" s="57" t="s">
        <v>3479</v>
      </c>
      <c r="B159" s="58" t="s">
        <v>3480</v>
      </c>
      <c r="C159" s="54" t="s">
        <v>3481</v>
      </c>
      <c r="D159" s="54" t="s">
        <v>185</v>
      </c>
      <c r="E159" s="59">
        <v>500000</v>
      </c>
      <c r="F159" s="60">
        <v>542.85</v>
      </c>
      <c r="G159" s="61">
        <v>4.0000000000000002E-4</v>
      </c>
      <c r="H159" s="74">
        <v>6.1876E-2</v>
      </c>
      <c r="I159" s="83"/>
      <c r="J159" s="42"/>
    </row>
    <row r="160" spans="1:10" ht="12.95" customHeight="1">
      <c r="A160" s="57" t="s">
        <v>2128</v>
      </c>
      <c r="B160" s="58" t="s">
        <v>2129</v>
      </c>
      <c r="C160" s="54" t="s">
        <v>2130</v>
      </c>
      <c r="D160" s="54" t="s">
        <v>90</v>
      </c>
      <c r="E160" s="59">
        <v>50</v>
      </c>
      <c r="F160" s="60">
        <v>540.05999999999995</v>
      </c>
      <c r="G160" s="61">
        <v>4.0000000000000002E-4</v>
      </c>
      <c r="H160" s="74">
        <v>6.8403000000000005E-2</v>
      </c>
      <c r="I160" s="83"/>
      <c r="J160" s="42"/>
    </row>
    <row r="161" spans="1:10" ht="12.95" customHeight="1">
      <c r="A161" s="57" t="s">
        <v>1236</v>
      </c>
      <c r="B161" s="58" t="s">
        <v>1237</v>
      </c>
      <c r="C161" s="54" t="s">
        <v>1238</v>
      </c>
      <c r="D161" s="54" t="s">
        <v>90</v>
      </c>
      <c r="E161" s="59">
        <v>50</v>
      </c>
      <c r="F161" s="60">
        <v>538.82000000000005</v>
      </c>
      <c r="G161" s="61">
        <v>4.0000000000000002E-4</v>
      </c>
      <c r="H161" s="74">
        <v>6.9649000000000003E-2</v>
      </c>
      <c r="I161" s="83"/>
      <c r="J161" s="42"/>
    </row>
    <row r="162" spans="1:10" ht="12.95" customHeight="1">
      <c r="A162" s="57" t="s">
        <v>3482</v>
      </c>
      <c r="B162" s="58" t="s">
        <v>3483</v>
      </c>
      <c r="C162" s="54" t="s">
        <v>3484</v>
      </c>
      <c r="D162" s="54" t="s">
        <v>185</v>
      </c>
      <c r="E162" s="59">
        <v>500000</v>
      </c>
      <c r="F162" s="60">
        <v>537.92999999999995</v>
      </c>
      <c r="G162" s="61">
        <v>4.0000000000000002E-4</v>
      </c>
      <c r="H162" s="74">
        <v>6.1714999999999999E-2</v>
      </c>
      <c r="I162" s="83"/>
      <c r="J162" s="42"/>
    </row>
    <row r="163" spans="1:10" ht="12.95" customHeight="1">
      <c r="A163" s="57" t="s">
        <v>3485</v>
      </c>
      <c r="B163" s="58" t="s">
        <v>3486</v>
      </c>
      <c r="C163" s="54" t="s">
        <v>3487</v>
      </c>
      <c r="D163" s="54" t="s">
        <v>90</v>
      </c>
      <c r="E163" s="59">
        <v>50</v>
      </c>
      <c r="F163" s="60">
        <v>537.79999999999995</v>
      </c>
      <c r="G163" s="61">
        <v>4.0000000000000002E-4</v>
      </c>
      <c r="H163" s="74">
        <v>5.7599999999999998E-2</v>
      </c>
      <c r="I163" s="83"/>
      <c r="J163" s="42"/>
    </row>
    <row r="164" spans="1:10" ht="12.95" customHeight="1">
      <c r="A164" s="57" t="s">
        <v>3488</v>
      </c>
      <c r="B164" s="58" t="s">
        <v>3489</v>
      </c>
      <c r="C164" s="54" t="s">
        <v>3490</v>
      </c>
      <c r="D164" s="54" t="s">
        <v>90</v>
      </c>
      <c r="E164" s="59">
        <v>50</v>
      </c>
      <c r="F164" s="60">
        <v>532.84</v>
      </c>
      <c r="G164" s="61">
        <v>4.0000000000000002E-4</v>
      </c>
      <c r="H164" s="74">
        <v>6.0299999999999999E-2</v>
      </c>
      <c r="I164" s="83"/>
      <c r="J164" s="42"/>
    </row>
    <row r="165" spans="1:10" ht="12.95" customHeight="1">
      <c r="A165" s="57" t="s">
        <v>3491</v>
      </c>
      <c r="B165" s="58" t="s">
        <v>3492</v>
      </c>
      <c r="C165" s="54" t="s">
        <v>3493</v>
      </c>
      <c r="D165" s="54" t="s">
        <v>185</v>
      </c>
      <c r="E165" s="59">
        <v>500000</v>
      </c>
      <c r="F165" s="60">
        <v>532.48</v>
      </c>
      <c r="G165" s="61">
        <v>4.0000000000000002E-4</v>
      </c>
      <c r="H165" s="74">
        <v>5.9549999999999999E-2</v>
      </c>
      <c r="I165" s="83"/>
      <c r="J165" s="42"/>
    </row>
    <row r="166" spans="1:10" ht="12.95" customHeight="1">
      <c r="A166" s="57" t="s">
        <v>3494</v>
      </c>
      <c r="B166" s="58" t="s">
        <v>3495</v>
      </c>
      <c r="C166" s="54" t="s">
        <v>3496</v>
      </c>
      <c r="D166" s="54" t="s">
        <v>185</v>
      </c>
      <c r="E166" s="59">
        <v>500000</v>
      </c>
      <c r="F166" s="60">
        <v>532.12</v>
      </c>
      <c r="G166" s="61">
        <v>4.0000000000000002E-4</v>
      </c>
      <c r="H166" s="74">
        <v>6.2649999999999997E-2</v>
      </c>
      <c r="I166" s="83"/>
      <c r="J166" s="42"/>
    </row>
    <row r="167" spans="1:10" ht="12.95" customHeight="1">
      <c r="A167" s="57" t="s">
        <v>3497</v>
      </c>
      <c r="B167" s="58" t="s">
        <v>3498</v>
      </c>
      <c r="C167" s="54" t="s">
        <v>3499</v>
      </c>
      <c r="D167" s="54" t="s">
        <v>185</v>
      </c>
      <c r="E167" s="59">
        <v>500000</v>
      </c>
      <c r="F167" s="60">
        <v>532.11</v>
      </c>
      <c r="G167" s="61">
        <v>4.0000000000000002E-4</v>
      </c>
      <c r="H167" s="74">
        <v>6.8861000000000006E-2</v>
      </c>
      <c r="I167" s="83"/>
      <c r="J167" s="42"/>
    </row>
    <row r="168" spans="1:10" ht="12.95" customHeight="1">
      <c r="A168" s="57" t="s">
        <v>475</v>
      </c>
      <c r="B168" s="58" t="s">
        <v>476</v>
      </c>
      <c r="C168" s="54" t="s">
        <v>477</v>
      </c>
      <c r="D168" s="54" t="s">
        <v>90</v>
      </c>
      <c r="E168" s="59">
        <v>50</v>
      </c>
      <c r="F168" s="60">
        <v>523.53</v>
      </c>
      <c r="G168" s="61">
        <v>4.0000000000000002E-4</v>
      </c>
      <c r="H168" s="74">
        <v>7.1349999999999997E-2</v>
      </c>
      <c r="I168" s="83"/>
      <c r="J168" s="42"/>
    </row>
    <row r="169" spans="1:10" ht="12.95" customHeight="1">
      <c r="A169" s="57" t="s">
        <v>3500</v>
      </c>
      <c r="B169" s="58" t="s">
        <v>3501</v>
      </c>
      <c r="C169" s="54" t="s">
        <v>3502</v>
      </c>
      <c r="D169" s="54" t="s">
        <v>185</v>
      </c>
      <c r="E169" s="59">
        <v>500000</v>
      </c>
      <c r="F169" s="60">
        <v>522.28</v>
      </c>
      <c r="G169" s="61">
        <v>4.0000000000000002E-4</v>
      </c>
      <c r="H169" s="74">
        <v>4.8433999999999998E-2</v>
      </c>
      <c r="I169" s="83"/>
      <c r="J169" s="42"/>
    </row>
    <row r="170" spans="1:10" ht="12.95" customHeight="1">
      <c r="A170" s="57" t="s">
        <v>1239</v>
      </c>
      <c r="B170" s="58" t="s">
        <v>1240</v>
      </c>
      <c r="C170" s="54" t="s">
        <v>1241</v>
      </c>
      <c r="D170" s="54" t="s">
        <v>90</v>
      </c>
      <c r="E170" s="59">
        <v>50</v>
      </c>
      <c r="F170" s="60">
        <v>517.07000000000005</v>
      </c>
      <c r="G170" s="61">
        <v>4.0000000000000002E-4</v>
      </c>
      <c r="H170" s="74">
        <v>6.0299999999999999E-2</v>
      </c>
      <c r="I170" s="83"/>
      <c r="J170" s="42"/>
    </row>
    <row r="171" spans="1:10" ht="12.95" customHeight="1">
      <c r="A171" s="57" t="s">
        <v>3503</v>
      </c>
      <c r="B171" s="58" t="s">
        <v>3504</v>
      </c>
      <c r="C171" s="54" t="s">
        <v>3505</v>
      </c>
      <c r="D171" s="54" t="s">
        <v>185</v>
      </c>
      <c r="E171" s="59">
        <v>500000</v>
      </c>
      <c r="F171" s="60">
        <v>515.91999999999996</v>
      </c>
      <c r="G171" s="61">
        <v>4.0000000000000002E-4</v>
      </c>
      <c r="H171" s="74">
        <v>6.0949999999999997E-2</v>
      </c>
      <c r="I171" s="83"/>
      <c r="J171" s="42"/>
    </row>
    <row r="172" spans="1:10" ht="12.95" customHeight="1">
      <c r="A172" s="57" t="s">
        <v>3506</v>
      </c>
      <c r="B172" s="58" t="s">
        <v>3507</v>
      </c>
      <c r="C172" s="54" t="s">
        <v>3508</v>
      </c>
      <c r="D172" s="54" t="s">
        <v>90</v>
      </c>
      <c r="E172" s="59">
        <v>50</v>
      </c>
      <c r="F172" s="60">
        <v>512.05999999999995</v>
      </c>
      <c r="G172" s="61">
        <v>4.0000000000000002E-4</v>
      </c>
      <c r="H172" s="74">
        <v>5.1261000000000001E-2</v>
      </c>
      <c r="I172" s="83"/>
      <c r="J172" s="42"/>
    </row>
    <row r="173" spans="1:10" ht="12.95" customHeight="1">
      <c r="A173" s="57" t="s">
        <v>267</v>
      </c>
      <c r="B173" s="58" t="s">
        <v>268</v>
      </c>
      <c r="C173" s="54" t="s">
        <v>269</v>
      </c>
      <c r="D173" s="54" t="s">
        <v>90</v>
      </c>
      <c r="E173" s="59">
        <v>50</v>
      </c>
      <c r="F173" s="60">
        <v>509.41</v>
      </c>
      <c r="G173" s="61">
        <v>4.0000000000000002E-4</v>
      </c>
      <c r="H173" s="74">
        <v>4.7649999999999998E-2</v>
      </c>
      <c r="I173" s="83"/>
      <c r="J173" s="42"/>
    </row>
    <row r="174" spans="1:10" ht="12.95" customHeight="1">
      <c r="A174" s="57" t="s">
        <v>445</v>
      </c>
      <c r="B174" s="58" t="s">
        <v>446</v>
      </c>
      <c r="C174" s="54" t="s">
        <v>447</v>
      </c>
      <c r="D174" s="54" t="s">
        <v>90</v>
      </c>
      <c r="E174" s="59">
        <v>50</v>
      </c>
      <c r="F174" s="60">
        <v>507.05</v>
      </c>
      <c r="G174" s="61">
        <v>4.0000000000000002E-4</v>
      </c>
      <c r="H174" s="74">
        <v>4.1600999999999999E-2</v>
      </c>
      <c r="I174" s="83"/>
      <c r="J174" s="42"/>
    </row>
    <row r="175" spans="1:10" ht="12.95" customHeight="1">
      <c r="A175" s="57" t="s">
        <v>3509</v>
      </c>
      <c r="B175" s="58" t="s">
        <v>3510</v>
      </c>
      <c r="C175" s="54" t="s">
        <v>3511</v>
      </c>
      <c r="D175" s="54" t="s">
        <v>134</v>
      </c>
      <c r="E175" s="59">
        <v>50</v>
      </c>
      <c r="F175" s="60">
        <v>502.96</v>
      </c>
      <c r="G175" s="61">
        <v>4.0000000000000002E-4</v>
      </c>
      <c r="H175" s="74">
        <v>4.5097999999999999E-2</v>
      </c>
      <c r="I175" s="83"/>
      <c r="J175" s="42"/>
    </row>
    <row r="176" spans="1:10" ht="12.95" customHeight="1">
      <c r="A176" s="57" t="s">
        <v>3512</v>
      </c>
      <c r="B176" s="58" t="s">
        <v>3513</v>
      </c>
      <c r="C176" s="54" t="s">
        <v>3514</v>
      </c>
      <c r="D176" s="54" t="s">
        <v>90</v>
      </c>
      <c r="E176" s="59">
        <v>47</v>
      </c>
      <c r="F176" s="60">
        <v>501.51</v>
      </c>
      <c r="G176" s="61">
        <v>4.0000000000000002E-4</v>
      </c>
      <c r="H176" s="74">
        <v>5.9150000000000001E-2</v>
      </c>
      <c r="I176" s="83"/>
      <c r="J176" s="42"/>
    </row>
    <row r="177" spans="1:10" ht="12.95" customHeight="1">
      <c r="A177" s="57" t="s">
        <v>103</v>
      </c>
      <c r="B177" s="58" t="s">
        <v>104</v>
      </c>
      <c r="C177" s="54" t="s">
        <v>105</v>
      </c>
      <c r="D177" s="54" t="s">
        <v>106</v>
      </c>
      <c r="E177" s="59">
        <v>50</v>
      </c>
      <c r="F177" s="60">
        <v>500.49</v>
      </c>
      <c r="G177" s="61">
        <v>4.0000000000000002E-4</v>
      </c>
      <c r="H177" s="74">
        <v>3.5825000000000003E-2</v>
      </c>
      <c r="I177" s="83"/>
      <c r="J177" s="42"/>
    </row>
    <row r="178" spans="1:10" ht="12.95" customHeight="1">
      <c r="A178" s="57" t="s">
        <v>1215</v>
      </c>
      <c r="B178" s="58" t="s">
        <v>1216</v>
      </c>
      <c r="C178" s="54" t="s">
        <v>1217</v>
      </c>
      <c r="D178" s="54" t="s">
        <v>185</v>
      </c>
      <c r="E178" s="59">
        <v>500000</v>
      </c>
      <c r="F178" s="60">
        <v>499.2</v>
      </c>
      <c r="G178" s="61">
        <v>4.0000000000000002E-4</v>
      </c>
      <c r="H178" s="74">
        <v>6.8197999999999995E-2</v>
      </c>
      <c r="I178" s="83"/>
      <c r="J178" s="42"/>
    </row>
    <row r="179" spans="1:10" ht="12.95" customHeight="1">
      <c r="A179" s="57" t="s">
        <v>3515</v>
      </c>
      <c r="B179" s="58" t="s">
        <v>3516</v>
      </c>
      <c r="C179" s="54" t="s">
        <v>3517</v>
      </c>
      <c r="D179" s="54" t="s">
        <v>185</v>
      </c>
      <c r="E179" s="59">
        <v>500000</v>
      </c>
      <c r="F179" s="60">
        <v>488.96</v>
      </c>
      <c r="G179" s="61">
        <v>4.0000000000000002E-4</v>
      </c>
      <c r="H179" s="74">
        <v>7.0369000000000001E-2</v>
      </c>
      <c r="I179" s="83"/>
      <c r="J179" s="42"/>
    </row>
    <row r="180" spans="1:10" ht="12.95" customHeight="1">
      <c r="A180" s="57" t="s">
        <v>589</v>
      </c>
      <c r="B180" s="58" t="s">
        <v>590</v>
      </c>
      <c r="C180" s="54" t="s">
        <v>591</v>
      </c>
      <c r="D180" s="54" t="s">
        <v>90</v>
      </c>
      <c r="E180" s="59">
        <v>48</v>
      </c>
      <c r="F180" s="60">
        <v>482.34</v>
      </c>
      <c r="G180" s="61">
        <v>4.0000000000000002E-4</v>
      </c>
      <c r="H180" s="74">
        <v>3.9052000000000003E-2</v>
      </c>
      <c r="I180" s="83"/>
      <c r="J180" s="42"/>
    </row>
    <row r="181" spans="1:10" ht="12.95" customHeight="1">
      <c r="A181" s="57" t="s">
        <v>1060</v>
      </c>
      <c r="B181" s="58" t="s">
        <v>1061</v>
      </c>
      <c r="C181" s="54" t="s">
        <v>1062</v>
      </c>
      <c r="D181" s="54" t="s">
        <v>185</v>
      </c>
      <c r="E181" s="59">
        <v>455600</v>
      </c>
      <c r="F181" s="60">
        <v>481.33</v>
      </c>
      <c r="G181" s="61">
        <v>4.0000000000000002E-4</v>
      </c>
      <c r="H181" s="74">
        <v>5.9285999999999998E-2</v>
      </c>
      <c r="I181" s="83"/>
      <c r="J181" s="42"/>
    </row>
    <row r="182" spans="1:10" ht="12.95" customHeight="1">
      <c r="A182" s="57" t="s">
        <v>3518</v>
      </c>
      <c r="B182" s="58" t="s">
        <v>3519</v>
      </c>
      <c r="C182" s="54" t="s">
        <v>3520</v>
      </c>
      <c r="D182" s="54" t="s">
        <v>90</v>
      </c>
      <c r="E182" s="59">
        <v>45</v>
      </c>
      <c r="F182" s="60">
        <v>448.81</v>
      </c>
      <c r="G182" s="61">
        <v>4.0000000000000002E-4</v>
      </c>
      <c r="H182" s="74">
        <v>6.4000000000000001E-2</v>
      </c>
      <c r="I182" s="83"/>
      <c r="J182" s="42"/>
    </row>
    <row r="183" spans="1:10" ht="12.95" customHeight="1">
      <c r="A183" s="57" t="s">
        <v>2664</v>
      </c>
      <c r="B183" s="58" t="s">
        <v>2665</v>
      </c>
      <c r="C183" s="54" t="s">
        <v>2666</v>
      </c>
      <c r="D183" s="54" t="s">
        <v>90</v>
      </c>
      <c r="E183" s="59">
        <v>40</v>
      </c>
      <c r="F183" s="60">
        <v>434.24</v>
      </c>
      <c r="G183" s="61">
        <v>4.0000000000000002E-4</v>
      </c>
      <c r="H183" s="74">
        <v>5.5849999999999997E-2</v>
      </c>
      <c r="I183" s="83"/>
      <c r="J183" s="42"/>
    </row>
    <row r="184" spans="1:10" ht="12.95" customHeight="1">
      <c r="A184" s="57" t="s">
        <v>3521</v>
      </c>
      <c r="B184" s="58" t="s">
        <v>3522</v>
      </c>
      <c r="C184" s="54" t="s">
        <v>3523</v>
      </c>
      <c r="D184" s="54" t="s">
        <v>185</v>
      </c>
      <c r="E184" s="59">
        <v>403300</v>
      </c>
      <c r="F184" s="60">
        <v>431.09</v>
      </c>
      <c r="G184" s="61">
        <v>4.0000000000000002E-4</v>
      </c>
      <c r="H184" s="74">
        <v>6.2209E-2</v>
      </c>
      <c r="I184" s="83"/>
      <c r="J184" s="42"/>
    </row>
    <row r="185" spans="1:10" ht="12.95" customHeight="1">
      <c r="A185" s="57" t="s">
        <v>3524</v>
      </c>
      <c r="B185" s="58" t="s">
        <v>3525</v>
      </c>
      <c r="C185" s="54" t="s">
        <v>3526</v>
      </c>
      <c r="D185" s="54" t="s">
        <v>185</v>
      </c>
      <c r="E185" s="59">
        <v>392500</v>
      </c>
      <c r="F185" s="60">
        <v>413.93</v>
      </c>
      <c r="G185" s="61">
        <v>2.9999999999999997E-4</v>
      </c>
      <c r="H185" s="74">
        <v>7.0726999999999998E-2</v>
      </c>
      <c r="I185" s="83"/>
      <c r="J185" s="42"/>
    </row>
    <row r="186" spans="1:10" ht="12.95" customHeight="1">
      <c r="A186" s="57" t="s">
        <v>3527</v>
      </c>
      <c r="B186" s="58" t="s">
        <v>3528</v>
      </c>
      <c r="C186" s="54" t="s">
        <v>3529</v>
      </c>
      <c r="D186" s="54" t="s">
        <v>185</v>
      </c>
      <c r="E186" s="59">
        <v>380000</v>
      </c>
      <c r="F186" s="60">
        <v>407.3</v>
      </c>
      <c r="G186" s="61">
        <v>2.9999999999999997E-4</v>
      </c>
      <c r="H186" s="74">
        <v>6.1890000000000001E-2</v>
      </c>
      <c r="I186" s="83"/>
      <c r="J186" s="42"/>
    </row>
    <row r="187" spans="1:10" ht="12.95" customHeight="1">
      <c r="A187" s="57" t="s">
        <v>3530</v>
      </c>
      <c r="B187" s="58" t="s">
        <v>3531</v>
      </c>
      <c r="C187" s="54" t="s">
        <v>3532</v>
      </c>
      <c r="D187" s="54" t="s">
        <v>185</v>
      </c>
      <c r="E187" s="59">
        <v>419400</v>
      </c>
      <c r="F187" s="60">
        <v>405.52</v>
      </c>
      <c r="G187" s="61">
        <v>2.9999999999999997E-4</v>
      </c>
      <c r="H187" s="74">
        <v>7.0255999999999999E-2</v>
      </c>
      <c r="I187" s="83"/>
      <c r="J187" s="42"/>
    </row>
    <row r="188" spans="1:10" ht="12.95" customHeight="1">
      <c r="A188" s="57" t="s">
        <v>3533</v>
      </c>
      <c r="B188" s="58" t="s">
        <v>3534</v>
      </c>
      <c r="C188" s="54" t="s">
        <v>3535</v>
      </c>
      <c r="D188" s="54" t="s">
        <v>90</v>
      </c>
      <c r="E188" s="59">
        <v>40</v>
      </c>
      <c r="F188" s="60">
        <v>394.38</v>
      </c>
      <c r="G188" s="61">
        <v>2.9999999999999997E-4</v>
      </c>
      <c r="H188" s="74">
        <v>5.8799999999999998E-2</v>
      </c>
      <c r="I188" s="83"/>
      <c r="J188" s="42"/>
    </row>
    <row r="189" spans="1:10" ht="12.95" customHeight="1">
      <c r="A189" s="57" t="s">
        <v>3536</v>
      </c>
      <c r="B189" s="58" t="s">
        <v>3537</v>
      </c>
      <c r="C189" s="54" t="s">
        <v>3538</v>
      </c>
      <c r="D189" s="54" t="s">
        <v>185</v>
      </c>
      <c r="E189" s="59">
        <v>346000</v>
      </c>
      <c r="F189" s="60">
        <v>350.17</v>
      </c>
      <c r="G189" s="61">
        <v>2.9999999999999997E-4</v>
      </c>
      <c r="H189" s="74">
        <v>4.2578999999999999E-2</v>
      </c>
      <c r="I189" s="83"/>
      <c r="J189" s="42"/>
    </row>
    <row r="190" spans="1:10" ht="12.95" customHeight="1">
      <c r="A190" s="57" t="s">
        <v>409</v>
      </c>
      <c r="B190" s="58" t="s">
        <v>410</v>
      </c>
      <c r="C190" s="54" t="s">
        <v>411</v>
      </c>
      <c r="D190" s="54" t="s">
        <v>90</v>
      </c>
      <c r="E190" s="59">
        <v>30</v>
      </c>
      <c r="F190" s="60">
        <v>303.07</v>
      </c>
      <c r="G190" s="61">
        <v>2.9999999999999997E-4</v>
      </c>
      <c r="H190" s="74">
        <v>4.1598999999999997E-2</v>
      </c>
      <c r="I190" s="83"/>
      <c r="J190" s="42"/>
    </row>
    <row r="191" spans="1:10" ht="12.95" customHeight="1">
      <c r="A191" s="57" t="s">
        <v>100</v>
      </c>
      <c r="B191" s="58" t="s">
        <v>101</v>
      </c>
      <c r="C191" s="54" t="s">
        <v>102</v>
      </c>
      <c r="D191" s="54" t="s">
        <v>90</v>
      </c>
      <c r="E191" s="59">
        <v>30</v>
      </c>
      <c r="F191" s="60">
        <v>300.25</v>
      </c>
      <c r="G191" s="61">
        <v>2.0000000000000001E-4</v>
      </c>
      <c r="H191" s="74">
        <v>3.6703E-2</v>
      </c>
      <c r="I191" s="83"/>
      <c r="J191" s="42"/>
    </row>
    <row r="192" spans="1:10" ht="12.95" customHeight="1">
      <c r="A192" s="57" t="s">
        <v>3539</v>
      </c>
      <c r="B192" s="58" t="s">
        <v>3540</v>
      </c>
      <c r="C192" s="54" t="s">
        <v>3541</v>
      </c>
      <c r="D192" s="54" t="s">
        <v>185</v>
      </c>
      <c r="E192" s="59">
        <v>280000</v>
      </c>
      <c r="F192" s="60">
        <v>298.13</v>
      </c>
      <c r="G192" s="61">
        <v>2.0000000000000001E-4</v>
      </c>
      <c r="H192" s="74">
        <v>6.2130999999999999E-2</v>
      </c>
      <c r="I192" s="83"/>
      <c r="J192" s="42"/>
    </row>
    <row r="193" spans="1:10" ht="12.95" customHeight="1">
      <c r="A193" s="57" t="s">
        <v>3542</v>
      </c>
      <c r="B193" s="58" t="s">
        <v>3543</v>
      </c>
      <c r="C193" s="54" t="s">
        <v>3544</v>
      </c>
      <c r="D193" s="54" t="s">
        <v>185</v>
      </c>
      <c r="E193" s="59">
        <v>270000</v>
      </c>
      <c r="F193" s="60">
        <v>292.57</v>
      </c>
      <c r="G193" s="61">
        <v>2.0000000000000001E-4</v>
      </c>
      <c r="H193" s="74">
        <v>6.1330000000000003E-2</v>
      </c>
      <c r="I193" s="83"/>
      <c r="J193" s="42"/>
    </row>
    <row r="194" spans="1:10" ht="12.95" customHeight="1">
      <c r="A194" s="57" t="s">
        <v>3545</v>
      </c>
      <c r="B194" s="58" t="s">
        <v>3546</v>
      </c>
      <c r="C194" s="54" t="s">
        <v>3547</v>
      </c>
      <c r="D194" s="54" t="s">
        <v>185</v>
      </c>
      <c r="E194" s="59">
        <v>270000</v>
      </c>
      <c r="F194" s="60">
        <v>287.3</v>
      </c>
      <c r="G194" s="61">
        <v>2.0000000000000001E-4</v>
      </c>
      <c r="H194" s="74">
        <v>6.2649999999999997E-2</v>
      </c>
      <c r="I194" s="83"/>
      <c r="J194" s="42"/>
    </row>
    <row r="195" spans="1:10" ht="12.95" customHeight="1">
      <c r="A195" s="57" t="s">
        <v>3548</v>
      </c>
      <c r="B195" s="58" t="s">
        <v>3549</v>
      </c>
      <c r="C195" s="54" t="s">
        <v>3550</v>
      </c>
      <c r="D195" s="54" t="s">
        <v>185</v>
      </c>
      <c r="E195" s="59">
        <v>277200</v>
      </c>
      <c r="F195" s="60">
        <v>278.97000000000003</v>
      </c>
      <c r="G195" s="61">
        <v>2.0000000000000001E-4</v>
      </c>
      <c r="H195" s="74">
        <v>5.7250000000000002E-2</v>
      </c>
      <c r="I195" s="83"/>
      <c r="J195" s="42"/>
    </row>
    <row r="196" spans="1:10" ht="12.95" customHeight="1">
      <c r="A196" s="57" t="s">
        <v>3551</v>
      </c>
      <c r="B196" s="58" t="s">
        <v>3552</v>
      </c>
      <c r="C196" s="54" t="s">
        <v>3553</v>
      </c>
      <c r="D196" s="54" t="s">
        <v>185</v>
      </c>
      <c r="E196" s="59">
        <v>250000</v>
      </c>
      <c r="F196" s="60">
        <v>266.06</v>
      </c>
      <c r="G196" s="61">
        <v>2.0000000000000001E-4</v>
      </c>
      <c r="H196" s="74">
        <v>6.2129999999999998E-2</v>
      </c>
      <c r="I196" s="83"/>
      <c r="J196" s="42"/>
    </row>
    <row r="197" spans="1:10" ht="12.95" customHeight="1">
      <c r="A197" s="57" t="s">
        <v>2683</v>
      </c>
      <c r="B197" s="58" t="s">
        <v>2684</v>
      </c>
      <c r="C197" s="54" t="s">
        <v>2685</v>
      </c>
      <c r="D197" s="54" t="s">
        <v>185</v>
      </c>
      <c r="E197" s="59">
        <v>210000</v>
      </c>
      <c r="F197" s="60">
        <v>226.81</v>
      </c>
      <c r="G197" s="61">
        <v>2.0000000000000001E-4</v>
      </c>
      <c r="H197" s="74">
        <v>6.1691999999999997E-2</v>
      </c>
      <c r="I197" s="83"/>
      <c r="J197" s="42"/>
    </row>
    <row r="198" spans="1:10" ht="12.95" customHeight="1">
      <c r="A198" s="57" t="s">
        <v>1500</v>
      </c>
      <c r="B198" s="58" t="s">
        <v>1501</v>
      </c>
      <c r="C198" s="54" t="s">
        <v>1502</v>
      </c>
      <c r="D198" s="54" t="s">
        <v>90</v>
      </c>
      <c r="E198" s="59">
        <v>20</v>
      </c>
      <c r="F198" s="60">
        <v>215.77</v>
      </c>
      <c r="G198" s="61">
        <v>2.0000000000000001E-4</v>
      </c>
      <c r="H198" s="74">
        <v>7.0900000000000005E-2</v>
      </c>
      <c r="I198" s="83"/>
      <c r="J198" s="42"/>
    </row>
    <row r="199" spans="1:10" ht="12.95" customHeight="1">
      <c r="A199" s="57" t="s">
        <v>128</v>
      </c>
      <c r="B199" s="58" t="s">
        <v>129</v>
      </c>
      <c r="C199" s="54" t="s">
        <v>130</v>
      </c>
      <c r="D199" s="54" t="s">
        <v>90</v>
      </c>
      <c r="E199" s="59">
        <v>20</v>
      </c>
      <c r="F199" s="60">
        <v>200.53</v>
      </c>
      <c r="G199" s="61">
        <v>2.0000000000000001E-4</v>
      </c>
      <c r="H199" s="74">
        <v>3.6998999999999997E-2</v>
      </c>
      <c r="I199" s="83"/>
      <c r="J199" s="42"/>
    </row>
    <row r="200" spans="1:10" ht="12.95" customHeight="1">
      <c r="A200" s="57" t="s">
        <v>1321</v>
      </c>
      <c r="B200" s="58" t="s">
        <v>1322</v>
      </c>
      <c r="C200" s="54" t="s">
        <v>1323</v>
      </c>
      <c r="D200" s="54" t="s">
        <v>185</v>
      </c>
      <c r="E200" s="59">
        <v>150000</v>
      </c>
      <c r="F200" s="60">
        <v>160.03</v>
      </c>
      <c r="G200" s="61">
        <v>1E-4</v>
      </c>
      <c r="H200" s="74">
        <v>5.645E-2</v>
      </c>
      <c r="I200" s="83"/>
      <c r="J200" s="42"/>
    </row>
    <row r="201" spans="1:10" ht="12.95" customHeight="1">
      <c r="A201" s="57" t="s">
        <v>3554</v>
      </c>
      <c r="B201" s="58" t="s">
        <v>3555</v>
      </c>
      <c r="C201" s="54" t="s">
        <v>3556</v>
      </c>
      <c r="D201" s="54" t="s">
        <v>185</v>
      </c>
      <c r="E201" s="59">
        <v>145000</v>
      </c>
      <c r="F201" s="60">
        <v>154.86000000000001</v>
      </c>
      <c r="G201" s="61">
        <v>1E-4</v>
      </c>
      <c r="H201" s="74">
        <v>6.1789999999999998E-2</v>
      </c>
      <c r="I201" s="83"/>
      <c r="J201" s="42"/>
    </row>
    <row r="202" spans="1:10" ht="12.95" customHeight="1">
      <c r="A202" s="57" t="s">
        <v>2874</v>
      </c>
      <c r="B202" s="58" t="s">
        <v>2875</v>
      </c>
      <c r="C202" s="54" t="s">
        <v>2876</v>
      </c>
      <c r="D202" s="54" t="s">
        <v>185</v>
      </c>
      <c r="E202" s="59">
        <v>150000</v>
      </c>
      <c r="F202" s="60">
        <v>151.36000000000001</v>
      </c>
      <c r="G202" s="61">
        <v>1E-4</v>
      </c>
      <c r="H202" s="74">
        <v>3.7476000000000002E-2</v>
      </c>
      <c r="I202" s="83"/>
      <c r="J202" s="42"/>
    </row>
    <row r="203" spans="1:10" ht="12.95" customHeight="1">
      <c r="A203" s="57" t="s">
        <v>2736</v>
      </c>
      <c r="B203" s="58" t="s">
        <v>2737</v>
      </c>
      <c r="C203" s="54" t="s">
        <v>2738</v>
      </c>
      <c r="D203" s="54" t="s">
        <v>185</v>
      </c>
      <c r="E203" s="59">
        <v>100000</v>
      </c>
      <c r="F203" s="60">
        <v>107.22</v>
      </c>
      <c r="G203" s="61">
        <v>1E-4</v>
      </c>
      <c r="H203" s="74">
        <v>6.1584E-2</v>
      </c>
      <c r="I203" s="83"/>
      <c r="J203" s="42"/>
    </row>
    <row r="204" spans="1:10" ht="12.95" customHeight="1">
      <c r="A204" s="57" t="s">
        <v>1377</v>
      </c>
      <c r="B204" s="58" t="s">
        <v>1378</v>
      </c>
      <c r="C204" s="54" t="s">
        <v>1379</v>
      </c>
      <c r="D204" s="54" t="s">
        <v>106</v>
      </c>
      <c r="E204" s="59">
        <v>10</v>
      </c>
      <c r="F204" s="60">
        <v>104.03</v>
      </c>
      <c r="G204" s="61">
        <v>1E-4</v>
      </c>
      <c r="H204" s="74">
        <v>6.9449999999999998E-2</v>
      </c>
      <c r="I204" s="83"/>
      <c r="J204" s="42"/>
    </row>
    <row r="205" spans="1:10" ht="12.95" customHeight="1">
      <c r="A205" s="57" t="s">
        <v>1245</v>
      </c>
      <c r="B205" s="58" t="s">
        <v>1246</v>
      </c>
      <c r="C205" s="54" t="s">
        <v>1247</v>
      </c>
      <c r="D205" s="54" t="s">
        <v>90</v>
      </c>
      <c r="E205" s="59">
        <v>10</v>
      </c>
      <c r="F205" s="60">
        <v>102.08</v>
      </c>
      <c r="G205" s="61">
        <v>1E-4</v>
      </c>
      <c r="H205" s="74">
        <v>5.62E-2</v>
      </c>
      <c r="I205" s="83"/>
      <c r="J205" s="42"/>
    </row>
    <row r="206" spans="1:10" ht="12.95" customHeight="1">
      <c r="A206" s="57" t="s">
        <v>139</v>
      </c>
      <c r="B206" s="58" t="s">
        <v>140</v>
      </c>
      <c r="C206" s="54" t="s">
        <v>141</v>
      </c>
      <c r="D206" s="54" t="s">
        <v>90</v>
      </c>
      <c r="E206" s="59">
        <v>10</v>
      </c>
      <c r="F206" s="60">
        <v>100.21</v>
      </c>
      <c r="G206" s="61">
        <v>1E-4</v>
      </c>
      <c r="H206" s="74">
        <v>3.6852000000000003E-2</v>
      </c>
      <c r="I206" s="83"/>
      <c r="J206" s="42"/>
    </row>
    <row r="207" spans="1:10" ht="12.95" customHeight="1">
      <c r="A207" s="57" t="s">
        <v>3557</v>
      </c>
      <c r="B207" s="58" t="s">
        <v>3558</v>
      </c>
      <c r="C207" s="54" t="s">
        <v>3559</v>
      </c>
      <c r="D207" s="54" t="s">
        <v>185</v>
      </c>
      <c r="E207" s="59">
        <v>70000</v>
      </c>
      <c r="F207" s="60">
        <v>70.06</v>
      </c>
      <c r="G207" s="61">
        <v>1E-4</v>
      </c>
      <c r="H207" s="74">
        <v>3.6152999999999998E-2</v>
      </c>
      <c r="I207" s="83"/>
      <c r="J207" s="42"/>
    </row>
    <row r="208" spans="1:10" ht="12.95" customHeight="1">
      <c r="A208" s="57" t="s">
        <v>3560</v>
      </c>
      <c r="B208" s="58" t="s">
        <v>3561</v>
      </c>
      <c r="C208" s="54" t="s">
        <v>3562</v>
      </c>
      <c r="D208" s="54" t="s">
        <v>185</v>
      </c>
      <c r="E208" s="59">
        <v>68700</v>
      </c>
      <c r="F208" s="60">
        <v>69.05</v>
      </c>
      <c r="G208" s="61">
        <v>1E-4</v>
      </c>
      <c r="H208" s="74">
        <v>6.7020999999999997E-2</v>
      </c>
      <c r="I208" s="83"/>
      <c r="J208" s="42"/>
    </row>
    <row r="209" spans="1:10" ht="12.95" customHeight="1">
      <c r="A209" s="57" t="s">
        <v>3563</v>
      </c>
      <c r="B209" s="58" t="s">
        <v>3564</v>
      </c>
      <c r="C209" s="54" t="s">
        <v>3565</v>
      </c>
      <c r="D209" s="54" t="s">
        <v>185</v>
      </c>
      <c r="E209" s="59">
        <v>60000</v>
      </c>
      <c r="F209" s="60">
        <v>64.599999999999994</v>
      </c>
      <c r="G209" s="61">
        <v>1E-4</v>
      </c>
      <c r="H209" s="74">
        <v>5.7865E-2</v>
      </c>
      <c r="I209" s="83"/>
      <c r="J209" s="42"/>
    </row>
    <row r="210" spans="1:10" ht="12.95" customHeight="1">
      <c r="A210" s="57" t="s">
        <v>1577</v>
      </c>
      <c r="B210" s="58" t="s">
        <v>1578</v>
      </c>
      <c r="C210" s="54" t="s">
        <v>1579</v>
      </c>
      <c r="D210" s="54" t="s">
        <v>185</v>
      </c>
      <c r="E210" s="59">
        <v>35000</v>
      </c>
      <c r="F210" s="60">
        <v>38.54</v>
      </c>
      <c r="G210" s="62" t="s">
        <v>604</v>
      </c>
      <c r="H210" s="74">
        <v>6.5959000000000004E-2</v>
      </c>
      <c r="I210" s="83"/>
      <c r="J210" s="42"/>
    </row>
    <row r="211" spans="1:10" ht="12.95" customHeight="1">
      <c r="A211" s="57" t="s">
        <v>1251</v>
      </c>
      <c r="B211" s="58" t="s">
        <v>1252</v>
      </c>
      <c r="C211" s="54" t="s">
        <v>1253</v>
      </c>
      <c r="D211" s="54" t="s">
        <v>185</v>
      </c>
      <c r="E211" s="59">
        <v>31100</v>
      </c>
      <c r="F211" s="60">
        <v>29.4</v>
      </c>
      <c r="G211" s="62" t="s">
        <v>604</v>
      </c>
      <c r="H211" s="74">
        <v>6.6809999999999994E-2</v>
      </c>
      <c r="I211" s="83"/>
      <c r="J211" s="42"/>
    </row>
    <row r="212" spans="1:10" ht="12.95" customHeight="1">
      <c r="A212" s="57" t="s">
        <v>3566</v>
      </c>
      <c r="B212" s="58" t="s">
        <v>3567</v>
      </c>
      <c r="C212" s="54" t="s">
        <v>3568</v>
      </c>
      <c r="D212" s="54" t="s">
        <v>185</v>
      </c>
      <c r="E212" s="59">
        <v>28000</v>
      </c>
      <c r="F212" s="60">
        <v>28.07</v>
      </c>
      <c r="G212" s="62" t="s">
        <v>604</v>
      </c>
      <c r="H212" s="74">
        <v>3.8421999999999998E-2</v>
      </c>
      <c r="I212" s="83"/>
      <c r="J212" s="42"/>
    </row>
    <row r="213" spans="1:10" ht="12.95" customHeight="1">
      <c r="A213" s="57" t="s">
        <v>3569</v>
      </c>
      <c r="B213" s="58" t="s">
        <v>3570</v>
      </c>
      <c r="C213" s="54" t="s">
        <v>3571</v>
      </c>
      <c r="D213" s="54" t="s">
        <v>185</v>
      </c>
      <c r="E213" s="59">
        <v>25000</v>
      </c>
      <c r="F213" s="60">
        <v>25.28</v>
      </c>
      <c r="G213" s="62" t="s">
        <v>604</v>
      </c>
      <c r="H213" s="74">
        <v>4.0008000000000002E-2</v>
      </c>
      <c r="I213" s="83"/>
      <c r="J213" s="42"/>
    </row>
    <row r="214" spans="1:10" ht="12.95" customHeight="1">
      <c r="A214" s="57" t="s">
        <v>2686</v>
      </c>
      <c r="B214" s="58" t="s">
        <v>2687</v>
      </c>
      <c r="C214" s="54" t="s">
        <v>2688</v>
      </c>
      <c r="D214" s="54" t="s">
        <v>185</v>
      </c>
      <c r="E214" s="59">
        <v>20800</v>
      </c>
      <c r="F214" s="60">
        <v>21.83</v>
      </c>
      <c r="G214" s="62" t="s">
        <v>604</v>
      </c>
      <c r="H214" s="74">
        <v>6.6957000000000003E-2</v>
      </c>
      <c r="I214" s="83"/>
      <c r="J214" s="42"/>
    </row>
    <row r="215" spans="1:10" ht="12.95" customHeight="1">
      <c r="A215" s="57" t="s">
        <v>3572</v>
      </c>
      <c r="B215" s="58" t="s">
        <v>3573</v>
      </c>
      <c r="C215" s="54" t="s">
        <v>3574</v>
      </c>
      <c r="D215" s="54" t="s">
        <v>185</v>
      </c>
      <c r="E215" s="59">
        <v>15000</v>
      </c>
      <c r="F215" s="60">
        <v>15.5</v>
      </c>
      <c r="G215" s="62" t="s">
        <v>604</v>
      </c>
      <c r="H215" s="74">
        <v>4.5858000000000003E-2</v>
      </c>
      <c r="I215" s="83"/>
      <c r="J215" s="42"/>
    </row>
    <row r="216" spans="1:10" ht="12.95" customHeight="1">
      <c r="A216" s="57" t="s">
        <v>3575</v>
      </c>
      <c r="B216" s="58" t="s">
        <v>3576</v>
      </c>
      <c r="C216" s="54" t="s">
        <v>3577</v>
      </c>
      <c r="D216" s="54" t="s">
        <v>185</v>
      </c>
      <c r="E216" s="59">
        <v>9000</v>
      </c>
      <c r="F216" s="60">
        <v>10.25</v>
      </c>
      <c r="G216" s="62" t="s">
        <v>604</v>
      </c>
      <c r="H216" s="74">
        <v>6.8268999999999996E-2</v>
      </c>
      <c r="I216" s="83"/>
      <c r="J216" s="42"/>
    </row>
    <row r="217" spans="1:10" ht="12.95" customHeight="1">
      <c r="A217" s="57" t="s">
        <v>580</v>
      </c>
      <c r="B217" s="58" t="s">
        <v>581</v>
      </c>
      <c r="C217" s="54" t="s">
        <v>582</v>
      </c>
      <c r="D217" s="54" t="s">
        <v>185</v>
      </c>
      <c r="E217" s="59">
        <v>6600</v>
      </c>
      <c r="F217" s="60">
        <v>6.23</v>
      </c>
      <c r="G217" s="62" t="s">
        <v>604</v>
      </c>
      <c r="H217" s="74">
        <v>6.7002000000000006E-2</v>
      </c>
      <c r="I217" s="83"/>
      <c r="J217" s="42"/>
    </row>
    <row r="218" spans="1:10" ht="12.95" customHeight="1">
      <c r="A218" s="57" t="s">
        <v>3578</v>
      </c>
      <c r="B218" s="58" t="s">
        <v>3579</v>
      </c>
      <c r="C218" s="54" t="s">
        <v>3580</v>
      </c>
      <c r="D218" s="54" t="s">
        <v>185</v>
      </c>
      <c r="E218" s="59">
        <v>5000</v>
      </c>
      <c r="F218" s="60">
        <v>5.0599999999999996</v>
      </c>
      <c r="G218" s="62" t="s">
        <v>604</v>
      </c>
      <c r="H218" s="74">
        <v>3.9334000000000001E-2</v>
      </c>
      <c r="I218" s="83"/>
      <c r="J218" s="42"/>
    </row>
    <row r="219" spans="1:10" ht="12.95" customHeight="1">
      <c r="A219" s="57" t="s">
        <v>3581</v>
      </c>
      <c r="B219" s="58" t="s">
        <v>3582</v>
      </c>
      <c r="C219" s="54" t="s">
        <v>3583</v>
      </c>
      <c r="D219" s="54" t="s">
        <v>185</v>
      </c>
      <c r="E219" s="59">
        <v>3000</v>
      </c>
      <c r="F219" s="60">
        <v>3.01</v>
      </c>
      <c r="G219" s="62" t="s">
        <v>604</v>
      </c>
      <c r="H219" s="74">
        <v>3.5915999999999997E-2</v>
      </c>
      <c r="I219" s="83"/>
      <c r="J219" s="42"/>
    </row>
    <row r="220" spans="1:10" ht="12.95" customHeight="1">
      <c r="A220" s="57" t="s">
        <v>2674</v>
      </c>
      <c r="B220" s="58" t="s">
        <v>2675</v>
      </c>
      <c r="C220" s="54" t="s">
        <v>2676</v>
      </c>
      <c r="D220" s="54" t="s">
        <v>185</v>
      </c>
      <c r="E220" s="59">
        <v>200</v>
      </c>
      <c r="F220" s="60">
        <v>0.21</v>
      </c>
      <c r="G220" s="62" t="s">
        <v>604</v>
      </c>
      <c r="H220" s="74">
        <v>6.7569000000000004E-2</v>
      </c>
      <c r="I220" s="83"/>
      <c r="J220" s="42"/>
    </row>
    <row r="221" spans="1:10" ht="12.95" customHeight="1">
      <c r="A221" s="42"/>
      <c r="B221" s="53" t="s">
        <v>110</v>
      </c>
      <c r="C221" s="54"/>
      <c r="D221" s="54"/>
      <c r="E221" s="54"/>
      <c r="F221" s="64">
        <v>925923.74</v>
      </c>
      <c r="G221" s="65">
        <v>0.7631</v>
      </c>
      <c r="H221" s="66"/>
      <c r="I221" s="67"/>
      <c r="J221" s="42"/>
    </row>
    <row r="222" spans="1:10" ht="12.95" customHeight="1">
      <c r="A222" s="42"/>
      <c r="B222" s="68" t="s">
        <v>111</v>
      </c>
      <c r="C222" s="69"/>
      <c r="D222" s="69"/>
      <c r="E222" s="69"/>
      <c r="F222" s="66" t="s">
        <v>135</v>
      </c>
      <c r="G222" s="66" t="s">
        <v>135</v>
      </c>
      <c r="H222" s="66"/>
      <c r="I222" s="67"/>
      <c r="J222" s="42"/>
    </row>
    <row r="223" spans="1:10" ht="12.95" customHeight="1">
      <c r="A223" s="42"/>
      <c r="B223" s="68" t="s">
        <v>110</v>
      </c>
      <c r="C223" s="69"/>
      <c r="D223" s="69"/>
      <c r="E223" s="69"/>
      <c r="F223" s="66" t="s">
        <v>135</v>
      </c>
      <c r="G223" s="66" t="s">
        <v>135</v>
      </c>
      <c r="H223" s="66"/>
      <c r="I223" s="67"/>
      <c r="J223" s="42"/>
    </row>
    <row r="224" spans="1:10" ht="12.95" customHeight="1">
      <c r="A224" s="42"/>
      <c r="B224" s="53" t="s">
        <v>1257</v>
      </c>
      <c r="C224" s="54"/>
      <c r="D224" s="54"/>
      <c r="E224" s="54"/>
      <c r="F224" s="42"/>
      <c r="G224" s="55"/>
      <c r="H224" s="55"/>
      <c r="I224" s="56"/>
      <c r="J224" s="42"/>
    </row>
    <row r="225" spans="1:10" ht="12.95" customHeight="1">
      <c r="A225" s="57" t="s">
        <v>3584</v>
      </c>
      <c r="B225" s="58" t="s">
        <v>3585</v>
      </c>
      <c r="C225" s="54" t="s">
        <v>3586</v>
      </c>
      <c r="D225" s="54" t="s">
        <v>1261</v>
      </c>
      <c r="E225" s="59">
        <v>30</v>
      </c>
      <c r="F225" s="60">
        <v>2640.24</v>
      </c>
      <c r="G225" s="61">
        <v>2.2000000000000001E-3</v>
      </c>
      <c r="H225" s="74">
        <v>6.3185000000000005E-2</v>
      </c>
      <c r="I225" s="83"/>
      <c r="J225" s="42"/>
    </row>
    <row r="226" spans="1:10" ht="12.95" customHeight="1">
      <c r="A226" s="57" t="s">
        <v>3587</v>
      </c>
      <c r="B226" s="58" t="s">
        <v>3588</v>
      </c>
      <c r="C226" s="54" t="s">
        <v>3589</v>
      </c>
      <c r="D226" s="54" t="s">
        <v>1261</v>
      </c>
      <c r="E226" s="59">
        <v>30</v>
      </c>
      <c r="F226" s="60">
        <v>2596.9</v>
      </c>
      <c r="G226" s="61">
        <v>2.0999999999999999E-3</v>
      </c>
      <c r="H226" s="74">
        <v>6.3767000000000004E-2</v>
      </c>
      <c r="I226" s="83"/>
      <c r="J226" s="42"/>
    </row>
    <row r="227" spans="1:10" ht="12.95" customHeight="1">
      <c r="A227" s="57" t="s">
        <v>3590</v>
      </c>
      <c r="B227" s="58" t="s">
        <v>3591</v>
      </c>
      <c r="C227" s="54" t="s">
        <v>3592</v>
      </c>
      <c r="D227" s="54" t="s">
        <v>1261</v>
      </c>
      <c r="E227" s="59">
        <v>27</v>
      </c>
      <c r="F227" s="60">
        <v>2546.19</v>
      </c>
      <c r="G227" s="61">
        <v>2.0999999999999999E-3</v>
      </c>
      <c r="H227" s="74">
        <v>5.5550000000000002E-2</v>
      </c>
      <c r="I227" s="83"/>
      <c r="J227" s="42"/>
    </row>
    <row r="228" spans="1:10" ht="12.95" customHeight="1">
      <c r="A228" s="57" t="s">
        <v>3593</v>
      </c>
      <c r="B228" s="58" t="s">
        <v>3594</v>
      </c>
      <c r="C228" s="54" t="s">
        <v>3595</v>
      </c>
      <c r="D228" s="54" t="s">
        <v>1261</v>
      </c>
      <c r="E228" s="59">
        <v>27</v>
      </c>
      <c r="F228" s="60">
        <v>2507.19</v>
      </c>
      <c r="G228" s="61">
        <v>2.0999999999999999E-3</v>
      </c>
      <c r="H228" s="74">
        <v>5.7099999999999998E-2</v>
      </c>
      <c r="I228" s="83"/>
      <c r="J228" s="42"/>
    </row>
    <row r="229" spans="1:10" ht="12.95" customHeight="1">
      <c r="A229" s="57" t="s">
        <v>1268</v>
      </c>
      <c r="B229" s="58" t="s">
        <v>1269</v>
      </c>
      <c r="C229" s="54" t="s">
        <v>1270</v>
      </c>
      <c r="D229" s="54" t="s">
        <v>1261</v>
      </c>
      <c r="E229" s="59">
        <v>21</v>
      </c>
      <c r="F229" s="60">
        <v>1919.19</v>
      </c>
      <c r="G229" s="61">
        <v>1.6000000000000001E-3</v>
      </c>
      <c r="H229" s="74">
        <v>5.8400000000000001E-2</v>
      </c>
      <c r="I229" s="83"/>
      <c r="J229" s="42"/>
    </row>
    <row r="230" spans="1:10" ht="12.95" customHeight="1">
      <c r="A230" s="57" t="s">
        <v>1262</v>
      </c>
      <c r="B230" s="58" t="s">
        <v>1263</v>
      </c>
      <c r="C230" s="54" t="s">
        <v>1264</v>
      </c>
      <c r="D230" s="54" t="s">
        <v>1261</v>
      </c>
      <c r="E230" s="59">
        <v>13</v>
      </c>
      <c r="F230" s="60">
        <v>1164.31</v>
      </c>
      <c r="G230" s="61">
        <v>1E-3</v>
      </c>
      <c r="H230" s="74">
        <v>6.1797999999999999E-2</v>
      </c>
      <c r="I230" s="83"/>
      <c r="J230" s="42"/>
    </row>
    <row r="231" spans="1:10" ht="12.95" customHeight="1">
      <c r="A231" s="57" t="s">
        <v>2693</v>
      </c>
      <c r="B231" s="58" t="s">
        <v>2694</v>
      </c>
      <c r="C231" s="54" t="s">
        <v>2695</v>
      </c>
      <c r="D231" s="54" t="s">
        <v>1261</v>
      </c>
      <c r="E231" s="59">
        <v>7</v>
      </c>
      <c r="F231" s="60">
        <v>596.02</v>
      </c>
      <c r="G231" s="61">
        <v>5.0000000000000001E-4</v>
      </c>
      <c r="H231" s="74">
        <v>6.4149999999999999E-2</v>
      </c>
      <c r="I231" s="83"/>
      <c r="J231" s="42"/>
    </row>
    <row r="232" spans="1:10" ht="12.95" customHeight="1">
      <c r="A232" s="57" t="s">
        <v>2400</v>
      </c>
      <c r="B232" s="58" t="s">
        <v>2401</v>
      </c>
      <c r="C232" s="54" t="s">
        <v>2402</v>
      </c>
      <c r="D232" s="54" t="s">
        <v>1261</v>
      </c>
      <c r="E232" s="59">
        <v>5</v>
      </c>
      <c r="F232" s="60">
        <v>498.12</v>
      </c>
      <c r="G232" s="61">
        <v>4.0000000000000002E-4</v>
      </c>
      <c r="H232" s="74">
        <v>4.4549999999999999E-2</v>
      </c>
      <c r="I232" s="83"/>
      <c r="J232" s="42"/>
    </row>
    <row r="233" spans="1:10" ht="12.95" customHeight="1">
      <c r="A233" s="57" t="s">
        <v>3596</v>
      </c>
      <c r="B233" s="58" t="s">
        <v>3597</v>
      </c>
      <c r="C233" s="54" t="s">
        <v>3598</v>
      </c>
      <c r="D233" s="54" t="s">
        <v>1261</v>
      </c>
      <c r="E233" s="59">
        <v>5</v>
      </c>
      <c r="F233" s="60">
        <v>491.84</v>
      </c>
      <c r="G233" s="61">
        <v>4.0000000000000002E-4</v>
      </c>
      <c r="H233" s="74">
        <v>4.965E-2</v>
      </c>
      <c r="I233" s="83"/>
      <c r="J233" s="42"/>
    </row>
    <row r="234" spans="1:10" ht="12.95" customHeight="1">
      <c r="A234" s="57" t="s">
        <v>2403</v>
      </c>
      <c r="B234" s="58" t="s">
        <v>2404</v>
      </c>
      <c r="C234" s="54" t="s">
        <v>2405</v>
      </c>
      <c r="D234" s="54" t="s">
        <v>1261</v>
      </c>
      <c r="E234" s="59">
        <v>5</v>
      </c>
      <c r="F234" s="60">
        <v>485.08</v>
      </c>
      <c r="G234" s="61">
        <v>4.0000000000000002E-4</v>
      </c>
      <c r="H234" s="74">
        <v>5.2449999999999997E-2</v>
      </c>
      <c r="I234" s="83"/>
      <c r="J234" s="42"/>
    </row>
    <row r="235" spans="1:10" ht="12.95" customHeight="1">
      <c r="A235" s="57" t="s">
        <v>1258</v>
      </c>
      <c r="B235" s="58" t="s">
        <v>1259</v>
      </c>
      <c r="C235" s="54" t="s">
        <v>1260</v>
      </c>
      <c r="D235" s="54" t="s">
        <v>1261</v>
      </c>
      <c r="E235" s="59">
        <v>5</v>
      </c>
      <c r="F235" s="60">
        <v>478.42</v>
      </c>
      <c r="G235" s="61">
        <v>4.0000000000000002E-4</v>
      </c>
      <c r="H235" s="74">
        <v>5.3800000000000001E-2</v>
      </c>
      <c r="I235" s="83"/>
      <c r="J235" s="42"/>
    </row>
    <row r="236" spans="1:10" ht="12.95" customHeight="1">
      <c r="A236" s="42"/>
      <c r="B236" s="53" t="s">
        <v>110</v>
      </c>
      <c r="C236" s="54"/>
      <c r="D236" s="54"/>
      <c r="E236" s="54"/>
      <c r="F236" s="64">
        <v>15923.5</v>
      </c>
      <c r="G236" s="65">
        <v>1.32E-2</v>
      </c>
      <c r="H236" s="66"/>
      <c r="I236" s="67"/>
      <c r="J236" s="42"/>
    </row>
    <row r="237" spans="1:10" ht="12.95" customHeight="1">
      <c r="A237" s="42"/>
      <c r="B237" s="68" t="s">
        <v>111</v>
      </c>
      <c r="C237" s="69"/>
      <c r="D237" s="69"/>
      <c r="E237" s="69"/>
      <c r="F237" s="66" t="s">
        <v>135</v>
      </c>
      <c r="G237" s="66" t="s">
        <v>135</v>
      </c>
      <c r="H237" s="66"/>
      <c r="I237" s="67"/>
      <c r="J237" s="42"/>
    </row>
    <row r="238" spans="1:10" ht="12.95" customHeight="1">
      <c r="A238" s="42"/>
      <c r="B238" s="68" t="s">
        <v>110</v>
      </c>
      <c r="C238" s="69"/>
      <c r="D238" s="69"/>
      <c r="E238" s="69"/>
      <c r="F238" s="66" t="s">
        <v>135</v>
      </c>
      <c r="G238" s="66" t="s">
        <v>135</v>
      </c>
      <c r="H238" s="66"/>
      <c r="I238" s="67"/>
      <c r="J238" s="42"/>
    </row>
    <row r="239" spans="1:10" ht="12.95" customHeight="1">
      <c r="A239" s="42"/>
      <c r="B239" s="68" t="s">
        <v>115</v>
      </c>
      <c r="C239" s="70"/>
      <c r="D239" s="69"/>
      <c r="E239" s="70"/>
      <c r="F239" s="64">
        <v>941847.24</v>
      </c>
      <c r="G239" s="65">
        <v>0.77629999999999999</v>
      </c>
      <c r="H239" s="66"/>
      <c r="I239" s="67"/>
      <c r="J239" s="42"/>
    </row>
    <row r="240" spans="1:10" ht="12.95" customHeight="1">
      <c r="A240" s="42"/>
      <c r="B240" s="53" t="s">
        <v>146</v>
      </c>
      <c r="C240" s="54"/>
      <c r="D240" s="54"/>
      <c r="E240" s="54"/>
      <c r="F240" s="54"/>
      <c r="G240" s="54"/>
      <c r="H240" s="55"/>
      <c r="I240" s="56"/>
      <c r="J240" s="42"/>
    </row>
    <row r="241" spans="1:10" ht="12.95" customHeight="1">
      <c r="A241" s="42"/>
      <c r="B241" s="53" t="s">
        <v>147</v>
      </c>
      <c r="C241" s="54"/>
      <c r="D241" s="54"/>
      <c r="E241" s="54"/>
      <c r="F241" s="42"/>
      <c r="G241" s="55"/>
      <c r="H241" s="55"/>
      <c r="I241" s="56"/>
      <c r="J241" s="42"/>
    </row>
    <row r="242" spans="1:10" ht="12.95" customHeight="1">
      <c r="A242" s="57" t="s">
        <v>624</v>
      </c>
      <c r="B242" s="58" t="s">
        <v>625</v>
      </c>
      <c r="C242" s="54" t="s">
        <v>626</v>
      </c>
      <c r="D242" s="54" t="s">
        <v>620</v>
      </c>
      <c r="E242" s="59">
        <v>20000</v>
      </c>
      <c r="F242" s="60">
        <v>19096.28</v>
      </c>
      <c r="G242" s="61">
        <v>1.5800000000000002E-2</v>
      </c>
      <c r="H242" s="74">
        <v>4.8250000000000001E-2</v>
      </c>
      <c r="I242" s="83"/>
      <c r="J242" s="42"/>
    </row>
    <row r="243" spans="1:10" ht="12.95" customHeight="1">
      <c r="A243" s="57" t="s">
        <v>2898</v>
      </c>
      <c r="B243" s="58" t="s">
        <v>2899</v>
      </c>
      <c r="C243" s="54" t="s">
        <v>2900</v>
      </c>
      <c r="D243" s="54" t="s">
        <v>620</v>
      </c>
      <c r="E243" s="59">
        <v>17500</v>
      </c>
      <c r="F243" s="60">
        <v>16855.740000000002</v>
      </c>
      <c r="G243" s="61">
        <v>1.3899999999999999E-2</v>
      </c>
      <c r="H243" s="74">
        <v>4.6350000000000002E-2</v>
      </c>
      <c r="I243" s="83"/>
      <c r="J243" s="42"/>
    </row>
    <row r="244" spans="1:10" ht="12.95" customHeight="1">
      <c r="A244" s="57" t="s">
        <v>1275</v>
      </c>
      <c r="B244" s="58" t="s">
        <v>1276</v>
      </c>
      <c r="C244" s="54" t="s">
        <v>1277</v>
      </c>
      <c r="D244" s="54" t="s">
        <v>155</v>
      </c>
      <c r="E244" s="59">
        <v>15000</v>
      </c>
      <c r="F244" s="60">
        <v>14332.58</v>
      </c>
      <c r="G244" s="61">
        <v>1.18E-2</v>
      </c>
      <c r="H244" s="74">
        <v>4.8149999999999998E-2</v>
      </c>
      <c r="I244" s="83"/>
      <c r="J244" s="42"/>
    </row>
    <row r="245" spans="1:10" ht="12.95" customHeight="1">
      <c r="A245" s="57" t="s">
        <v>2880</v>
      </c>
      <c r="B245" s="58" t="s">
        <v>2881</v>
      </c>
      <c r="C245" s="54" t="s">
        <v>2882</v>
      </c>
      <c r="D245" s="54" t="s">
        <v>620</v>
      </c>
      <c r="E245" s="59">
        <v>12500</v>
      </c>
      <c r="F245" s="60">
        <v>11955.99</v>
      </c>
      <c r="G245" s="61">
        <v>9.9000000000000008E-3</v>
      </c>
      <c r="H245" s="74">
        <v>4.8000000000000001E-2</v>
      </c>
      <c r="I245" s="83"/>
      <c r="J245" s="42"/>
    </row>
    <row r="246" spans="1:10" ht="12.95" customHeight="1">
      <c r="A246" s="57" t="s">
        <v>617</v>
      </c>
      <c r="B246" s="58" t="s">
        <v>618</v>
      </c>
      <c r="C246" s="54" t="s">
        <v>619</v>
      </c>
      <c r="D246" s="54" t="s">
        <v>620</v>
      </c>
      <c r="E246" s="59">
        <v>10000</v>
      </c>
      <c r="F246" s="60">
        <v>9752.89</v>
      </c>
      <c r="G246" s="61">
        <v>8.0000000000000002E-3</v>
      </c>
      <c r="H246" s="74">
        <v>4.4249999999999998E-2</v>
      </c>
      <c r="I246" s="83"/>
      <c r="J246" s="42"/>
    </row>
    <row r="247" spans="1:10" ht="12.95" customHeight="1">
      <c r="A247" s="57" t="s">
        <v>2904</v>
      </c>
      <c r="B247" s="58" t="s">
        <v>2905</v>
      </c>
      <c r="C247" s="54" t="s">
        <v>2906</v>
      </c>
      <c r="D247" s="54" t="s">
        <v>1274</v>
      </c>
      <c r="E247" s="59">
        <v>10000</v>
      </c>
      <c r="F247" s="60">
        <v>9603.01</v>
      </c>
      <c r="G247" s="61">
        <v>7.9000000000000008E-3</v>
      </c>
      <c r="H247" s="74">
        <v>4.7600000000000003E-2</v>
      </c>
      <c r="I247" s="83"/>
      <c r="J247" s="42"/>
    </row>
    <row r="248" spans="1:10" ht="12.95" customHeight="1">
      <c r="A248" s="57" t="s">
        <v>1278</v>
      </c>
      <c r="B248" s="58" t="s">
        <v>1279</v>
      </c>
      <c r="C248" s="54" t="s">
        <v>1280</v>
      </c>
      <c r="D248" s="54" t="s">
        <v>151</v>
      </c>
      <c r="E248" s="59">
        <v>10000</v>
      </c>
      <c r="F248" s="60">
        <v>9558.58</v>
      </c>
      <c r="G248" s="61">
        <v>7.9000000000000008E-3</v>
      </c>
      <c r="H248" s="74">
        <v>4.9000000000000002E-2</v>
      </c>
      <c r="I248" s="83"/>
      <c r="J248" s="42"/>
    </row>
    <row r="249" spans="1:10" ht="12.95" customHeight="1">
      <c r="A249" s="42"/>
      <c r="B249" s="53" t="s">
        <v>110</v>
      </c>
      <c r="C249" s="54"/>
      <c r="D249" s="54"/>
      <c r="E249" s="54"/>
      <c r="F249" s="64">
        <v>91155.07</v>
      </c>
      <c r="G249" s="65">
        <v>7.5200000000000003E-2</v>
      </c>
      <c r="H249" s="66"/>
      <c r="I249" s="67"/>
      <c r="J249" s="42"/>
    </row>
    <row r="250" spans="1:10" ht="12.95" customHeight="1">
      <c r="A250" s="42"/>
      <c r="B250" s="53" t="s">
        <v>156</v>
      </c>
      <c r="C250" s="54"/>
      <c r="D250" s="54"/>
      <c r="E250" s="54"/>
      <c r="F250" s="42"/>
      <c r="G250" s="55"/>
      <c r="H250" s="55"/>
      <c r="I250" s="56"/>
      <c r="J250" s="42"/>
    </row>
    <row r="251" spans="1:10" ht="12.95" customHeight="1">
      <c r="A251" s="57" t="s">
        <v>3599</v>
      </c>
      <c r="B251" s="58" t="s">
        <v>3600</v>
      </c>
      <c r="C251" s="54" t="s">
        <v>3601</v>
      </c>
      <c r="D251" s="54" t="s">
        <v>155</v>
      </c>
      <c r="E251" s="59">
        <v>3500</v>
      </c>
      <c r="F251" s="60">
        <v>17301.939999999999</v>
      </c>
      <c r="G251" s="61">
        <v>1.43E-2</v>
      </c>
      <c r="H251" s="74">
        <v>4.4450999999999997E-2</v>
      </c>
      <c r="I251" s="83"/>
      <c r="J251" s="42"/>
    </row>
    <row r="252" spans="1:10" ht="12.95" customHeight="1">
      <c r="A252" s="57" t="s">
        <v>1281</v>
      </c>
      <c r="B252" s="58" t="s">
        <v>1282</v>
      </c>
      <c r="C252" s="54" t="s">
        <v>1283</v>
      </c>
      <c r="D252" s="54" t="s">
        <v>155</v>
      </c>
      <c r="E252" s="59">
        <v>2400</v>
      </c>
      <c r="F252" s="60">
        <v>11849.68</v>
      </c>
      <c r="G252" s="61">
        <v>9.7999999999999997E-3</v>
      </c>
      <c r="H252" s="74">
        <v>4.4098999999999999E-2</v>
      </c>
      <c r="I252" s="83"/>
      <c r="J252" s="42"/>
    </row>
    <row r="253" spans="1:10" ht="12.95" customHeight="1">
      <c r="A253" s="57" t="s">
        <v>2916</v>
      </c>
      <c r="B253" s="58" t="s">
        <v>2917</v>
      </c>
      <c r="C253" s="54" t="s">
        <v>2918</v>
      </c>
      <c r="D253" s="54" t="s">
        <v>155</v>
      </c>
      <c r="E253" s="59">
        <v>2000</v>
      </c>
      <c r="F253" s="60">
        <v>9874.33</v>
      </c>
      <c r="G253" s="61">
        <v>8.0999999999999996E-3</v>
      </c>
      <c r="H253" s="74">
        <v>4.1849999999999998E-2</v>
      </c>
      <c r="I253" s="83"/>
      <c r="J253" s="42"/>
    </row>
    <row r="254" spans="1:10" ht="12.95" customHeight="1">
      <c r="A254" s="57" t="s">
        <v>1287</v>
      </c>
      <c r="B254" s="58" t="s">
        <v>1288</v>
      </c>
      <c r="C254" s="54" t="s">
        <v>1289</v>
      </c>
      <c r="D254" s="54" t="s">
        <v>155</v>
      </c>
      <c r="E254" s="59">
        <v>1000</v>
      </c>
      <c r="F254" s="60">
        <v>4873.22</v>
      </c>
      <c r="G254" s="61">
        <v>4.0000000000000001E-3</v>
      </c>
      <c r="H254" s="74">
        <v>4.6550000000000001E-2</v>
      </c>
      <c r="I254" s="83"/>
      <c r="J254" s="42"/>
    </row>
    <row r="255" spans="1:10" ht="12.95" customHeight="1">
      <c r="A255" s="57" t="s">
        <v>3602</v>
      </c>
      <c r="B255" s="58" t="s">
        <v>3603</v>
      </c>
      <c r="C255" s="54" t="s">
        <v>3604</v>
      </c>
      <c r="D255" s="54" t="s">
        <v>155</v>
      </c>
      <c r="E255" s="59">
        <v>500</v>
      </c>
      <c r="F255" s="60">
        <v>2471.31</v>
      </c>
      <c r="G255" s="61">
        <v>2E-3</v>
      </c>
      <c r="H255" s="74">
        <v>4.1950000000000001E-2</v>
      </c>
      <c r="I255" s="83"/>
      <c r="J255" s="42"/>
    </row>
    <row r="256" spans="1:10" ht="12.95" customHeight="1">
      <c r="A256" s="57" t="s">
        <v>175</v>
      </c>
      <c r="B256" s="58" t="s">
        <v>176</v>
      </c>
      <c r="C256" s="54" t="s">
        <v>177</v>
      </c>
      <c r="D256" s="54" t="s">
        <v>155</v>
      </c>
      <c r="E256" s="59">
        <v>360</v>
      </c>
      <c r="F256" s="60">
        <v>1798.19</v>
      </c>
      <c r="G256" s="61">
        <v>1.5E-3</v>
      </c>
      <c r="H256" s="74">
        <v>4.0840000000000001E-2</v>
      </c>
      <c r="I256" s="83"/>
      <c r="J256" s="42"/>
    </row>
    <row r="257" spans="1:10" ht="12.95" customHeight="1">
      <c r="A257" s="42"/>
      <c r="B257" s="53" t="s">
        <v>110</v>
      </c>
      <c r="C257" s="54"/>
      <c r="D257" s="54"/>
      <c r="E257" s="54"/>
      <c r="F257" s="64">
        <v>48168.67</v>
      </c>
      <c r="G257" s="65">
        <v>3.9699999999999999E-2</v>
      </c>
      <c r="H257" s="66"/>
      <c r="I257" s="67"/>
      <c r="J257" s="42"/>
    </row>
    <row r="258" spans="1:10" ht="12.95" customHeight="1">
      <c r="A258" s="42"/>
      <c r="B258" s="68" t="s">
        <v>115</v>
      </c>
      <c r="C258" s="70"/>
      <c r="D258" s="69"/>
      <c r="E258" s="70"/>
      <c r="F258" s="64">
        <v>139323.74</v>
      </c>
      <c r="G258" s="65">
        <v>0.1149</v>
      </c>
      <c r="H258" s="66"/>
      <c r="I258" s="67"/>
      <c r="J258" s="42"/>
    </row>
    <row r="259" spans="1:10" ht="12.95" customHeight="1">
      <c r="A259" s="42"/>
      <c r="B259" s="53" t="s">
        <v>188</v>
      </c>
      <c r="C259" s="54"/>
      <c r="D259" s="54"/>
      <c r="E259" s="54"/>
      <c r="F259" s="54"/>
      <c r="G259" s="54"/>
      <c r="H259" s="55"/>
      <c r="I259" s="56"/>
      <c r="J259" s="42"/>
    </row>
    <row r="260" spans="1:10" ht="12.95" customHeight="1">
      <c r="A260" s="42"/>
      <c r="B260" s="53" t="s">
        <v>189</v>
      </c>
      <c r="C260" s="54"/>
      <c r="D260" s="54"/>
      <c r="E260" s="54"/>
      <c r="F260" s="42"/>
      <c r="G260" s="55"/>
      <c r="H260" s="55"/>
      <c r="I260" s="56"/>
      <c r="J260" s="42"/>
    </row>
    <row r="261" spans="1:10" ht="12.95" customHeight="1">
      <c r="A261" s="57" t="s">
        <v>645</v>
      </c>
      <c r="B261" s="58" t="s">
        <v>4139</v>
      </c>
      <c r="C261" s="54" t="s">
        <v>646</v>
      </c>
      <c r="D261" s="54"/>
      <c r="E261" s="59">
        <v>3295469.142</v>
      </c>
      <c r="F261" s="60">
        <v>37793.69</v>
      </c>
      <c r="G261" s="61">
        <v>3.1199999999999999E-2</v>
      </c>
      <c r="H261" s="74"/>
      <c r="I261" s="83"/>
      <c r="J261" s="42"/>
    </row>
    <row r="262" spans="1:10" ht="12.95" customHeight="1">
      <c r="A262" s="57" t="s">
        <v>192</v>
      </c>
      <c r="B262" s="58" t="s">
        <v>4129</v>
      </c>
      <c r="C262" s="54" t="s">
        <v>193</v>
      </c>
      <c r="D262" s="54"/>
      <c r="E262" s="59">
        <v>849957.50199999998</v>
      </c>
      <c r="F262" s="60">
        <v>8669.2199999999993</v>
      </c>
      <c r="G262" s="61">
        <v>7.1999999999999998E-3</v>
      </c>
      <c r="H262" s="74"/>
      <c r="I262" s="83"/>
      <c r="J262" s="42"/>
    </row>
    <row r="263" spans="1:10" ht="12.95" customHeight="1">
      <c r="A263" s="57" t="s">
        <v>3605</v>
      </c>
      <c r="B263" s="58" t="s">
        <v>4156</v>
      </c>
      <c r="C263" s="54" t="s">
        <v>3606</v>
      </c>
      <c r="D263" s="54"/>
      <c r="E263" s="59">
        <v>29998500.074999999</v>
      </c>
      <c r="F263" s="60">
        <v>3016.41</v>
      </c>
      <c r="G263" s="61">
        <v>2.5000000000000001E-3</v>
      </c>
      <c r="H263" s="74"/>
      <c r="I263" s="83"/>
      <c r="J263" s="42"/>
    </row>
    <row r="264" spans="1:10" ht="12.95" customHeight="1">
      <c r="A264" s="57" t="s">
        <v>3607</v>
      </c>
      <c r="B264" s="58" t="s">
        <v>4155</v>
      </c>
      <c r="C264" s="54" t="s">
        <v>3608</v>
      </c>
      <c r="D264" s="54"/>
      <c r="E264" s="59">
        <v>24998750.061999999</v>
      </c>
      <c r="F264" s="60">
        <v>2496.9499999999998</v>
      </c>
      <c r="G264" s="61">
        <v>2.0999999999999999E-3</v>
      </c>
      <c r="H264" s="74"/>
      <c r="I264" s="83"/>
      <c r="J264" s="42"/>
    </row>
    <row r="265" spans="1:10" ht="12.95" customHeight="1">
      <c r="A265" s="42"/>
      <c r="B265" s="53" t="s">
        <v>110</v>
      </c>
      <c r="C265" s="54"/>
      <c r="D265" s="54"/>
      <c r="E265" s="54"/>
      <c r="F265" s="64">
        <v>51976.27</v>
      </c>
      <c r="G265" s="65">
        <v>4.2999999999999997E-2</v>
      </c>
      <c r="H265" s="66"/>
      <c r="I265" s="67"/>
      <c r="J265" s="42"/>
    </row>
    <row r="266" spans="1:10" ht="12.95" customHeight="1">
      <c r="A266" s="42"/>
      <c r="B266" s="68" t="s">
        <v>115</v>
      </c>
      <c r="C266" s="70"/>
      <c r="D266" s="69"/>
      <c r="E266" s="70"/>
      <c r="F266" s="64">
        <v>51976.27</v>
      </c>
      <c r="G266" s="65">
        <v>4.2999999999999997E-2</v>
      </c>
      <c r="H266" s="66"/>
      <c r="I266" s="67"/>
      <c r="J266" s="42"/>
    </row>
    <row r="267" spans="1:10" ht="12.95" customHeight="1">
      <c r="A267" s="42"/>
      <c r="B267" s="53" t="s">
        <v>116</v>
      </c>
      <c r="C267" s="54"/>
      <c r="D267" s="54"/>
      <c r="E267" s="54"/>
      <c r="F267" s="54"/>
      <c r="G267" s="54"/>
      <c r="H267" s="55"/>
      <c r="I267" s="56"/>
      <c r="J267" s="42"/>
    </row>
    <row r="268" spans="1:10" ht="12.95" customHeight="1">
      <c r="A268" s="57" t="s">
        <v>117</v>
      </c>
      <c r="B268" s="58" t="s">
        <v>118</v>
      </c>
      <c r="C268" s="54"/>
      <c r="D268" s="54"/>
      <c r="E268" s="59"/>
      <c r="F268" s="60">
        <v>47914.79</v>
      </c>
      <c r="G268" s="61">
        <v>3.95E-2</v>
      </c>
      <c r="H268" s="74">
        <v>3.1780068307704946E-2</v>
      </c>
      <c r="I268" s="83"/>
      <c r="J268" s="42"/>
    </row>
    <row r="269" spans="1:10" ht="12.95" customHeight="1">
      <c r="A269" s="42"/>
      <c r="B269" s="53" t="s">
        <v>110</v>
      </c>
      <c r="C269" s="54"/>
      <c r="D269" s="54"/>
      <c r="E269" s="54"/>
      <c r="F269" s="64">
        <v>47914.79</v>
      </c>
      <c r="G269" s="65">
        <v>3.95E-2</v>
      </c>
      <c r="H269" s="66"/>
      <c r="I269" s="67"/>
      <c r="J269" s="42"/>
    </row>
    <row r="270" spans="1:10" ht="12.95" customHeight="1">
      <c r="A270" s="42"/>
      <c r="B270" s="68" t="s">
        <v>111</v>
      </c>
      <c r="C270" s="69"/>
      <c r="D270" s="69"/>
      <c r="E270" s="69"/>
      <c r="F270" s="66" t="s">
        <v>135</v>
      </c>
      <c r="G270" s="66" t="s">
        <v>135</v>
      </c>
      <c r="H270" s="66"/>
      <c r="I270" s="67"/>
      <c r="J270" s="42"/>
    </row>
    <row r="271" spans="1:10" ht="12.95" customHeight="1">
      <c r="A271" s="42"/>
      <c r="B271" s="68" t="s">
        <v>110</v>
      </c>
      <c r="C271" s="69"/>
      <c r="D271" s="69"/>
      <c r="E271" s="69"/>
      <c r="F271" s="66" t="s">
        <v>135</v>
      </c>
      <c r="G271" s="66" t="s">
        <v>135</v>
      </c>
      <c r="H271" s="66"/>
      <c r="I271" s="67"/>
      <c r="J271" s="42"/>
    </row>
    <row r="272" spans="1:10" ht="12.95" customHeight="1">
      <c r="A272" s="42"/>
      <c r="B272" s="68" t="s">
        <v>115</v>
      </c>
      <c r="C272" s="70"/>
      <c r="D272" s="69"/>
      <c r="E272" s="70"/>
      <c r="F272" s="64">
        <v>47914.79</v>
      </c>
      <c r="G272" s="65">
        <v>3.95E-2</v>
      </c>
      <c r="H272" s="66"/>
      <c r="I272" s="67"/>
      <c r="J272" s="42"/>
    </row>
    <row r="273" spans="1:10" ht="12.95" customHeight="1">
      <c r="A273" s="42"/>
      <c r="B273" s="68" t="s">
        <v>119</v>
      </c>
      <c r="C273" s="54"/>
      <c r="D273" s="69"/>
      <c r="E273" s="54"/>
      <c r="F273" s="75">
        <v>31192.38</v>
      </c>
      <c r="G273" s="65">
        <v>2.63E-2</v>
      </c>
      <c r="H273" s="66"/>
      <c r="I273" s="67"/>
      <c r="J273" s="42"/>
    </row>
    <row r="274" spans="1:10" ht="12.95" customHeight="1" thickBot="1">
      <c r="A274" s="42"/>
      <c r="B274" s="76" t="s">
        <v>120</v>
      </c>
      <c r="C274" s="77"/>
      <c r="D274" s="77"/>
      <c r="E274" s="77"/>
      <c r="F274" s="78">
        <v>1212254.42</v>
      </c>
      <c r="G274" s="79">
        <v>1</v>
      </c>
      <c r="H274" s="80"/>
      <c r="I274" s="81"/>
      <c r="J274" s="42"/>
    </row>
    <row r="275" spans="1:10" ht="12.95" customHeight="1">
      <c r="A275" s="42"/>
      <c r="B275" s="46"/>
      <c r="C275" s="42"/>
      <c r="D275" s="42"/>
      <c r="E275" s="42"/>
      <c r="F275" s="42"/>
      <c r="G275" s="42"/>
      <c r="H275" s="42"/>
      <c r="I275" s="42"/>
      <c r="J275" s="42"/>
    </row>
    <row r="276" spans="1:10" ht="12.95" customHeight="1">
      <c r="A276" s="42"/>
      <c r="B276" s="43" t="s">
        <v>2702</v>
      </c>
      <c r="C276" s="42"/>
      <c r="D276" s="42"/>
      <c r="E276" s="42"/>
      <c r="F276" s="42"/>
      <c r="G276" s="42"/>
      <c r="H276" s="42"/>
      <c r="I276" s="42"/>
      <c r="J276" s="42"/>
    </row>
    <row r="277" spans="1:10" ht="12.95" customHeight="1">
      <c r="A277" s="42"/>
      <c r="B277" s="43" t="s">
        <v>122</v>
      </c>
      <c r="C277" s="42"/>
      <c r="D277" s="42"/>
      <c r="E277" s="42"/>
      <c r="F277" s="42"/>
      <c r="G277" s="42"/>
      <c r="H277" s="42"/>
      <c r="I277" s="42"/>
      <c r="J277" s="42"/>
    </row>
    <row r="278" spans="1:10" ht="12.95" customHeight="1">
      <c r="A278" s="42"/>
      <c r="B278" s="43" t="s">
        <v>123</v>
      </c>
      <c r="C278" s="42"/>
      <c r="D278" s="42"/>
      <c r="E278" s="42"/>
      <c r="F278" s="42"/>
      <c r="G278" s="42"/>
      <c r="H278" s="42"/>
      <c r="I278" s="42"/>
      <c r="J278" s="42"/>
    </row>
    <row r="279" spans="1:10" ht="12.95" customHeight="1">
      <c r="A279" s="42"/>
      <c r="B279" s="43" t="s">
        <v>647</v>
      </c>
      <c r="C279" s="42"/>
      <c r="D279" s="42"/>
      <c r="E279" s="42"/>
      <c r="F279" s="42"/>
      <c r="G279" s="42"/>
      <c r="H279" s="42"/>
      <c r="I279" s="42"/>
      <c r="J279" s="42"/>
    </row>
    <row r="280" spans="1:10" ht="12.95" customHeight="1">
      <c r="A280" s="42"/>
      <c r="B280" s="43" t="s">
        <v>124</v>
      </c>
      <c r="C280" s="42"/>
      <c r="D280" s="42"/>
      <c r="E280" s="42"/>
      <c r="F280" s="42"/>
      <c r="G280" s="42"/>
      <c r="H280" s="42"/>
      <c r="I280" s="42"/>
      <c r="J280" s="42"/>
    </row>
    <row r="281" spans="1:10" customFormat="1" ht="26.25" customHeight="1">
      <c r="A281" s="85"/>
      <c r="B281" s="226" t="s">
        <v>3826</v>
      </c>
      <c r="C281" s="226"/>
      <c r="D281" s="226"/>
      <c r="E281" s="226"/>
      <c r="F281" s="226"/>
      <c r="G281" s="226"/>
      <c r="H281" s="226"/>
      <c r="I281" s="226"/>
      <c r="J281" s="42"/>
    </row>
    <row r="282" spans="1:10" ht="12.95" customHeight="1">
      <c r="A282" s="42"/>
      <c r="B282" s="43"/>
      <c r="C282" s="42"/>
      <c r="D282" s="42"/>
      <c r="E282" s="42"/>
      <c r="F282" s="42"/>
      <c r="G282" s="42"/>
      <c r="H282" s="42"/>
      <c r="I282" s="42"/>
      <c r="J282" s="42"/>
    </row>
    <row r="283" spans="1:10">
      <c r="C283" s="225" t="s">
        <v>4210</v>
      </c>
    </row>
    <row r="284" spans="1:10">
      <c r="B284" s="225" t="s">
        <v>4165</v>
      </c>
      <c r="C284" s="225" t="s">
        <v>4166</v>
      </c>
    </row>
  </sheetData>
  <mergeCells count="1">
    <mergeCell ref="B281:I281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/>
  </sheetPr>
  <dimension ref="A1:J163"/>
  <sheetViews>
    <sheetView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3820</v>
      </c>
      <c r="B1" s="43" t="s">
        <v>3609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79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821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221" t="s">
        <v>4147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3610</v>
      </c>
      <c r="B7" s="58" t="s">
        <v>4158</v>
      </c>
      <c r="C7" s="54"/>
      <c r="D7" s="54"/>
      <c r="E7" s="59"/>
      <c r="F7" s="60">
        <f>-5008.27+5000</f>
        <v>-8.2700000000004366</v>
      </c>
      <c r="G7" s="61">
        <v>0</v>
      </c>
      <c r="H7" s="74">
        <v>4.2514999999999997E-2</v>
      </c>
      <c r="I7" s="63"/>
      <c r="J7" s="42"/>
    </row>
    <row r="8" spans="1:10" ht="12.95" customHeight="1">
      <c r="A8" s="57" t="s">
        <v>3611</v>
      </c>
      <c r="B8" s="58" t="s">
        <v>4157</v>
      </c>
      <c r="C8" s="54"/>
      <c r="D8" s="54"/>
      <c r="E8" s="59"/>
      <c r="F8" s="60">
        <f>-5016.52+5000</f>
        <v>-16.520000000000437</v>
      </c>
      <c r="G8" s="61">
        <v>0</v>
      </c>
      <c r="H8" s="74">
        <v>4.8600999999999998E-2</v>
      </c>
      <c r="I8" s="63"/>
      <c r="J8" s="42"/>
    </row>
    <row r="9" spans="1:10" ht="12.95" customHeight="1">
      <c r="A9" s="42"/>
      <c r="B9" s="53" t="s">
        <v>110</v>
      </c>
      <c r="C9" s="54"/>
      <c r="D9" s="54"/>
      <c r="E9" s="54"/>
      <c r="F9" s="64">
        <v>-24.79</v>
      </c>
      <c r="G9" s="65">
        <v>0</v>
      </c>
      <c r="H9" s="66"/>
      <c r="I9" s="67"/>
      <c r="J9" s="42"/>
    </row>
    <row r="10" spans="1:10" ht="12.95" customHeight="1">
      <c r="A10" s="42"/>
      <c r="B10" s="68" t="s">
        <v>115</v>
      </c>
      <c r="C10" s="70"/>
      <c r="D10" s="69"/>
      <c r="E10" s="70"/>
      <c r="F10" s="64">
        <v>-24.79</v>
      </c>
      <c r="G10" s="65">
        <v>0</v>
      </c>
      <c r="H10" s="66"/>
      <c r="I10" s="67"/>
      <c r="J10" s="42"/>
    </row>
    <row r="11" spans="1:10" ht="12.95" customHeight="1">
      <c r="A11" s="42"/>
      <c r="B11" s="53" t="s">
        <v>85</v>
      </c>
      <c r="C11" s="54"/>
      <c r="D11" s="54"/>
      <c r="E11" s="54"/>
      <c r="F11" s="54"/>
      <c r="G11" s="54"/>
      <c r="H11" s="55"/>
      <c r="I11" s="56"/>
      <c r="J11" s="42"/>
    </row>
    <row r="12" spans="1:10" ht="12.95" customHeight="1">
      <c r="A12" s="42"/>
      <c r="B12" s="53" t="s">
        <v>86</v>
      </c>
      <c r="C12" s="54"/>
      <c r="D12" s="54"/>
      <c r="E12" s="54"/>
      <c r="F12" s="42"/>
      <c r="G12" s="55"/>
      <c r="H12" s="55"/>
      <c r="I12" s="56"/>
      <c r="J12" s="42"/>
    </row>
    <row r="13" spans="1:10" ht="12.95" customHeight="1">
      <c r="A13" s="57" t="s">
        <v>1026</v>
      </c>
      <c r="B13" s="58" t="s">
        <v>1027</v>
      </c>
      <c r="C13" s="54" t="s">
        <v>1028</v>
      </c>
      <c r="D13" s="54" t="s">
        <v>185</v>
      </c>
      <c r="E13" s="59">
        <v>31500000</v>
      </c>
      <c r="F13" s="60">
        <v>31263.56</v>
      </c>
      <c r="G13" s="61">
        <v>3.9600000000000003E-2</v>
      </c>
      <c r="H13" s="74"/>
      <c r="I13" s="63"/>
      <c r="J13" s="42"/>
    </row>
    <row r="14" spans="1:10" ht="12.95" customHeight="1">
      <c r="A14" s="57" t="s">
        <v>304</v>
      </c>
      <c r="B14" s="58" t="s">
        <v>305</v>
      </c>
      <c r="C14" s="54" t="s">
        <v>306</v>
      </c>
      <c r="D14" s="54" t="s">
        <v>239</v>
      </c>
      <c r="E14" s="59">
        <v>2750</v>
      </c>
      <c r="F14" s="60">
        <v>27482.76</v>
      </c>
      <c r="G14" s="61">
        <v>3.4799999999999998E-2</v>
      </c>
      <c r="H14" s="74">
        <v>4.6300000000000001E-2</v>
      </c>
      <c r="I14" s="63"/>
      <c r="J14" s="42"/>
    </row>
    <row r="15" spans="1:10" ht="12.95" customHeight="1">
      <c r="A15" s="57" t="s">
        <v>227</v>
      </c>
      <c r="B15" s="58" t="s">
        <v>228</v>
      </c>
      <c r="C15" s="54" t="s">
        <v>229</v>
      </c>
      <c r="D15" s="54" t="s">
        <v>90</v>
      </c>
      <c r="E15" s="59">
        <v>1720</v>
      </c>
      <c r="F15" s="60">
        <v>17391.990000000002</v>
      </c>
      <c r="G15" s="61">
        <v>2.1999999999999999E-2</v>
      </c>
      <c r="H15" s="74">
        <v>4.6600000000000003E-2</v>
      </c>
      <c r="I15" s="63"/>
      <c r="J15" s="42"/>
    </row>
    <row r="16" spans="1:10" ht="12.95" customHeight="1">
      <c r="A16" s="57" t="s">
        <v>1182</v>
      </c>
      <c r="B16" s="58" t="s">
        <v>1183</v>
      </c>
      <c r="C16" s="54" t="s">
        <v>1184</v>
      </c>
      <c r="D16" s="54" t="s">
        <v>185</v>
      </c>
      <c r="E16" s="59">
        <v>16000000</v>
      </c>
      <c r="F16" s="60">
        <v>15672.99</v>
      </c>
      <c r="G16" s="61">
        <v>1.9800000000000002E-2</v>
      </c>
      <c r="H16" s="74">
        <v>5.7703999999999998E-2</v>
      </c>
      <c r="I16" s="63"/>
      <c r="J16" s="42"/>
    </row>
    <row r="17" spans="1:10" ht="12.95" customHeight="1">
      <c r="A17" s="57" t="s">
        <v>2766</v>
      </c>
      <c r="B17" s="58" t="s">
        <v>2767</v>
      </c>
      <c r="C17" s="54" t="s">
        <v>2768</v>
      </c>
      <c r="D17" s="54" t="s">
        <v>2120</v>
      </c>
      <c r="E17" s="59">
        <v>1250</v>
      </c>
      <c r="F17" s="60">
        <v>12578.99</v>
      </c>
      <c r="G17" s="61">
        <v>1.5900000000000001E-2</v>
      </c>
      <c r="H17" s="74">
        <v>5.6791000000000001E-2</v>
      </c>
      <c r="I17" s="63"/>
      <c r="J17" s="42"/>
    </row>
    <row r="18" spans="1:10" ht="12.95" customHeight="1">
      <c r="A18" s="57" t="s">
        <v>415</v>
      </c>
      <c r="B18" s="58" t="s">
        <v>416</v>
      </c>
      <c r="C18" s="54" t="s">
        <v>417</v>
      </c>
      <c r="D18" s="54" t="s">
        <v>239</v>
      </c>
      <c r="E18" s="59">
        <v>1250</v>
      </c>
      <c r="F18" s="60">
        <v>12515.66</v>
      </c>
      <c r="G18" s="61">
        <v>1.5800000000000002E-2</v>
      </c>
      <c r="H18" s="74">
        <v>4.9399999999999999E-2</v>
      </c>
      <c r="I18" s="63"/>
      <c r="J18" s="42"/>
    </row>
    <row r="19" spans="1:10" ht="12.95" customHeight="1">
      <c r="A19" s="57" t="s">
        <v>424</v>
      </c>
      <c r="B19" s="58" t="s">
        <v>425</v>
      </c>
      <c r="C19" s="54" t="s">
        <v>426</v>
      </c>
      <c r="D19" s="54" t="s">
        <v>90</v>
      </c>
      <c r="E19" s="59">
        <v>1040</v>
      </c>
      <c r="F19" s="60">
        <v>10493.58</v>
      </c>
      <c r="G19" s="61">
        <v>1.3299999999999999E-2</v>
      </c>
      <c r="H19" s="74">
        <v>4.1299000000000002E-2</v>
      </c>
      <c r="I19" s="63"/>
      <c r="J19" s="42"/>
    </row>
    <row r="20" spans="1:10" ht="12.95" customHeight="1">
      <c r="A20" s="57" t="s">
        <v>1110</v>
      </c>
      <c r="B20" s="58" t="s">
        <v>1111</v>
      </c>
      <c r="C20" s="54" t="s">
        <v>1112</v>
      </c>
      <c r="D20" s="54" t="s">
        <v>90</v>
      </c>
      <c r="E20" s="59">
        <v>1000</v>
      </c>
      <c r="F20" s="60">
        <v>10317.24</v>
      </c>
      <c r="G20" s="61">
        <v>1.3100000000000001E-2</v>
      </c>
      <c r="H20" s="74">
        <v>5.262E-2</v>
      </c>
      <c r="I20" s="63"/>
      <c r="J20" s="42"/>
    </row>
    <row r="21" spans="1:10" ht="12.95" customHeight="1">
      <c r="A21" s="57" t="s">
        <v>3612</v>
      </c>
      <c r="B21" s="58" t="s">
        <v>3613</v>
      </c>
      <c r="C21" s="54" t="s">
        <v>3614</v>
      </c>
      <c r="D21" s="54" t="s">
        <v>2396</v>
      </c>
      <c r="E21" s="59">
        <v>1000</v>
      </c>
      <c r="F21" s="60">
        <v>10015.450000000001</v>
      </c>
      <c r="G21" s="61">
        <v>1.2699999999999999E-2</v>
      </c>
      <c r="H21" s="74">
        <v>7.7798999999999993E-2</v>
      </c>
      <c r="I21" s="63"/>
      <c r="J21" s="42"/>
    </row>
    <row r="22" spans="1:10" ht="12.95" customHeight="1">
      <c r="A22" s="57" t="s">
        <v>3615</v>
      </c>
      <c r="B22" s="58" t="s">
        <v>3616</v>
      </c>
      <c r="C22" s="54" t="s">
        <v>3617</v>
      </c>
      <c r="D22" s="54" t="s">
        <v>185</v>
      </c>
      <c r="E22" s="59">
        <v>10000000</v>
      </c>
      <c r="F22" s="60">
        <v>10015.14</v>
      </c>
      <c r="G22" s="61">
        <v>1.2699999999999999E-2</v>
      </c>
      <c r="H22" s="74">
        <v>3.6783000000000003E-2</v>
      </c>
      <c r="I22" s="63"/>
      <c r="J22" s="42"/>
    </row>
    <row r="23" spans="1:10" ht="12.95" customHeight="1">
      <c r="A23" s="57" t="s">
        <v>1074</v>
      </c>
      <c r="B23" s="58" t="s">
        <v>1075</v>
      </c>
      <c r="C23" s="54" t="s">
        <v>1076</v>
      </c>
      <c r="D23" s="54" t="s">
        <v>185</v>
      </c>
      <c r="E23" s="59">
        <v>9500000</v>
      </c>
      <c r="F23" s="60">
        <v>9385.35</v>
      </c>
      <c r="G23" s="61">
        <v>1.1900000000000001E-2</v>
      </c>
      <c r="H23" s="74">
        <v>5.9631000000000003E-2</v>
      </c>
      <c r="I23" s="63"/>
      <c r="J23" s="42"/>
    </row>
    <row r="24" spans="1:10" ht="12.95" customHeight="1">
      <c r="A24" s="57" t="s">
        <v>376</v>
      </c>
      <c r="B24" s="58" t="s">
        <v>377</v>
      </c>
      <c r="C24" s="54" t="s">
        <v>378</v>
      </c>
      <c r="D24" s="54" t="s">
        <v>90</v>
      </c>
      <c r="E24" s="59">
        <v>900</v>
      </c>
      <c r="F24" s="60">
        <v>9198.9599999999991</v>
      </c>
      <c r="G24" s="61">
        <v>1.1599999999999999E-2</v>
      </c>
      <c r="H24" s="74">
        <v>5.1499999999999997E-2</v>
      </c>
      <c r="I24" s="63"/>
      <c r="J24" s="42"/>
    </row>
    <row r="25" spans="1:10" ht="12.95" customHeight="1">
      <c r="A25" s="57" t="s">
        <v>3618</v>
      </c>
      <c r="B25" s="58" t="s">
        <v>3619</v>
      </c>
      <c r="C25" s="54" t="s">
        <v>3620</v>
      </c>
      <c r="D25" s="54" t="s">
        <v>1853</v>
      </c>
      <c r="E25" s="59">
        <v>850</v>
      </c>
      <c r="F25" s="60">
        <v>8541.92</v>
      </c>
      <c r="G25" s="61">
        <v>1.0800000000000001E-2</v>
      </c>
      <c r="H25" s="74">
        <v>6.4697000000000005E-2</v>
      </c>
      <c r="I25" s="63"/>
      <c r="J25" s="42"/>
    </row>
    <row r="26" spans="1:10" ht="12.95" customHeight="1">
      <c r="A26" s="57" t="s">
        <v>442</v>
      </c>
      <c r="B26" s="58" t="s">
        <v>443</v>
      </c>
      <c r="C26" s="54" t="s">
        <v>444</v>
      </c>
      <c r="D26" s="54" t="s">
        <v>90</v>
      </c>
      <c r="E26" s="59">
        <v>750</v>
      </c>
      <c r="F26" s="60">
        <v>7654.23</v>
      </c>
      <c r="G26" s="61">
        <v>9.7000000000000003E-3</v>
      </c>
      <c r="H26" s="74">
        <v>5.2400000000000002E-2</v>
      </c>
      <c r="I26" s="63"/>
      <c r="J26" s="42"/>
    </row>
    <row r="27" spans="1:10" ht="12.95" customHeight="1">
      <c r="A27" s="57" t="s">
        <v>3621</v>
      </c>
      <c r="B27" s="58" t="s">
        <v>3622</v>
      </c>
      <c r="C27" s="54" t="s">
        <v>3623</v>
      </c>
      <c r="D27" s="54" t="s">
        <v>1853</v>
      </c>
      <c r="E27" s="59">
        <v>750</v>
      </c>
      <c r="F27" s="60">
        <v>7517.23</v>
      </c>
      <c r="G27" s="61">
        <v>9.4999999999999998E-3</v>
      </c>
      <c r="H27" s="74">
        <v>5.1751999999999999E-2</v>
      </c>
      <c r="I27" s="63"/>
      <c r="J27" s="42"/>
    </row>
    <row r="28" spans="1:10" ht="12.95" customHeight="1">
      <c r="A28" s="57" t="s">
        <v>1101</v>
      </c>
      <c r="B28" s="58" t="s">
        <v>1102</v>
      </c>
      <c r="C28" s="54" t="s">
        <v>1103</v>
      </c>
      <c r="D28" s="54" t="s">
        <v>90</v>
      </c>
      <c r="E28" s="59">
        <v>750</v>
      </c>
      <c r="F28" s="60">
        <v>7438.91</v>
      </c>
      <c r="G28" s="61">
        <v>9.4000000000000004E-3</v>
      </c>
      <c r="H28" s="74">
        <v>5.9700000000000003E-2</v>
      </c>
      <c r="I28" s="63"/>
      <c r="J28" s="42"/>
    </row>
    <row r="29" spans="1:10" ht="12.95" customHeight="1">
      <c r="A29" s="57" t="s">
        <v>243</v>
      </c>
      <c r="B29" s="58" t="s">
        <v>244</v>
      </c>
      <c r="C29" s="54" t="s">
        <v>245</v>
      </c>
      <c r="D29" s="54" t="s">
        <v>90</v>
      </c>
      <c r="E29" s="59">
        <v>600</v>
      </c>
      <c r="F29" s="60">
        <v>6090.82</v>
      </c>
      <c r="G29" s="61">
        <v>7.7000000000000002E-3</v>
      </c>
      <c r="H29" s="74">
        <v>4.725E-2</v>
      </c>
      <c r="I29" s="63"/>
      <c r="J29" s="42"/>
    </row>
    <row r="30" spans="1:10" ht="12.95" customHeight="1">
      <c r="A30" s="57" t="s">
        <v>2381</v>
      </c>
      <c r="B30" s="58" t="s">
        <v>2382</v>
      </c>
      <c r="C30" s="54" t="s">
        <v>2383</v>
      </c>
      <c r="D30" s="54" t="s">
        <v>1853</v>
      </c>
      <c r="E30" s="59">
        <v>600</v>
      </c>
      <c r="F30" s="60">
        <v>6049.63</v>
      </c>
      <c r="G30" s="61">
        <v>7.7000000000000002E-3</v>
      </c>
      <c r="H30" s="74">
        <v>7.5550000000000006E-2</v>
      </c>
      <c r="I30" s="63"/>
      <c r="J30" s="42"/>
    </row>
    <row r="31" spans="1:10" ht="12.95" customHeight="1">
      <c r="A31" s="57" t="s">
        <v>3624</v>
      </c>
      <c r="B31" s="58" t="s">
        <v>3625</v>
      </c>
      <c r="C31" s="54" t="s">
        <v>3626</v>
      </c>
      <c r="D31" s="54" t="s">
        <v>2116</v>
      </c>
      <c r="E31" s="59">
        <v>542400</v>
      </c>
      <c r="F31" s="60">
        <v>5478.14</v>
      </c>
      <c r="G31" s="61">
        <v>6.8999999999999999E-3</v>
      </c>
      <c r="H31" s="74">
        <v>5.7849999999999999E-2</v>
      </c>
      <c r="I31" s="63"/>
      <c r="J31" s="42"/>
    </row>
    <row r="32" spans="1:10" ht="12.95" customHeight="1">
      <c r="A32" s="57" t="s">
        <v>3627</v>
      </c>
      <c r="B32" s="58" t="s">
        <v>3628</v>
      </c>
      <c r="C32" s="54" t="s">
        <v>3629</v>
      </c>
      <c r="D32" s="54" t="s">
        <v>90</v>
      </c>
      <c r="E32" s="59">
        <v>500</v>
      </c>
      <c r="F32" s="60">
        <v>5106.8900000000003</v>
      </c>
      <c r="G32" s="61">
        <v>6.4999999999999997E-3</v>
      </c>
      <c r="H32" s="74">
        <v>5.04E-2</v>
      </c>
      <c r="I32" s="63"/>
      <c r="J32" s="42"/>
    </row>
    <row r="33" spans="1:10" ht="12.95" customHeight="1">
      <c r="A33" s="57" t="s">
        <v>2369</v>
      </c>
      <c r="B33" s="58" t="s">
        <v>2370</v>
      </c>
      <c r="C33" s="54" t="s">
        <v>2371</v>
      </c>
      <c r="D33" s="54" t="s">
        <v>90</v>
      </c>
      <c r="E33" s="59">
        <v>500</v>
      </c>
      <c r="F33" s="60">
        <v>5103.63</v>
      </c>
      <c r="G33" s="61">
        <v>6.4999999999999997E-3</v>
      </c>
      <c r="H33" s="74">
        <v>5.04E-2</v>
      </c>
      <c r="I33" s="63"/>
      <c r="J33" s="42"/>
    </row>
    <row r="34" spans="1:10" ht="12.95" customHeight="1">
      <c r="A34" s="57" t="s">
        <v>3630</v>
      </c>
      <c r="B34" s="58" t="s">
        <v>3631</v>
      </c>
      <c r="C34" s="54" t="s">
        <v>3632</v>
      </c>
      <c r="D34" s="54" t="s">
        <v>2116</v>
      </c>
      <c r="E34" s="59">
        <v>500</v>
      </c>
      <c r="F34" s="60">
        <v>5097.43</v>
      </c>
      <c r="G34" s="61">
        <v>6.4999999999999997E-3</v>
      </c>
      <c r="H34" s="74">
        <v>6.7885500000000001E-2</v>
      </c>
      <c r="I34" s="63"/>
      <c r="J34" s="42"/>
    </row>
    <row r="35" spans="1:10" ht="12.95" customHeight="1">
      <c r="A35" s="57" t="s">
        <v>364</v>
      </c>
      <c r="B35" s="58" t="s">
        <v>365</v>
      </c>
      <c r="C35" s="54" t="s">
        <v>366</v>
      </c>
      <c r="D35" s="54" t="s">
        <v>90</v>
      </c>
      <c r="E35" s="59">
        <v>500</v>
      </c>
      <c r="F35" s="60">
        <v>5056.8100000000004</v>
      </c>
      <c r="G35" s="61">
        <v>6.4000000000000003E-3</v>
      </c>
      <c r="H35" s="74">
        <v>4.4500999999999999E-2</v>
      </c>
      <c r="I35" s="63"/>
      <c r="J35" s="42"/>
    </row>
    <row r="36" spans="1:10" ht="12.95" customHeight="1">
      <c r="A36" s="57" t="s">
        <v>412</v>
      </c>
      <c r="B36" s="58" t="s">
        <v>413</v>
      </c>
      <c r="C36" s="54" t="s">
        <v>414</v>
      </c>
      <c r="D36" s="54" t="s">
        <v>239</v>
      </c>
      <c r="E36" s="59">
        <v>500</v>
      </c>
      <c r="F36" s="60">
        <v>5043.66</v>
      </c>
      <c r="G36" s="61">
        <v>6.4000000000000003E-3</v>
      </c>
      <c r="H36" s="74">
        <v>5.4300000000000001E-2</v>
      </c>
      <c r="I36" s="63"/>
      <c r="J36" s="42"/>
    </row>
    <row r="37" spans="1:10" ht="12.95" customHeight="1">
      <c r="A37" s="57" t="s">
        <v>3335</v>
      </c>
      <c r="B37" s="58" t="s">
        <v>3336</v>
      </c>
      <c r="C37" s="54" t="s">
        <v>3337</v>
      </c>
      <c r="D37" s="54" t="s">
        <v>90</v>
      </c>
      <c r="E37" s="59">
        <v>500</v>
      </c>
      <c r="F37" s="60">
        <v>5021.1499999999996</v>
      </c>
      <c r="G37" s="61">
        <v>6.4000000000000003E-3</v>
      </c>
      <c r="H37" s="74">
        <v>5.7708000000000002E-2</v>
      </c>
      <c r="I37" s="63"/>
      <c r="J37" s="42"/>
    </row>
    <row r="38" spans="1:10" ht="12.95" customHeight="1">
      <c r="A38" s="57" t="s">
        <v>230</v>
      </c>
      <c r="B38" s="58" t="s">
        <v>231</v>
      </c>
      <c r="C38" s="54" t="s">
        <v>232</v>
      </c>
      <c r="D38" s="54" t="s">
        <v>90</v>
      </c>
      <c r="E38" s="59">
        <v>500</v>
      </c>
      <c r="F38" s="60">
        <v>5016.1099999999997</v>
      </c>
      <c r="G38" s="61">
        <v>6.3E-3</v>
      </c>
      <c r="H38" s="74">
        <v>4.6050000000000001E-2</v>
      </c>
      <c r="I38" s="63"/>
      <c r="J38" s="42"/>
    </row>
    <row r="39" spans="1:10" ht="12.95" customHeight="1">
      <c r="A39" s="57" t="s">
        <v>3299</v>
      </c>
      <c r="B39" s="58" t="s">
        <v>3300</v>
      </c>
      <c r="C39" s="54" t="s">
        <v>3301</v>
      </c>
      <c r="D39" s="54" t="s">
        <v>2116</v>
      </c>
      <c r="E39" s="59">
        <v>500</v>
      </c>
      <c r="F39" s="60">
        <v>5015.57</v>
      </c>
      <c r="G39" s="61">
        <v>6.3E-3</v>
      </c>
      <c r="H39" s="74">
        <v>6.7585500000000007E-2</v>
      </c>
      <c r="I39" s="63"/>
      <c r="J39" s="42"/>
    </row>
    <row r="40" spans="1:10" ht="12.95" customHeight="1">
      <c r="A40" s="57" t="s">
        <v>829</v>
      </c>
      <c r="B40" s="58" t="s">
        <v>830</v>
      </c>
      <c r="C40" s="54" t="s">
        <v>831</v>
      </c>
      <c r="D40" s="54" t="s">
        <v>90</v>
      </c>
      <c r="E40" s="59">
        <v>500</v>
      </c>
      <c r="F40" s="60">
        <v>5007.3599999999997</v>
      </c>
      <c r="G40" s="61">
        <v>6.3E-3</v>
      </c>
      <c r="H40" s="74">
        <v>3.6799999999999999E-2</v>
      </c>
      <c r="I40" s="63"/>
      <c r="J40" s="42"/>
    </row>
    <row r="41" spans="1:10" ht="12.95" customHeight="1">
      <c r="A41" s="57" t="s">
        <v>3633</v>
      </c>
      <c r="B41" s="58" t="s">
        <v>3634</v>
      </c>
      <c r="C41" s="54" t="s">
        <v>3635</v>
      </c>
      <c r="D41" s="54" t="s">
        <v>90</v>
      </c>
      <c r="E41" s="59">
        <v>500</v>
      </c>
      <c r="F41" s="60">
        <v>5003.03</v>
      </c>
      <c r="G41" s="61">
        <v>6.3E-3</v>
      </c>
      <c r="H41" s="74">
        <v>4.9349999999999998E-2</v>
      </c>
      <c r="I41" s="63"/>
      <c r="J41" s="42"/>
    </row>
    <row r="42" spans="1:10" ht="12.95" customHeight="1">
      <c r="A42" s="57" t="s">
        <v>3311</v>
      </c>
      <c r="B42" s="58" t="s">
        <v>3312</v>
      </c>
      <c r="C42" s="54" t="s">
        <v>3313</v>
      </c>
      <c r="D42" s="54" t="s">
        <v>276</v>
      </c>
      <c r="E42" s="59">
        <v>500</v>
      </c>
      <c r="F42" s="60">
        <v>5000.92</v>
      </c>
      <c r="G42" s="61">
        <v>6.3E-3</v>
      </c>
      <c r="H42" s="74">
        <v>5.7549999999999997E-2</v>
      </c>
      <c r="I42" s="63"/>
      <c r="J42" s="42"/>
    </row>
    <row r="43" spans="1:10" ht="12.95" customHeight="1">
      <c r="A43" s="57" t="s">
        <v>3317</v>
      </c>
      <c r="B43" s="58" t="s">
        <v>3318</v>
      </c>
      <c r="C43" s="54" t="s">
        <v>3319</v>
      </c>
      <c r="D43" s="54" t="s">
        <v>1853</v>
      </c>
      <c r="E43" s="59">
        <v>500</v>
      </c>
      <c r="F43" s="60">
        <v>4997.71</v>
      </c>
      <c r="G43" s="61">
        <v>6.3E-3</v>
      </c>
      <c r="H43" s="74">
        <v>7.7165999999999998E-2</v>
      </c>
      <c r="I43" s="63"/>
      <c r="J43" s="42"/>
    </row>
    <row r="44" spans="1:10" ht="12.95" customHeight="1">
      <c r="A44" s="57" t="s">
        <v>1137</v>
      </c>
      <c r="B44" s="58" t="s">
        <v>1138</v>
      </c>
      <c r="C44" s="54" t="s">
        <v>1139</v>
      </c>
      <c r="D44" s="54" t="s">
        <v>90</v>
      </c>
      <c r="E44" s="59">
        <v>500</v>
      </c>
      <c r="F44" s="60">
        <v>4996.1899999999996</v>
      </c>
      <c r="G44" s="61">
        <v>6.3E-3</v>
      </c>
      <c r="H44" s="74">
        <v>5.79E-2</v>
      </c>
      <c r="I44" s="63"/>
      <c r="J44" s="42"/>
    </row>
    <row r="45" spans="1:10" ht="12.95" customHeight="1">
      <c r="A45" s="57" t="s">
        <v>3636</v>
      </c>
      <c r="B45" s="58" t="s">
        <v>3637</v>
      </c>
      <c r="C45" s="54" t="s">
        <v>3638</v>
      </c>
      <c r="D45" s="54" t="s">
        <v>90</v>
      </c>
      <c r="E45" s="59">
        <v>500</v>
      </c>
      <c r="F45" s="60">
        <v>4986.82</v>
      </c>
      <c r="G45" s="61">
        <v>6.3E-3</v>
      </c>
      <c r="H45" s="74">
        <v>5.9400000000000001E-2</v>
      </c>
      <c r="I45" s="63"/>
      <c r="J45" s="42"/>
    </row>
    <row r="46" spans="1:10" ht="12.95" customHeight="1">
      <c r="A46" s="57" t="s">
        <v>1086</v>
      </c>
      <c r="B46" s="58" t="s">
        <v>1087</v>
      </c>
      <c r="C46" s="54" t="s">
        <v>1088</v>
      </c>
      <c r="D46" s="54" t="s">
        <v>134</v>
      </c>
      <c r="E46" s="59">
        <v>500</v>
      </c>
      <c r="F46" s="60">
        <v>4962.97</v>
      </c>
      <c r="G46" s="61">
        <v>6.3E-3</v>
      </c>
      <c r="H46" s="74">
        <v>6.9485000000000005E-2</v>
      </c>
      <c r="I46" s="63"/>
      <c r="J46" s="42"/>
    </row>
    <row r="47" spans="1:10" ht="12.95" customHeight="1">
      <c r="A47" s="57" t="s">
        <v>3639</v>
      </c>
      <c r="B47" s="58" t="s">
        <v>3640</v>
      </c>
      <c r="C47" s="54" t="s">
        <v>3641</v>
      </c>
      <c r="D47" s="54" t="s">
        <v>185</v>
      </c>
      <c r="E47" s="59">
        <v>5000000</v>
      </c>
      <c r="F47" s="60">
        <v>4901.68</v>
      </c>
      <c r="G47" s="61">
        <v>6.1999999999999998E-3</v>
      </c>
      <c r="H47" s="74">
        <v>4.2076500000000003E-2</v>
      </c>
      <c r="I47" s="63"/>
      <c r="J47" s="42"/>
    </row>
    <row r="48" spans="1:10" ht="12.95" customHeight="1">
      <c r="A48" s="57" t="s">
        <v>3642</v>
      </c>
      <c r="B48" s="58" t="s">
        <v>3643</v>
      </c>
      <c r="C48" s="54" t="s">
        <v>3644</v>
      </c>
      <c r="D48" s="54" t="s">
        <v>2112</v>
      </c>
      <c r="E48" s="59">
        <v>350</v>
      </c>
      <c r="F48" s="60">
        <v>4529.3500000000004</v>
      </c>
      <c r="G48" s="61">
        <v>5.7000000000000002E-3</v>
      </c>
      <c r="H48" s="74">
        <v>5.1464000000000003E-2</v>
      </c>
      <c r="I48" s="63"/>
      <c r="J48" s="42"/>
    </row>
    <row r="49" spans="1:10" ht="12.95" customHeight="1">
      <c r="A49" s="57" t="s">
        <v>2751</v>
      </c>
      <c r="B49" s="58" t="s">
        <v>2752</v>
      </c>
      <c r="C49" s="54" t="s">
        <v>2753</v>
      </c>
      <c r="D49" s="54" t="s">
        <v>185</v>
      </c>
      <c r="E49" s="59">
        <v>4315500</v>
      </c>
      <c r="F49" s="60">
        <v>4463.5</v>
      </c>
      <c r="G49" s="61">
        <v>5.5999999999999999E-3</v>
      </c>
      <c r="H49" s="74">
        <v>4.9062000000000001E-2</v>
      </c>
      <c r="I49" s="63"/>
      <c r="J49" s="42"/>
    </row>
    <row r="50" spans="1:10" ht="12.95" customHeight="1">
      <c r="A50" s="57" t="s">
        <v>3645</v>
      </c>
      <c r="B50" s="58" t="s">
        <v>3646</v>
      </c>
      <c r="C50" s="54" t="s">
        <v>3647</v>
      </c>
      <c r="D50" s="54" t="s">
        <v>1866</v>
      </c>
      <c r="E50" s="59">
        <v>400</v>
      </c>
      <c r="F50" s="60">
        <v>4025.48</v>
      </c>
      <c r="G50" s="61">
        <v>5.1000000000000004E-3</v>
      </c>
      <c r="H50" s="74">
        <v>4.7750000000000001E-2</v>
      </c>
      <c r="I50" s="63"/>
      <c r="J50" s="42"/>
    </row>
    <row r="51" spans="1:10" ht="12.95" customHeight="1">
      <c r="A51" s="57" t="s">
        <v>544</v>
      </c>
      <c r="B51" s="58" t="s">
        <v>545</v>
      </c>
      <c r="C51" s="54" t="s">
        <v>546</v>
      </c>
      <c r="D51" s="54" t="s">
        <v>90</v>
      </c>
      <c r="E51" s="59">
        <v>400</v>
      </c>
      <c r="F51" s="60">
        <v>4017.1</v>
      </c>
      <c r="G51" s="61">
        <v>5.1000000000000004E-3</v>
      </c>
      <c r="H51" s="74">
        <v>3.9051000000000002E-2</v>
      </c>
      <c r="I51" s="63"/>
      <c r="J51" s="42"/>
    </row>
    <row r="52" spans="1:10" ht="12.95" customHeight="1">
      <c r="A52" s="57" t="s">
        <v>3648</v>
      </c>
      <c r="B52" s="58" t="s">
        <v>3649</v>
      </c>
      <c r="C52" s="54" t="s">
        <v>3650</v>
      </c>
      <c r="D52" s="54" t="s">
        <v>185</v>
      </c>
      <c r="E52" s="59">
        <v>4000000</v>
      </c>
      <c r="F52" s="60">
        <v>4013.3</v>
      </c>
      <c r="G52" s="61">
        <v>5.1000000000000004E-3</v>
      </c>
      <c r="H52" s="74">
        <v>3.8550000000000001E-2</v>
      </c>
      <c r="I52" s="63"/>
      <c r="J52" s="42"/>
    </row>
    <row r="53" spans="1:10" ht="12.95" customHeight="1">
      <c r="A53" s="57" t="s">
        <v>1060</v>
      </c>
      <c r="B53" s="58" t="s">
        <v>1061</v>
      </c>
      <c r="C53" s="54" t="s">
        <v>1062</v>
      </c>
      <c r="D53" s="54" t="s">
        <v>185</v>
      </c>
      <c r="E53" s="59">
        <v>3500000</v>
      </c>
      <c r="F53" s="60">
        <v>3697.69</v>
      </c>
      <c r="G53" s="61">
        <v>4.7000000000000002E-3</v>
      </c>
      <c r="H53" s="74">
        <v>5.9285999999999998E-2</v>
      </c>
      <c r="I53" s="63"/>
      <c r="J53" s="42"/>
    </row>
    <row r="54" spans="1:10" ht="12.95" customHeight="1">
      <c r="A54" s="57" t="s">
        <v>328</v>
      </c>
      <c r="B54" s="58" t="s">
        <v>329</v>
      </c>
      <c r="C54" s="54" t="s">
        <v>330</v>
      </c>
      <c r="D54" s="54" t="s">
        <v>90</v>
      </c>
      <c r="E54" s="59">
        <v>350</v>
      </c>
      <c r="F54" s="60">
        <v>3519.53</v>
      </c>
      <c r="G54" s="61">
        <v>4.4999999999999997E-3</v>
      </c>
      <c r="H54" s="74">
        <v>4.1699E-2</v>
      </c>
      <c r="I54" s="63"/>
      <c r="J54" s="42"/>
    </row>
    <row r="55" spans="1:10" ht="12.95" customHeight="1">
      <c r="A55" s="57" t="s">
        <v>2390</v>
      </c>
      <c r="B55" s="58" t="s">
        <v>2391</v>
      </c>
      <c r="C55" s="54" t="s">
        <v>2392</v>
      </c>
      <c r="D55" s="54" t="s">
        <v>1853</v>
      </c>
      <c r="E55" s="59">
        <v>350</v>
      </c>
      <c r="F55" s="60">
        <v>3490.44</v>
      </c>
      <c r="G55" s="61">
        <v>4.4000000000000003E-3</v>
      </c>
      <c r="H55" s="74">
        <v>7.9485500000000001E-2</v>
      </c>
      <c r="I55" s="63"/>
      <c r="J55" s="42"/>
    </row>
    <row r="56" spans="1:10" ht="12.95" customHeight="1">
      <c r="A56" s="57" t="s">
        <v>2713</v>
      </c>
      <c r="B56" s="58" t="s">
        <v>2714</v>
      </c>
      <c r="C56" s="54" t="s">
        <v>2715</v>
      </c>
      <c r="D56" s="54" t="s">
        <v>1853</v>
      </c>
      <c r="E56" s="59">
        <v>350</v>
      </c>
      <c r="F56" s="60">
        <v>3481.47</v>
      </c>
      <c r="G56" s="61">
        <v>4.4000000000000003E-3</v>
      </c>
      <c r="H56" s="74">
        <v>7.3799000000000003E-2</v>
      </c>
      <c r="I56" s="63"/>
      <c r="J56" s="42"/>
    </row>
    <row r="57" spans="1:10" ht="12.95" customHeight="1">
      <c r="A57" s="57" t="s">
        <v>2769</v>
      </c>
      <c r="B57" s="58" t="s">
        <v>2770</v>
      </c>
      <c r="C57" s="54" t="s">
        <v>2771</v>
      </c>
      <c r="D57" s="54" t="s">
        <v>1866</v>
      </c>
      <c r="E57" s="59">
        <v>300</v>
      </c>
      <c r="F57" s="60">
        <v>3007</v>
      </c>
      <c r="G57" s="61">
        <v>3.8E-3</v>
      </c>
      <c r="H57" s="74">
        <v>5.6198999999999999E-2</v>
      </c>
      <c r="I57" s="63"/>
      <c r="J57" s="42"/>
    </row>
    <row r="58" spans="1:10" ht="12.95" customHeight="1">
      <c r="A58" s="57" t="s">
        <v>586</v>
      </c>
      <c r="B58" s="58" t="s">
        <v>587</v>
      </c>
      <c r="C58" s="54" t="s">
        <v>588</v>
      </c>
      <c r="D58" s="54" t="s">
        <v>185</v>
      </c>
      <c r="E58" s="59">
        <v>2500000</v>
      </c>
      <c r="F58" s="60">
        <v>2587.09</v>
      </c>
      <c r="G58" s="61">
        <v>3.3E-3</v>
      </c>
      <c r="H58" s="74">
        <v>4.9062000000000001E-2</v>
      </c>
      <c r="I58" s="63"/>
      <c r="J58" s="42"/>
    </row>
    <row r="59" spans="1:10" ht="12.95" customHeight="1">
      <c r="A59" s="57" t="s">
        <v>3651</v>
      </c>
      <c r="B59" s="58" t="s">
        <v>3652</v>
      </c>
      <c r="C59" s="54" t="s">
        <v>3653</v>
      </c>
      <c r="D59" s="54" t="s">
        <v>185</v>
      </c>
      <c r="E59" s="59">
        <v>2500000</v>
      </c>
      <c r="F59" s="60">
        <v>2581.88</v>
      </c>
      <c r="G59" s="61">
        <v>3.3E-3</v>
      </c>
      <c r="H59" s="74">
        <v>4.7664999999999999E-2</v>
      </c>
      <c r="I59" s="63"/>
      <c r="J59" s="42"/>
    </row>
    <row r="60" spans="1:10" ht="12.95" customHeight="1">
      <c r="A60" s="57" t="s">
        <v>1185</v>
      </c>
      <c r="B60" s="58" t="s">
        <v>1186</v>
      </c>
      <c r="C60" s="54" t="s">
        <v>1187</v>
      </c>
      <c r="D60" s="54" t="s">
        <v>90</v>
      </c>
      <c r="E60" s="59">
        <v>250</v>
      </c>
      <c r="F60" s="60">
        <v>2572.8000000000002</v>
      </c>
      <c r="G60" s="61">
        <v>3.3E-3</v>
      </c>
      <c r="H60" s="74">
        <v>5.6117E-2</v>
      </c>
      <c r="I60" s="63"/>
      <c r="J60" s="42"/>
    </row>
    <row r="61" spans="1:10" ht="12.95" customHeight="1">
      <c r="A61" s="57" t="s">
        <v>224</v>
      </c>
      <c r="B61" s="58" t="s">
        <v>225</v>
      </c>
      <c r="C61" s="54" t="s">
        <v>226</v>
      </c>
      <c r="D61" s="54" t="s">
        <v>185</v>
      </c>
      <c r="E61" s="59">
        <v>2500000</v>
      </c>
      <c r="F61" s="60">
        <v>2571.81</v>
      </c>
      <c r="G61" s="61">
        <v>3.3E-3</v>
      </c>
      <c r="H61" s="74">
        <v>4.7001000000000001E-2</v>
      </c>
      <c r="I61" s="63"/>
      <c r="J61" s="42"/>
    </row>
    <row r="62" spans="1:10" ht="12.95" customHeight="1">
      <c r="A62" s="57" t="s">
        <v>2573</v>
      </c>
      <c r="B62" s="58" t="s">
        <v>2574</v>
      </c>
      <c r="C62" s="54" t="s">
        <v>2575</v>
      </c>
      <c r="D62" s="54" t="s">
        <v>2116</v>
      </c>
      <c r="E62" s="59">
        <v>250</v>
      </c>
      <c r="F62" s="60">
        <v>2538.81</v>
      </c>
      <c r="G62" s="61">
        <v>3.2000000000000002E-3</v>
      </c>
      <c r="H62" s="74">
        <v>6.54E-2</v>
      </c>
      <c r="I62" s="63"/>
      <c r="J62" s="42"/>
    </row>
    <row r="63" spans="1:10" ht="12.95" customHeight="1">
      <c r="A63" s="57" t="s">
        <v>286</v>
      </c>
      <c r="B63" s="58" t="s">
        <v>287</v>
      </c>
      <c r="C63" s="54" t="s">
        <v>288</v>
      </c>
      <c r="D63" s="54" t="s">
        <v>239</v>
      </c>
      <c r="E63" s="59">
        <v>250</v>
      </c>
      <c r="F63" s="60">
        <v>2535.08</v>
      </c>
      <c r="G63" s="61">
        <v>3.2000000000000002E-3</v>
      </c>
      <c r="H63" s="74">
        <v>5.2409999999999998E-2</v>
      </c>
      <c r="I63" s="63"/>
      <c r="J63" s="42"/>
    </row>
    <row r="64" spans="1:10" ht="12.95" customHeight="1">
      <c r="A64" s="57" t="s">
        <v>310</v>
      </c>
      <c r="B64" s="58" t="s">
        <v>311</v>
      </c>
      <c r="C64" s="54" t="s">
        <v>312</v>
      </c>
      <c r="D64" s="54" t="s">
        <v>90</v>
      </c>
      <c r="E64" s="59">
        <v>250</v>
      </c>
      <c r="F64" s="60">
        <v>2533.42</v>
      </c>
      <c r="G64" s="61">
        <v>3.2000000000000002E-3</v>
      </c>
      <c r="H64" s="74">
        <v>4.7350000000000003E-2</v>
      </c>
      <c r="I64" s="63"/>
      <c r="J64" s="42"/>
    </row>
    <row r="65" spans="1:10" ht="12.95" customHeight="1">
      <c r="A65" s="57" t="s">
        <v>3654</v>
      </c>
      <c r="B65" s="58" t="s">
        <v>3655</v>
      </c>
      <c r="C65" s="54" t="s">
        <v>3656</v>
      </c>
      <c r="D65" s="54" t="s">
        <v>2120</v>
      </c>
      <c r="E65" s="59">
        <v>250</v>
      </c>
      <c r="F65" s="60">
        <v>2531.77</v>
      </c>
      <c r="G65" s="61">
        <v>3.2000000000000002E-3</v>
      </c>
      <c r="H65" s="74">
        <v>6.2237000000000001E-2</v>
      </c>
      <c r="I65" s="63"/>
      <c r="J65" s="42"/>
    </row>
    <row r="66" spans="1:10" ht="12.95" customHeight="1">
      <c r="A66" s="57" t="s">
        <v>1038</v>
      </c>
      <c r="B66" s="58" t="s">
        <v>1039</v>
      </c>
      <c r="C66" s="54" t="s">
        <v>1040</v>
      </c>
      <c r="D66" s="54" t="s">
        <v>90</v>
      </c>
      <c r="E66" s="59">
        <v>250</v>
      </c>
      <c r="F66" s="60">
        <v>2528.14</v>
      </c>
      <c r="G66" s="61">
        <v>3.2000000000000002E-3</v>
      </c>
      <c r="H66" s="74">
        <v>4.5449999999999997E-2</v>
      </c>
      <c r="I66" s="63"/>
      <c r="J66" s="42"/>
    </row>
    <row r="67" spans="1:10" ht="12.95" customHeight="1">
      <c r="A67" s="57" t="s">
        <v>298</v>
      </c>
      <c r="B67" s="58" t="s">
        <v>299</v>
      </c>
      <c r="C67" s="54" t="s">
        <v>300</v>
      </c>
      <c r="D67" s="54" t="s">
        <v>239</v>
      </c>
      <c r="E67" s="59">
        <v>250</v>
      </c>
      <c r="F67" s="60">
        <v>2525.6</v>
      </c>
      <c r="G67" s="61">
        <v>3.2000000000000002E-3</v>
      </c>
      <c r="H67" s="74">
        <v>4.9599999999999998E-2</v>
      </c>
      <c r="I67" s="63"/>
      <c r="J67" s="42"/>
    </row>
    <row r="68" spans="1:10" ht="12.95" customHeight="1">
      <c r="A68" s="57" t="s">
        <v>2760</v>
      </c>
      <c r="B68" s="58" t="s">
        <v>2761</v>
      </c>
      <c r="C68" s="54" t="s">
        <v>2762</v>
      </c>
      <c r="D68" s="54" t="s">
        <v>90</v>
      </c>
      <c r="E68" s="59">
        <v>250</v>
      </c>
      <c r="F68" s="60">
        <v>2525.1799999999998</v>
      </c>
      <c r="G68" s="61">
        <v>3.2000000000000002E-3</v>
      </c>
      <c r="H68" s="74">
        <v>4.4449000000000002E-2</v>
      </c>
      <c r="I68" s="63"/>
      <c r="J68" s="42"/>
    </row>
    <row r="69" spans="1:10" ht="12.95" customHeight="1">
      <c r="A69" s="57" t="s">
        <v>2874</v>
      </c>
      <c r="B69" s="58" t="s">
        <v>2875</v>
      </c>
      <c r="C69" s="54" t="s">
        <v>2876</v>
      </c>
      <c r="D69" s="54" t="s">
        <v>185</v>
      </c>
      <c r="E69" s="59">
        <v>2500000</v>
      </c>
      <c r="F69" s="60">
        <v>2522.69</v>
      </c>
      <c r="G69" s="61">
        <v>3.2000000000000002E-3</v>
      </c>
      <c r="H69" s="74">
        <v>3.7476000000000002E-2</v>
      </c>
      <c r="I69" s="63"/>
      <c r="J69" s="42"/>
    </row>
    <row r="70" spans="1:10" ht="12.95" customHeight="1">
      <c r="A70" s="57" t="s">
        <v>233</v>
      </c>
      <c r="B70" s="58" t="s">
        <v>234</v>
      </c>
      <c r="C70" s="54" t="s">
        <v>235</v>
      </c>
      <c r="D70" s="54" t="s">
        <v>90</v>
      </c>
      <c r="E70" s="59">
        <v>250</v>
      </c>
      <c r="F70" s="60">
        <v>2520.83</v>
      </c>
      <c r="G70" s="61">
        <v>3.2000000000000002E-3</v>
      </c>
      <c r="H70" s="74">
        <v>4.1600999999999999E-2</v>
      </c>
      <c r="I70" s="63"/>
      <c r="J70" s="42"/>
    </row>
    <row r="71" spans="1:10" ht="12.95" customHeight="1">
      <c r="A71" s="57" t="s">
        <v>2058</v>
      </c>
      <c r="B71" s="58" t="s">
        <v>2059</v>
      </c>
      <c r="C71" s="54" t="s">
        <v>2060</v>
      </c>
      <c r="D71" s="54" t="s">
        <v>134</v>
      </c>
      <c r="E71" s="59">
        <v>250</v>
      </c>
      <c r="F71" s="60">
        <v>2516.0500000000002</v>
      </c>
      <c r="G71" s="61">
        <v>3.2000000000000002E-3</v>
      </c>
      <c r="H71" s="74">
        <v>4.5097999999999999E-2</v>
      </c>
      <c r="I71" s="63"/>
      <c r="J71" s="42"/>
    </row>
    <row r="72" spans="1:10" ht="12.95" customHeight="1">
      <c r="A72" s="57" t="s">
        <v>142</v>
      </c>
      <c r="B72" s="58" t="s">
        <v>143</v>
      </c>
      <c r="C72" s="54" t="s">
        <v>144</v>
      </c>
      <c r="D72" s="54" t="s">
        <v>90</v>
      </c>
      <c r="E72" s="59">
        <v>250</v>
      </c>
      <c r="F72" s="60">
        <v>2503.0300000000002</v>
      </c>
      <c r="G72" s="61">
        <v>3.2000000000000002E-3</v>
      </c>
      <c r="H72" s="74">
        <v>3.6338000000000002E-2</v>
      </c>
      <c r="I72" s="63"/>
      <c r="J72" s="42"/>
    </row>
    <row r="73" spans="1:10" ht="12.95" customHeight="1">
      <c r="A73" s="57" t="s">
        <v>608</v>
      </c>
      <c r="B73" s="58" t="s">
        <v>609</v>
      </c>
      <c r="C73" s="54" t="s">
        <v>610</v>
      </c>
      <c r="D73" s="54" t="s">
        <v>185</v>
      </c>
      <c r="E73" s="59">
        <v>2000000</v>
      </c>
      <c r="F73" s="60">
        <v>2096.11</v>
      </c>
      <c r="G73" s="61">
        <v>2.7000000000000001E-3</v>
      </c>
      <c r="H73" s="74">
        <v>5.1114E-2</v>
      </c>
      <c r="I73" s="63"/>
      <c r="J73" s="42"/>
    </row>
    <row r="74" spans="1:10" ht="12.95" customHeight="1">
      <c r="A74" s="57" t="s">
        <v>457</v>
      </c>
      <c r="B74" s="58" t="s">
        <v>458</v>
      </c>
      <c r="C74" s="54" t="s">
        <v>459</v>
      </c>
      <c r="D74" s="54" t="s">
        <v>90</v>
      </c>
      <c r="E74" s="59">
        <v>200</v>
      </c>
      <c r="F74" s="60">
        <v>2034.93</v>
      </c>
      <c r="G74" s="61">
        <v>2.5999999999999999E-3</v>
      </c>
      <c r="H74" s="74">
        <v>4.7750000000000001E-2</v>
      </c>
      <c r="I74" s="63"/>
      <c r="J74" s="42"/>
    </row>
    <row r="75" spans="1:10" ht="12.95" customHeight="1">
      <c r="A75" s="57" t="s">
        <v>103</v>
      </c>
      <c r="B75" s="58" t="s">
        <v>104</v>
      </c>
      <c r="C75" s="54" t="s">
        <v>105</v>
      </c>
      <c r="D75" s="54" t="s">
        <v>106</v>
      </c>
      <c r="E75" s="59">
        <v>200</v>
      </c>
      <c r="F75" s="60">
        <v>2001.98</v>
      </c>
      <c r="G75" s="61">
        <v>2.5000000000000001E-3</v>
      </c>
      <c r="H75" s="74">
        <v>3.5825000000000003E-2</v>
      </c>
      <c r="I75" s="63"/>
      <c r="J75" s="42"/>
    </row>
    <row r="76" spans="1:10" ht="12.95" customHeight="1">
      <c r="A76" s="57" t="s">
        <v>3657</v>
      </c>
      <c r="B76" s="58" t="s">
        <v>3658</v>
      </c>
      <c r="C76" s="54" t="s">
        <v>3659</v>
      </c>
      <c r="D76" s="54" t="s">
        <v>185</v>
      </c>
      <c r="E76" s="59">
        <v>2040000</v>
      </c>
      <c r="F76" s="60">
        <v>1872.53</v>
      </c>
      <c r="G76" s="61">
        <v>2.3999999999999998E-3</v>
      </c>
      <c r="H76" s="74">
        <v>4.9050999999999997E-2</v>
      </c>
      <c r="I76" s="63"/>
      <c r="J76" s="42"/>
    </row>
    <row r="77" spans="1:10" ht="12.95" customHeight="1">
      <c r="A77" s="57" t="s">
        <v>3660</v>
      </c>
      <c r="B77" s="58" t="s">
        <v>3661</v>
      </c>
      <c r="C77" s="54" t="s">
        <v>3662</v>
      </c>
      <c r="D77" s="54" t="s">
        <v>185</v>
      </c>
      <c r="E77" s="59">
        <v>2030900</v>
      </c>
      <c r="F77" s="60">
        <v>1864.98</v>
      </c>
      <c r="G77" s="61">
        <v>2.3999999999999998E-3</v>
      </c>
      <c r="H77" s="74">
        <v>4.8445500000000002E-2</v>
      </c>
      <c r="I77" s="63"/>
      <c r="J77" s="42"/>
    </row>
    <row r="78" spans="1:10" ht="12.95" customHeight="1">
      <c r="A78" s="57" t="s">
        <v>2366</v>
      </c>
      <c r="B78" s="58" t="s">
        <v>2367</v>
      </c>
      <c r="C78" s="54" t="s">
        <v>2368</v>
      </c>
      <c r="D78" s="54" t="s">
        <v>2116</v>
      </c>
      <c r="E78" s="59">
        <v>170000</v>
      </c>
      <c r="F78" s="60">
        <v>1725.84</v>
      </c>
      <c r="G78" s="61">
        <v>2.2000000000000001E-3</v>
      </c>
      <c r="H78" s="74">
        <v>6.3700000000000007E-2</v>
      </c>
      <c r="I78" s="63"/>
      <c r="J78" s="42"/>
    </row>
    <row r="79" spans="1:10" ht="12.95" customHeight="1">
      <c r="A79" s="57" t="s">
        <v>3663</v>
      </c>
      <c r="B79" s="58" t="s">
        <v>3664</v>
      </c>
      <c r="C79" s="54" t="s">
        <v>3665</v>
      </c>
      <c r="D79" s="54" t="s">
        <v>185</v>
      </c>
      <c r="E79" s="59">
        <v>1000000</v>
      </c>
      <c r="F79" s="60">
        <v>1038.1600000000001</v>
      </c>
      <c r="G79" s="61">
        <v>1.2999999999999999E-3</v>
      </c>
      <c r="H79" s="74">
        <v>4.7199999999999999E-2</v>
      </c>
      <c r="I79" s="63"/>
      <c r="J79" s="42"/>
    </row>
    <row r="80" spans="1:10" ht="12.95" customHeight="1">
      <c r="A80" s="57" t="s">
        <v>3666</v>
      </c>
      <c r="B80" s="58" t="s">
        <v>2752</v>
      </c>
      <c r="C80" s="54" t="s">
        <v>3667</v>
      </c>
      <c r="D80" s="54" t="s">
        <v>185</v>
      </c>
      <c r="E80" s="59">
        <v>1003700</v>
      </c>
      <c r="F80" s="60">
        <v>1038.1199999999999</v>
      </c>
      <c r="G80" s="61">
        <v>1.2999999999999999E-3</v>
      </c>
      <c r="H80" s="74">
        <v>4.9062000000000001E-2</v>
      </c>
      <c r="I80" s="63"/>
      <c r="J80" s="42"/>
    </row>
    <row r="81" spans="1:10" ht="12.95" customHeight="1">
      <c r="A81" s="57" t="s">
        <v>280</v>
      </c>
      <c r="B81" s="58" t="s">
        <v>281</v>
      </c>
      <c r="C81" s="54" t="s">
        <v>282</v>
      </c>
      <c r="D81" s="54" t="s">
        <v>90</v>
      </c>
      <c r="E81" s="59">
        <v>100</v>
      </c>
      <c r="F81" s="60">
        <v>1010.11</v>
      </c>
      <c r="G81" s="61">
        <v>1.2999999999999999E-3</v>
      </c>
      <c r="H81" s="74">
        <v>4.5650000000000003E-2</v>
      </c>
      <c r="I81" s="63"/>
      <c r="J81" s="42"/>
    </row>
    <row r="82" spans="1:10" ht="12.95" customHeight="1">
      <c r="A82" s="57" t="s">
        <v>3668</v>
      </c>
      <c r="B82" s="58" t="s">
        <v>3669</v>
      </c>
      <c r="C82" s="54" t="s">
        <v>3670</v>
      </c>
      <c r="D82" s="54" t="s">
        <v>239</v>
      </c>
      <c r="E82" s="59">
        <v>100</v>
      </c>
      <c r="F82" s="60">
        <v>1006.88</v>
      </c>
      <c r="G82" s="61">
        <v>1.2999999999999999E-3</v>
      </c>
      <c r="H82" s="74">
        <v>4.2748000000000001E-2</v>
      </c>
      <c r="I82" s="63"/>
      <c r="J82" s="42"/>
    </row>
    <row r="83" spans="1:10" ht="12.95" customHeight="1">
      <c r="A83" s="57" t="s">
        <v>331</v>
      </c>
      <c r="B83" s="58" t="s">
        <v>332</v>
      </c>
      <c r="C83" s="54" t="s">
        <v>333</v>
      </c>
      <c r="D83" s="54" t="s">
        <v>90</v>
      </c>
      <c r="E83" s="59">
        <v>100</v>
      </c>
      <c r="F83" s="60">
        <v>1001.79</v>
      </c>
      <c r="G83" s="61">
        <v>1.2999999999999999E-3</v>
      </c>
      <c r="H83" s="74">
        <v>4.8800000000000003E-2</v>
      </c>
      <c r="I83" s="63"/>
      <c r="J83" s="42"/>
    </row>
    <row r="84" spans="1:10" ht="12.95" customHeight="1">
      <c r="A84" s="57" t="s">
        <v>3671</v>
      </c>
      <c r="B84" s="58" t="s">
        <v>3672</v>
      </c>
      <c r="C84" s="54" t="s">
        <v>3673</v>
      </c>
      <c r="D84" s="54" t="s">
        <v>185</v>
      </c>
      <c r="E84" s="59">
        <v>1000000</v>
      </c>
      <c r="F84" s="60">
        <v>1000.88</v>
      </c>
      <c r="G84" s="61">
        <v>1.2999999999999999E-3</v>
      </c>
      <c r="H84" s="74">
        <v>3.5608000000000001E-2</v>
      </c>
      <c r="I84" s="63"/>
      <c r="J84" s="42"/>
    </row>
    <row r="85" spans="1:10" ht="12.95" customHeight="1">
      <c r="A85" s="57" t="s">
        <v>3674</v>
      </c>
      <c r="B85" s="58" t="s">
        <v>3675</v>
      </c>
      <c r="C85" s="54" t="s">
        <v>3676</v>
      </c>
      <c r="D85" s="54" t="s">
        <v>1866</v>
      </c>
      <c r="E85" s="59">
        <v>100</v>
      </c>
      <c r="F85" s="60">
        <v>1000.24</v>
      </c>
      <c r="G85" s="61">
        <v>1.2999999999999999E-3</v>
      </c>
      <c r="H85" s="74">
        <v>5.3999999999999999E-2</v>
      </c>
      <c r="I85" s="63"/>
      <c r="J85" s="42"/>
    </row>
    <row r="86" spans="1:10" ht="12.95" customHeight="1">
      <c r="A86" s="57" t="s">
        <v>3677</v>
      </c>
      <c r="B86" s="58" t="s">
        <v>3678</v>
      </c>
      <c r="C86" s="54" t="s">
        <v>3679</v>
      </c>
      <c r="D86" s="54" t="s">
        <v>185</v>
      </c>
      <c r="E86" s="59">
        <v>1015300</v>
      </c>
      <c r="F86" s="60">
        <v>930.87</v>
      </c>
      <c r="G86" s="61">
        <v>1.1999999999999999E-3</v>
      </c>
      <c r="H86" s="74">
        <v>4.8515000000000003E-2</v>
      </c>
      <c r="I86" s="63"/>
      <c r="J86" s="42"/>
    </row>
    <row r="87" spans="1:10" ht="12.95" customHeight="1">
      <c r="A87" s="57" t="s">
        <v>289</v>
      </c>
      <c r="B87" s="58" t="s">
        <v>290</v>
      </c>
      <c r="C87" s="54" t="s">
        <v>291</v>
      </c>
      <c r="D87" s="54" t="s">
        <v>90</v>
      </c>
      <c r="E87" s="59">
        <v>50</v>
      </c>
      <c r="F87" s="60">
        <v>508.95</v>
      </c>
      <c r="G87" s="61">
        <v>5.9999999999999995E-4</v>
      </c>
      <c r="H87" s="74">
        <v>4.9525E-2</v>
      </c>
      <c r="I87" s="63"/>
      <c r="J87" s="42"/>
    </row>
    <row r="88" spans="1:10" ht="12.95" customHeight="1">
      <c r="A88" s="57" t="s">
        <v>3680</v>
      </c>
      <c r="B88" s="58" t="s">
        <v>3681</v>
      </c>
      <c r="C88" s="54" t="s">
        <v>3682</v>
      </c>
      <c r="D88" s="54" t="s">
        <v>90</v>
      </c>
      <c r="E88" s="59">
        <v>40</v>
      </c>
      <c r="F88" s="60">
        <v>500.8</v>
      </c>
      <c r="G88" s="61">
        <v>5.9999999999999995E-4</v>
      </c>
      <c r="H88" s="74">
        <v>3.5638999999999997E-2</v>
      </c>
      <c r="I88" s="63"/>
      <c r="J88" s="42"/>
    </row>
    <row r="89" spans="1:10" ht="12.95" customHeight="1">
      <c r="A89" s="57" t="s">
        <v>100</v>
      </c>
      <c r="B89" s="58" t="s">
        <v>101</v>
      </c>
      <c r="C89" s="54" t="s">
        <v>102</v>
      </c>
      <c r="D89" s="54" t="s">
        <v>90</v>
      </c>
      <c r="E89" s="59">
        <v>30</v>
      </c>
      <c r="F89" s="60">
        <v>300.25</v>
      </c>
      <c r="G89" s="61">
        <v>4.0000000000000002E-4</v>
      </c>
      <c r="H89" s="74">
        <v>3.6703E-2</v>
      </c>
      <c r="I89" s="63"/>
      <c r="J89" s="42"/>
    </row>
    <row r="90" spans="1:10" ht="12.95" customHeight="1">
      <c r="A90" s="57" t="s">
        <v>240</v>
      </c>
      <c r="B90" s="58" t="s">
        <v>241</v>
      </c>
      <c r="C90" s="54" t="s">
        <v>242</v>
      </c>
      <c r="D90" s="54" t="s">
        <v>90</v>
      </c>
      <c r="E90" s="59">
        <v>20</v>
      </c>
      <c r="F90" s="60">
        <v>202.39</v>
      </c>
      <c r="G90" s="61">
        <v>2.9999999999999997E-4</v>
      </c>
      <c r="H90" s="74">
        <v>4.6199999999999998E-2</v>
      </c>
      <c r="I90" s="63"/>
      <c r="J90" s="42"/>
    </row>
    <row r="91" spans="1:10" ht="12.95" customHeight="1">
      <c r="A91" s="42"/>
      <c r="B91" s="53" t="s">
        <v>110</v>
      </c>
      <c r="C91" s="54"/>
      <c r="D91" s="54"/>
      <c r="E91" s="54"/>
      <c r="F91" s="64">
        <v>402895.33</v>
      </c>
      <c r="G91" s="65">
        <v>0.51029999999999998</v>
      </c>
      <c r="H91" s="66"/>
      <c r="I91" s="67"/>
      <c r="J91" s="42"/>
    </row>
    <row r="92" spans="1:10" ht="12.95" customHeight="1">
      <c r="A92" s="42"/>
      <c r="B92" s="68" t="s">
        <v>111</v>
      </c>
      <c r="C92" s="69"/>
      <c r="D92" s="69"/>
      <c r="E92" s="69"/>
      <c r="F92" s="66" t="s">
        <v>135</v>
      </c>
      <c r="G92" s="66" t="s">
        <v>135</v>
      </c>
      <c r="H92" s="66"/>
      <c r="I92" s="67"/>
      <c r="J92" s="42"/>
    </row>
    <row r="93" spans="1:10" ht="12.95" customHeight="1">
      <c r="A93" s="42"/>
      <c r="B93" s="68" t="s">
        <v>110</v>
      </c>
      <c r="C93" s="69"/>
      <c r="D93" s="69"/>
      <c r="E93" s="69"/>
      <c r="F93" s="66" t="s">
        <v>135</v>
      </c>
      <c r="G93" s="66" t="s">
        <v>135</v>
      </c>
      <c r="H93" s="66"/>
      <c r="I93" s="67"/>
      <c r="J93" s="42"/>
    </row>
    <row r="94" spans="1:10" ht="12.95" customHeight="1">
      <c r="A94" s="42"/>
      <c r="B94" s="53" t="s">
        <v>1257</v>
      </c>
      <c r="C94" s="54"/>
      <c r="D94" s="54"/>
      <c r="E94" s="54"/>
      <c r="F94" s="42"/>
      <c r="G94" s="55"/>
      <c r="H94" s="55"/>
      <c r="I94" s="56"/>
      <c r="J94" s="42"/>
    </row>
    <row r="95" spans="1:10" ht="12.95" customHeight="1">
      <c r="A95" s="57" t="s">
        <v>2400</v>
      </c>
      <c r="B95" s="58" t="s">
        <v>2401</v>
      </c>
      <c r="C95" s="54" t="s">
        <v>2402</v>
      </c>
      <c r="D95" s="54" t="s">
        <v>1261</v>
      </c>
      <c r="E95" s="59">
        <v>19</v>
      </c>
      <c r="F95" s="60">
        <v>1892.84</v>
      </c>
      <c r="G95" s="61">
        <v>2.3999999999999998E-3</v>
      </c>
      <c r="H95" s="74">
        <v>4.4549999999999999E-2</v>
      </c>
      <c r="I95" s="63"/>
      <c r="J95" s="42"/>
    </row>
    <row r="96" spans="1:10" ht="12.95" customHeight="1">
      <c r="A96" s="57" t="s">
        <v>3596</v>
      </c>
      <c r="B96" s="58" t="s">
        <v>3597</v>
      </c>
      <c r="C96" s="54" t="s">
        <v>3598</v>
      </c>
      <c r="D96" s="54" t="s">
        <v>1261</v>
      </c>
      <c r="E96" s="59">
        <v>19</v>
      </c>
      <c r="F96" s="60">
        <v>1868.98</v>
      </c>
      <c r="G96" s="61">
        <v>2.3999999999999998E-3</v>
      </c>
      <c r="H96" s="74">
        <v>4.965E-2</v>
      </c>
      <c r="I96" s="63"/>
      <c r="J96" s="42"/>
    </row>
    <row r="97" spans="1:10" ht="12.95" customHeight="1">
      <c r="A97" s="57" t="s">
        <v>2403</v>
      </c>
      <c r="B97" s="58" t="s">
        <v>2404</v>
      </c>
      <c r="C97" s="54" t="s">
        <v>2405</v>
      </c>
      <c r="D97" s="54" t="s">
        <v>1261</v>
      </c>
      <c r="E97" s="59">
        <v>19</v>
      </c>
      <c r="F97" s="60">
        <v>1843.32</v>
      </c>
      <c r="G97" s="61">
        <v>2.3E-3</v>
      </c>
      <c r="H97" s="74">
        <v>5.2449999999999997E-2</v>
      </c>
      <c r="I97" s="63"/>
      <c r="J97" s="42"/>
    </row>
    <row r="98" spans="1:10" ht="12.95" customHeight="1">
      <c r="A98" s="42"/>
      <c r="B98" s="53" t="s">
        <v>110</v>
      </c>
      <c r="C98" s="54"/>
      <c r="D98" s="54"/>
      <c r="E98" s="54"/>
      <c r="F98" s="64">
        <v>5605.14</v>
      </c>
      <c r="G98" s="65">
        <v>7.1000000000000004E-3</v>
      </c>
      <c r="H98" s="66"/>
      <c r="I98" s="67"/>
      <c r="J98" s="42"/>
    </row>
    <row r="99" spans="1:10" ht="12.95" customHeight="1">
      <c r="A99" s="42"/>
      <c r="B99" s="68" t="s">
        <v>111</v>
      </c>
      <c r="C99" s="69"/>
      <c r="D99" s="69"/>
      <c r="E99" s="69"/>
      <c r="F99" s="66" t="s">
        <v>135</v>
      </c>
      <c r="G99" s="66" t="s">
        <v>135</v>
      </c>
      <c r="H99" s="66"/>
      <c r="I99" s="67"/>
      <c r="J99" s="42"/>
    </row>
    <row r="100" spans="1:10" ht="12.95" customHeight="1">
      <c r="A100" s="42"/>
      <c r="B100" s="68" t="s">
        <v>110</v>
      </c>
      <c r="C100" s="69"/>
      <c r="D100" s="69"/>
      <c r="E100" s="69"/>
      <c r="F100" s="66" t="s">
        <v>135</v>
      </c>
      <c r="G100" s="66" t="s">
        <v>135</v>
      </c>
      <c r="H100" s="66"/>
      <c r="I100" s="67"/>
      <c r="J100" s="42"/>
    </row>
    <row r="101" spans="1:10" ht="12.95" customHeight="1">
      <c r="A101" s="42"/>
      <c r="B101" s="68" t="s">
        <v>115</v>
      </c>
      <c r="C101" s="70"/>
      <c r="D101" s="69"/>
      <c r="E101" s="70"/>
      <c r="F101" s="64">
        <v>408500.47</v>
      </c>
      <c r="G101" s="65">
        <v>0.51739999999999997</v>
      </c>
      <c r="H101" s="66"/>
      <c r="I101" s="67"/>
      <c r="J101" s="42"/>
    </row>
    <row r="102" spans="1:10" ht="12.95" customHeight="1">
      <c r="A102" s="42"/>
      <c r="B102" s="53" t="s">
        <v>146</v>
      </c>
      <c r="C102" s="54"/>
      <c r="D102" s="54"/>
      <c r="E102" s="54"/>
      <c r="F102" s="54"/>
      <c r="G102" s="54"/>
      <c r="H102" s="55"/>
      <c r="I102" s="56"/>
      <c r="J102" s="42"/>
    </row>
    <row r="103" spans="1:10" ht="12.95" customHeight="1">
      <c r="A103" s="42"/>
      <c r="B103" s="53" t="s">
        <v>147</v>
      </c>
      <c r="C103" s="54"/>
      <c r="D103" s="54"/>
      <c r="E103" s="54"/>
      <c r="F103" s="42"/>
      <c r="G103" s="55"/>
      <c r="H103" s="55"/>
      <c r="I103" s="56"/>
      <c r="J103" s="42"/>
    </row>
    <row r="104" spans="1:10" ht="12.95" customHeight="1">
      <c r="A104" s="57" t="s">
        <v>2061</v>
      </c>
      <c r="B104" s="58" t="s">
        <v>2062</v>
      </c>
      <c r="C104" s="54" t="s">
        <v>2063</v>
      </c>
      <c r="D104" s="54" t="s">
        <v>155</v>
      </c>
      <c r="E104" s="59">
        <v>35000</v>
      </c>
      <c r="F104" s="60">
        <v>34286.559999999998</v>
      </c>
      <c r="G104" s="61">
        <v>4.3400000000000001E-2</v>
      </c>
      <c r="H104" s="74">
        <v>4.3650000000000001E-2</v>
      </c>
      <c r="I104" s="63"/>
      <c r="J104" s="42"/>
    </row>
    <row r="105" spans="1:10" ht="12.95" customHeight="1">
      <c r="A105" s="57" t="s">
        <v>2880</v>
      </c>
      <c r="B105" s="58" t="s">
        <v>2881</v>
      </c>
      <c r="C105" s="54" t="s">
        <v>2882</v>
      </c>
      <c r="D105" s="54" t="s">
        <v>620</v>
      </c>
      <c r="E105" s="59">
        <v>25500</v>
      </c>
      <c r="F105" s="60">
        <v>24390.21</v>
      </c>
      <c r="G105" s="61">
        <v>3.09E-2</v>
      </c>
      <c r="H105" s="74">
        <v>4.8000000000000001E-2</v>
      </c>
      <c r="I105" s="63"/>
      <c r="J105" s="42"/>
    </row>
    <row r="106" spans="1:10" ht="12.95" customHeight="1">
      <c r="A106" s="57" t="s">
        <v>2892</v>
      </c>
      <c r="B106" s="58" t="s">
        <v>2893</v>
      </c>
      <c r="C106" s="54" t="s">
        <v>2894</v>
      </c>
      <c r="D106" s="54" t="s">
        <v>620</v>
      </c>
      <c r="E106" s="59">
        <v>20000</v>
      </c>
      <c r="F106" s="60">
        <v>19822.080000000002</v>
      </c>
      <c r="G106" s="61">
        <v>2.5100000000000001E-2</v>
      </c>
      <c r="H106" s="74">
        <v>3.90005E-2</v>
      </c>
      <c r="I106" s="63"/>
      <c r="J106" s="42"/>
    </row>
    <row r="107" spans="1:10" ht="12.95" customHeight="1">
      <c r="A107" s="57" t="s">
        <v>2889</v>
      </c>
      <c r="B107" s="58" t="s">
        <v>2890</v>
      </c>
      <c r="C107" s="54" t="s">
        <v>2891</v>
      </c>
      <c r="D107" s="54" t="s">
        <v>1274</v>
      </c>
      <c r="E107" s="59">
        <v>17500</v>
      </c>
      <c r="F107" s="60">
        <v>17425.63</v>
      </c>
      <c r="G107" s="61">
        <v>2.2100000000000002E-2</v>
      </c>
      <c r="H107" s="74">
        <v>3.7999999999999999E-2</v>
      </c>
      <c r="I107" s="63"/>
      <c r="J107" s="42"/>
    </row>
    <row r="108" spans="1:10" ht="12.95" customHeight="1">
      <c r="A108" s="57" t="s">
        <v>2064</v>
      </c>
      <c r="B108" s="58" t="s">
        <v>2065</v>
      </c>
      <c r="C108" s="54" t="s">
        <v>2066</v>
      </c>
      <c r="D108" s="54" t="s">
        <v>1274</v>
      </c>
      <c r="E108" s="59">
        <v>17500</v>
      </c>
      <c r="F108" s="60">
        <v>16714.64</v>
      </c>
      <c r="G108" s="61">
        <v>2.12E-2</v>
      </c>
      <c r="H108" s="74">
        <v>4.9000000000000002E-2</v>
      </c>
      <c r="I108" s="63"/>
      <c r="J108" s="42"/>
    </row>
    <row r="109" spans="1:10" ht="12.95" customHeight="1">
      <c r="A109" s="57" t="s">
        <v>3683</v>
      </c>
      <c r="B109" s="58" t="s">
        <v>3684</v>
      </c>
      <c r="C109" s="54" t="s">
        <v>3685</v>
      </c>
      <c r="D109" s="54" t="s">
        <v>1274</v>
      </c>
      <c r="E109" s="59">
        <v>12500</v>
      </c>
      <c r="F109" s="60">
        <v>12437.85</v>
      </c>
      <c r="G109" s="61">
        <v>1.5699999999999999E-2</v>
      </c>
      <c r="H109" s="74">
        <v>3.7999999999999999E-2</v>
      </c>
      <c r="I109" s="63"/>
      <c r="J109" s="42"/>
    </row>
    <row r="110" spans="1:10" ht="12.95" customHeight="1">
      <c r="A110" s="57" t="s">
        <v>2898</v>
      </c>
      <c r="B110" s="58" t="s">
        <v>2899</v>
      </c>
      <c r="C110" s="54" t="s">
        <v>2900</v>
      </c>
      <c r="D110" s="54" t="s">
        <v>620</v>
      </c>
      <c r="E110" s="59">
        <v>10000</v>
      </c>
      <c r="F110" s="60">
        <v>9631.85</v>
      </c>
      <c r="G110" s="61">
        <v>1.2200000000000001E-2</v>
      </c>
      <c r="H110" s="74">
        <v>4.6350000000000002E-2</v>
      </c>
      <c r="I110" s="63"/>
      <c r="J110" s="42"/>
    </row>
    <row r="111" spans="1:10" ht="12.95" customHeight="1">
      <c r="A111" s="57" t="s">
        <v>1278</v>
      </c>
      <c r="B111" s="58" t="s">
        <v>1279</v>
      </c>
      <c r="C111" s="54" t="s">
        <v>1280</v>
      </c>
      <c r="D111" s="54" t="s">
        <v>151</v>
      </c>
      <c r="E111" s="59">
        <v>10000</v>
      </c>
      <c r="F111" s="60">
        <v>9558.58</v>
      </c>
      <c r="G111" s="61">
        <v>1.21E-2</v>
      </c>
      <c r="H111" s="74">
        <v>4.9000000000000002E-2</v>
      </c>
      <c r="I111" s="63"/>
      <c r="J111" s="42"/>
    </row>
    <row r="112" spans="1:10" ht="12.95" customHeight="1">
      <c r="A112" s="57" t="s">
        <v>2406</v>
      </c>
      <c r="B112" s="58" t="s">
        <v>2407</v>
      </c>
      <c r="C112" s="54" t="s">
        <v>2408</v>
      </c>
      <c r="D112" s="54" t="s">
        <v>620</v>
      </c>
      <c r="E112" s="59">
        <v>10000</v>
      </c>
      <c r="F112" s="60">
        <v>9556.59</v>
      </c>
      <c r="G112" s="61">
        <v>1.21E-2</v>
      </c>
      <c r="H112" s="74">
        <v>4.8250000000000001E-2</v>
      </c>
      <c r="I112" s="63"/>
      <c r="J112" s="42"/>
    </row>
    <row r="113" spans="1:10" ht="12.95" customHeight="1">
      <c r="A113" s="57" t="s">
        <v>3686</v>
      </c>
      <c r="B113" s="58" t="s">
        <v>3687</v>
      </c>
      <c r="C113" s="54" t="s">
        <v>3688</v>
      </c>
      <c r="D113" s="54" t="s">
        <v>155</v>
      </c>
      <c r="E113" s="59">
        <v>5000</v>
      </c>
      <c r="F113" s="60">
        <v>4898.75</v>
      </c>
      <c r="G113" s="61">
        <v>6.1999999999999998E-3</v>
      </c>
      <c r="H113" s="74">
        <v>4.5999999999999999E-2</v>
      </c>
      <c r="I113" s="63"/>
      <c r="J113" s="42"/>
    </row>
    <row r="114" spans="1:10" ht="12.95" customHeight="1">
      <c r="A114" s="57" t="s">
        <v>3689</v>
      </c>
      <c r="B114" s="58" t="s">
        <v>3690</v>
      </c>
      <c r="C114" s="54" t="s">
        <v>3691</v>
      </c>
      <c r="D114" s="54" t="s">
        <v>155</v>
      </c>
      <c r="E114" s="59">
        <v>5000</v>
      </c>
      <c r="F114" s="60">
        <v>4796.68</v>
      </c>
      <c r="G114" s="61">
        <v>6.1000000000000004E-3</v>
      </c>
      <c r="H114" s="74">
        <v>4.7899999999999998E-2</v>
      </c>
      <c r="I114" s="63"/>
      <c r="J114" s="42"/>
    </row>
    <row r="115" spans="1:10" ht="12.95" customHeight="1">
      <c r="A115" s="57" t="s">
        <v>624</v>
      </c>
      <c r="B115" s="58" t="s">
        <v>625</v>
      </c>
      <c r="C115" s="54" t="s">
        <v>626</v>
      </c>
      <c r="D115" s="54" t="s">
        <v>620</v>
      </c>
      <c r="E115" s="59">
        <v>5000</v>
      </c>
      <c r="F115" s="60">
        <v>4774.07</v>
      </c>
      <c r="G115" s="61">
        <v>6.0000000000000001E-3</v>
      </c>
      <c r="H115" s="74">
        <v>4.8250000000000001E-2</v>
      </c>
      <c r="I115" s="63"/>
      <c r="J115" s="42"/>
    </row>
    <row r="116" spans="1:10" ht="12.95" customHeight="1">
      <c r="A116" s="57" t="s">
        <v>621</v>
      </c>
      <c r="B116" s="58" t="s">
        <v>622</v>
      </c>
      <c r="C116" s="54" t="s">
        <v>623</v>
      </c>
      <c r="D116" s="54" t="s">
        <v>620</v>
      </c>
      <c r="E116" s="59">
        <v>2500</v>
      </c>
      <c r="F116" s="60">
        <v>2412.09</v>
      </c>
      <c r="G116" s="61">
        <v>3.0999999999999999E-3</v>
      </c>
      <c r="H116" s="74">
        <v>4.6350000000000002E-2</v>
      </c>
      <c r="I116" s="63"/>
      <c r="J116" s="42"/>
    </row>
    <row r="117" spans="1:10" ht="12.95" customHeight="1">
      <c r="A117" s="42"/>
      <c r="B117" s="53" t="s">
        <v>110</v>
      </c>
      <c r="C117" s="54"/>
      <c r="D117" s="54"/>
      <c r="E117" s="54"/>
      <c r="F117" s="64">
        <v>170705.58</v>
      </c>
      <c r="G117" s="65">
        <v>0.2162</v>
      </c>
      <c r="H117" s="66"/>
      <c r="I117" s="67"/>
      <c r="J117" s="42"/>
    </row>
    <row r="118" spans="1:10" ht="12.95" customHeight="1">
      <c r="A118" s="42"/>
      <c r="B118" s="53" t="s">
        <v>156</v>
      </c>
      <c r="C118" s="54"/>
      <c r="D118" s="54"/>
      <c r="E118" s="54"/>
      <c r="F118" s="42"/>
      <c r="G118" s="55"/>
      <c r="H118" s="55"/>
      <c r="I118" s="56"/>
      <c r="J118" s="42"/>
    </row>
    <row r="119" spans="1:10" ht="12.95" customHeight="1">
      <c r="A119" s="57" t="s">
        <v>3692</v>
      </c>
      <c r="B119" s="58" t="s">
        <v>3693</v>
      </c>
      <c r="C119" s="54" t="s">
        <v>3694</v>
      </c>
      <c r="D119" s="54" t="s">
        <v>155</v>
      </c>
      <c r="E119" s="59">
        <v>5000</v>
      </c>
      <c r="F119" s="60">
        <v>24930.2</v>
      </c>
      <c r="G119" s="61">
        <v>3.1600000000000003E-2</v>
      </c>
      <c r="H119" s="74">
        <v>3.6504000000000002E-2</v>
      </c>
      <c r="I119" s="63"/>
      <c r="J119" s="42"/>
    </row>
    <row r="120" spans="1:10" ht="12.95" customHeight="1">
      <c r="A120" s="57" t="s">
        <v>3695</v>
      </c>
      <c r="B120" s="58" t="s">
        <v>3696</v>
      </c>
      <c r="C120" s="54" t="s">
        <v>3697</v>
      </c>
      <c r="D120" s="54" t="s">
        <v>155</v>
      </c>
      <c r="E120" s="59">
        <v>3000</v>
      </c>
      <c r="F120" s="60">
        <v>14980.79</v>
      </c>
      <c r="G120" s="61">
        <v>1.9E-2</v>
      </c>
      <c r="H120" s="74">
        <v>3.5999999999999997E-2</v>
      </c>
      <c r="I120" s="63"/>
      <c r="J120" s="42"/>
    </row>
    <row r="121" spans="1:10" ht="12.95" customHeight="1">
      <c r="A121" s="57" t="s">
        <v>2916</v>
      </c>
      <c r="B121" s="58" t="s">
        <v>2917</v>
      </c>
      <c r="C121" s="54" t="s">
        <v>2918</v>
      </c>
      <c r="D121" s="54" t="s">
        <v>155</v>
      </c>
      <c r="E121" s="59">
        <v>3000</v>
      </c>
      <c r="F121" s="60">
        <v>14811.5</v>
      </c>
      <c r="G121" s="61">
        <v>1.8700000000000001E-2</v>
      </c>
      <c r="H121" s="74">
        <v>4.1849999999999998E-2</v>
      </c>
      <c r="I121" s="63"/>
      <c r="J121" s="42"/>
    </row>
    <row r="122" spans="1:10" ht="12.95" customHeight="1">
      <c r="A122" s="57" t="s">
        <v>3698</v>
      </c>
      <c r="B122" s="58" t="s">
        <v>3699</v>
      </c>
      <c r="C122" s="54" t="s">
        <v>3700</v>
      </c>
      <c r="D122" s="54" t="s">
        <v>151</v>
      </c>
      <c r="E122" s="59">
        <v>2000</v>
      </c>
      <c r="F122" s="60">
        <v>9876.61</v>
      </c>
      <c r="G122" s="61">
        <v>1.2500000000000001E-2</v>
      </c>
      <c r="H122" s="74">
        <v>4.5150000000000003E-2</v>
      </c>
      <c r="I122" s="63"/>
      <c r="J122" s="42"/>
    </row>
    <row r="123" spans="1:10" ht="12.95" customHeight="1">
      <c r="A123" s="57" t="s">
        <v>2421</v>
      </c>
      <c r="B123" s="58" t="s">
        <v>2422</v>
      </c>
      <c r="C123" s="54" t="s">
        <v>2423</v>
      </c>
      <c r="D123" s="54" t="s">
        <v>155</v>
      </c>
      <c r="E123" s="59">
        <v>2000</v>
      </c>
      <c r="F123" s="60">
        <v>9768.75</v>
      </c>
      <c r="G123" s="61">
        <v>1.24E-2</v>
      </c>
      <c r="H123" s="74">
        <v>6.0849E-2</v>
      </c>
      <c r="I123" s="63"/>
      <c r="J123" s="42"/>
    </row>
    <row r="124" spans="1:10" ht="12.95" customHeight="1">
      <c r="A124" s="57" t="s">
        <v>2982</v>
      </c>
      <c r="B124" s="58" t="s">
        <v>2983</v>
      </c>
      <c r="C124" s="54" t="s">
        <v>2984</v>
      </c>
      <c r="D124" s="54" t="s">
        <v>155</v>
      </c>
      <c r="E124" s="59">
        <v>1500</v>
      </c>
      <c r="F124" s="60">
        <v>7428.72</v>
      </c>
      <c r="G124" s="61">
        <v>9.4000000000000004E-3</v>
      </c>
      <c r="H124" s="74">
        <v>4.4901000000000003E-2</v>
      </c>
      <c r="I124" s="63"/>
      <c r="J124" s="42"/>
    </row>
    <row r="125" spans="1:10" ht="12.95" customHeight="1">
      <c r="A125" s="57" t="s">
        <v>3701</v>
      </c>
      <c r="B125" s="58" t="s">
        <v>3702</v>
      </c>
      <c r="C125" s="54" t="s">
        <v>3703</v>
      </c>
      <c r="D125" s="54" t="s">
        <v>155</v>
      </c>
      <c r="E125" s="59">
        <v>1400</v>
      </c>
      <c r="F125" s="60">
        <v>6707.7</v>
      </c>
      <c r="G125" s="61">
        <v>8.5000000000000006E-3</v>
      </c>
      <c r="H125" s="74">
        <v>5.4100000000000002E-2</v>
      </c>
      <c r="I125" s="63"/>
      <c r="J125" s="42"/>
    </row>
    <row r="126" spans="1:10" ht="12.95" customHeight="1">
      <c r="A126" s="57" t="s">
        <v>3704</v>
      </c>
      <c r="B126" s="58" t="s">
        <v>3705</v>
      </c>
      <c r="C126" s="54" t="s">
        <v>3706</v>
      </c>
      <c r="D126" s="54" t="s">
        <v>155</v>
      </c>
      <c r="E126" s="59">
        <v>1000</v>
      </c>
      <c r="F126" s="60">
        <v>4924.78</v>
      </c>
      <c r="G126" s="61">
        <v>6.1999999999999998E-3</v>
      </c>
      <c r="H126" s="74">
        <v>4.6850000000000003E-2</v>
      </c>
      <c r="I126" s="63"/>
      <c r="J126" s="42"/>
    </row>
    <row r="127" spans="1:10" ht="12.95" customHeight="1">
      <c r="A127" s="57" t="s">
        <v>3707</v>
      </c>
      <c r="B127" s="58" t="s">
        <v>3708</v>
      </c>
      <c r="C127" s="54" t="s">
        <v>3709</v>
      </c>
      <c r="D127" s="54" t="s">
        <v>155</v>
      </c>
      <c r="E127" s="59">
        <v>1000</v>
      </c>
      <c r="F127" s="60">
        <v>4892.66</v>
      </c>
      <c r="G127" s="61">
        <v>6.1999999999999998E-3</v>
      </c>
      <c r="H127" s="74">
        <v>4.5499999999999999E-2</v>
      </c>
      <c r="I127" s="63"/>
      <c r="J127" s="42"/>
    </row>
    <row r="128" spans="1:10" ht="12.95" customHeight="1">
      <c r="A128" s="57" t="s">
        <v>1287</v>
      </c>
      <c r="B128" s="58" t="s">
        <v>1288</v>
      </c>
      <c r="C128" s="54" t="s">
        <v>1289</v>
      </c>
      <c r="D128" s="54" t="s">
        <v>155</v>
      </c>
      <c r="E128" s="59">
        <v>1000</v>
      </c>
      <c r="F128" s="60">
        <v>4873.22</v>
      </c>
      <c r="G128" s="61">
        <v>6.1999999999999998E-3</v>
      </c>
      <c r="H128" s="74">
        <v>4.6550000000000001E-2</v>
      </c>
      <c r="I128" s="63"/>
      <c r="J128" s="42"/>
    </row>
    <row r="129" spans="1:10" ht="12.95" customHeight="1">
      <c r="A129" s="57" t="s">
        <v>3710</v>
      </c>
      <c r="B129" s="58" t="s">
        <v>3711</v>
      </c>
      <c r="C129" s="54" t="s">
        <v>3712</v>
      </c>
      <c r="D129" s="54" t="s">
        <v>155</v>
      </c>
      <c r="E129" s="59">
        <v>1000</v>
      </c>
      <c r="F129" s="60">
        <v>4844.9399999999996</v>
      </c>
      <c r="G129" s="61">
        <v>6.1000000000000004E-3</v>
      </c>
      <c r="H129" s="74">
        <v>6.6000000000000003E-2</v>
      </c>
      <c r="I129" s="63"/>
      <c r="J129" s="42"/>
    </row>
    <row r="130" spans="1:10" ht="12.95" customHeight="1">
      <c r="A130" s="57" t="s">
        <v>160</v>
      </c>
      <c r="B130" s="58" t="s">
        <v>161</v>
      </c>
      <c r="C130" s="54" t="s">
        <v>162</v>
      </c>
      <c r="D130" s="54" t="s">
        <v>155</v>
      </c>
      <c r="E130" s="59">
        <v>500</v>
      </c>
      <c r="F130" s="60">
        <v>2497.1999999999998</v>
      </c>
      <c r="G130" s="61">
        <v>3.2000000000000002E-3</v>
      </c>
      <c r="H130" s="74">
        <v>4.0889000000000002E-2</v>
      </c>
      <c r="I130" s="63"/>
      <c r="J130" s="42"/>
    </row>
    <row r="131" spans="1:10" ht="12.95" customHeight="1">
      <c r="A131" s="57" t="s">
        <v>3713</v>
      </c>
      <c r="B131" s="58" t="s">
        <v>3714</v>
      </c>
      <c r="C131" s="54" t="s">
        <v>3715</v>
      </c>
      <c r="D131" s="54" t="s">
        <v>155</v>
      </c>
      <c r="E131" s="59">
        <v>500</v>
      </c>
      <c r="F131" s="60">
        <v>2470.6</v>
      </c>
      <c r="G131" s="61">
        <v>3.0999999999999999E-3</v>
      </c>
      <c r="H131" s="74">
        <v>4.3000999999999998E-2</v>
      </c>
      <c r="I131" s="63"/>
      <c r="J131" s="42"/>
    </row>
    <row r="132" spans="1:10" ht="12.95" customHeight="1">
      <c r="A132" s="57" t="s">
        <v>178</v>
      </c>
      <c r="B132" s="58" t="s">
        <v>179</v>
      </c>
      <c r="C132" s="54" t="s">
        <v>180</v>
      </c>
      <c r="D132" s="54" t="s">
        <v>155</v>
      </c>
      <c r="E132" s="59">
        <v>440</v>
      </c>
      <c r="F132" s="60">
        <v>2195.5700000000002</v>
      </c>
      <c r="G132" s="61">
        <v>2.8E-3</v>
      </c>
      <c r="H132" s="74">
        <v>5.6605000000000003E-2</v>
      </c>
      <c r="I132" s="63"/>
      <c r="J132" s="42"/>
    </row>
    <row r="133" spans="1:10" ht="12.95" customHeight="1">
      <c r="A133" s="57" t="s">
        <v>172</v>
      </c>
      <c r="B133" s="58" t="s">
        <v>173</v>
      </c>
      <c r="C133" s="54" t="s">
        <v>174</v>
      </c>
      <c r="D133" s="54" t="s">
        <v>155</v>
      </c>
      <c r="E133" s="59">
        <v>280</v>
      </c>
      <c r="F133" s="60">
        <v>1398.91</v>
      </c>
      <c r="G133" s="61">
        <v>1.8E-3</v>
      </c>
      <c r="H133" s="74">
        <v>3.5638000000000003E-2</v>
      </c>
      <c r="I133" s="63"/>
      <c r="J133" s="42"/>
    </row>
    <row r="134" spans="1:10" ht="12.95" customHeight="1">
      <c r="A134" s="42"/>
      <c r="B134" s="53" t="s">
        <v>110</v>
      </c>
      <c r="C134" s="54"/>
      <c r="D134" s="54"/>
      <c r="E134" s="54"/>
      <c r="F134" s="64">
        <v>116602.15</v>
      </c>
      <c r="G134" s="65">
        <v>0.1477</v>
      </c>
      <c r="H134" s="66"/>
      <c r="I134" s="67"/>
      <c r="J134" s="42"/>
    </row>
    <row r="135" spans="1:10" ht="12.95" customHeight="1">
      <c r="A135" s="42"/>
      <c r="B135" s="53" t="s">
        <v>181</v>
      </c>
      <c r="C135" s="54"/>
      <c r="D135" s="54"/>
      <c r="E135" s="54"/>
      <c r="F135" s="42"/>
      <c r="G135" s="55"/>
      <c r="H135" s="55"/>
      <c r="I135" s="56"/>
      <c r="J135" s="42"/>
    </row>
    <row r="136" spans="1:10" ht="12.95" customHeight="1">
      <c r="A136" s="57" t="s">
        <v>3716</v>
      </c>
      <c r="B136" s="58" t="s">
        <v>3717</v>
      </c>
      <c r="C136" s="54" t="s">
        <v>3718</v>
      </c>
      <c r="D136" s="54" t="s">
        <v>185</v>
      </c>
      <c r="E136" s="59">
        <v>14500000</v>
      </c>
      <c r="F136" s="60">
        <v>14439.09</v>
      </c>
      <c r="G136" s="61">
        <v>1.83E-2</v>
      </c>
      <c r="H136" s="74">
        <v>3.5000000000000003E-2</v>
      </c>
      <c r="I136" s="63"/>
      <c r="J136" s="42"/>
    </row>
    <row r="137" spans="1:10" ht="12.95" customHeight="1">
      <c r="A137" s="57" t="s">
        <v>2991</v>
      </c>
      <c r="B137" s="58" t="s">
        <v>2992</v>
      </c>
      <c r="C137" s="54" t="s">
        <v>2993</v>
      </c>
      <c r="D137" s="54" t="s">
        <v>185</v>
      </c>
      <c r="E137" s="59">
        <v>8500000</v>
      </c>
      <c r="F137" s="60">
        <v>8392.8799999999992</v>
      </c>
      <c r="G137" s="61">
        <v>1.06E-2</v>
      </c>
      <c r="H137" s="74">
        <v>3.85E-2</v>
      </c>
      <c r="I137" s="63"/>
      <c r="J137" s="42"/>
    </row>
    <row r="138" spans="1:10" ht="12.95" customHeight="1">
      <c r="A138" s="57" t="s">
        <v>3719</v>
      </c>
      <c r="B138" s="58" t="s">
        <v>3720</v>
      </c>
      <c r="C138" s="54" t="s">
        <v>3721</v>
      </c>
      <c r="D138" s="54" t="s">
        <v>185</v>
      </c>
      <c r="E138" s="59">
        <v>5000000</v>
      </c>
      <c r="F138" s="60">
        <v>4986.33</v>
      </c>
      <c r="G138" s="61">
        <v>6.3E-3</v>
      </c>
      <c r="H138" s="74">
        <v>3.3373E-2</v>
      </c>
      <c r="I138" s="63"/>
      <c r="J138" s="42"/>
    </row>
    <row r="139" spans="1:10" ht="12.95" customHeight="1">
      <c r="A139" s="57" t="s">
        <v>3722</v>
      </c>
      <c r="B139" s="58" t="s">
        <v>3723</v>
      </c>
      <c r="C139" s="54" t="s">
        <v>3724</v>
      </c>
      <c r="D139" s="54" t="s">
        <v>185</v>
      </c>
      <c r="E139" s="59">
        <v>177100</v>
      </c>
      <c r="F139" s="60">
        <v>170.47</v>
      </c>
      <c r="G139" s="61">
        <v>2.0000000000000001E-4</v>
      </c>
      <c r="H139" s="74">
        <v>4.4749999999999998E-2</v>
      </c>
      <c r="I139" s="63"/>
      <c r="J139" s="42"/>
    </row>
    <row r="140" spans="1:10" ht="12.95" customHeight="1">
      <c r="A140" s="42"/>
      <c r="B140" s="53" t="s">
        <v>110</v>
      </c>
      <c r="C140" s="54"/>
      <c r="D140" s="54"/>
      <c r="E140" s="54"/>
      <c r="F140" s="64">
        <v>27988.77</v>
      </c>
      <c r="G140" s="65">
        <v>3.5400000000000001E-2</v>
      </c>
      <c r="H140" s="66"/>
      <c r="I140" s="67"/>
      <c r="J140" s="42"/>
    </row>
    <row r="141" spans="1:10" ht="12.95" customHeight="1">
      <c r="A141" s="42"/>
      <c r="B141" s="68" t="s">
        <v>115</v>
      </c>
      <c r="C141" s="70"/>
      <c r="D141" s="69"/>
      <c r="E141" s="70"/>
      <c r="F141" s="64">
        <v>315296.5</v>
      </c>
      <c r="G141" s="65">
        <v>0.39929999999999999</v>
      </c>
      <c r="H141" s="66"/>
      <c r="I141" s="67"/>
      <c r="J141" s="42"/>
    </row>
    <row r="142" spans="1:10" ht="12.95" customHeight="1">
      <c r="A142" s="42"/>
      <c r="B142" s="53" t="s">
        <v>188</v>
      </c>
      <c r="C142" s="54"/>
      <c r="D142" s="54"/>
      <c r="E142" s="54"/>
      <c r="F142" s="54"/>
      <c r="G142" s="54"/>
      <c r="H142" s="55"/>
      <c r="I142" s="56"/>
      <c r="J142" s="42"/>
    </row>
    <row r="143" spans="1:10" ht="12.95" customHeight="1">
      <c r="A143" s="42"/>
      <c r="B143" s="53" t="s">
        <v>189</v>
      </c>
      <c r="C143" s="54"/>
      <c r="D143" s="54"/>
      <c r="E143" s="54"/>
      <c r="F143" s="42"/>
      <c r="G143" s="55"/>
      <c r="H143" s="55"/>
      <c r="I143" s="56"/>
      <c r="J143" s="42"/>
    </row>
    <row r="144" spans="1:10" ht="12.95" customHeight="1">
      <c r="A144" s="57" t="s">
        <v>645</v>
      </c>
      <c r="B144" s="58" t="s">
        <v>4139</v>
      </c>
      <c r="C144" s="54" t="s">
        <v>646</v>
      </c>
      <c r="D144" s="54"/>
      <c r="E144" s="59">
        <v>879729.51100000006</v>
      </c>
      <c r="F144" s="60">
        <v>10089.07</v>
      </c>
      <c r="G144" s="61">
        <v>1.2800000000000001E-2</v>
      </c>
      <c r="H144" s="74"/>
      <c r="I144" s="63"/>
      <c r="J144" s="42"/>
    </row>
    <row r="145" spans="1:10" ht="12.95" customHeight="1">
      <c r="A145" s="42"/>
      <c r="B145" s="53" t="s">
        <v>110</v>
      </c>
      <c r="C145" s="54"/>
      <c r="D145" s="54"/>
      <c r="E145" s="54"/>
      <c r="F145" s="64">
        <v>10089.07</v>
      </c>
      <c r="G145" s="65">
        <v>1.2800000000000001E-2</v>
      </c>
      <c r="H145" s="66"/>
      <c r="I145" s="67"/>
      <c r="J145" s="42"/>
    </row>
    <row r="146" spans="1:10" ht="12.95" customHeight="1">
      <c r="A146" s="42"/>
      <c r="B146" s="68" t="s">
        <v>115</v>
      </c>
      <c r="C146" s="70"/>
      <c r="D146" s="69"/>
      <c r="E146" s="70"/>
      <c r="F146" s="64">
        <v>10089.07</v>
      </c>
      <c r="G146" s="65">
        <v>1.2800000000000001E-2</v>
      </c>
      <c r="H146" s="66"/>
      <c r="I146" s="67"/>
      <c r="J146" s="42"/>
    </row>
    <row r="147" spans="1:10" ht="12.95" customHeight="1">
      <c r="A147" s="42"/>
      <c r="B147" s="53" t="s">
        <v>116</v>
      </c>
      <c r="C147" s="54"/>
      <c r="D147" s="54"/>
      <c r="E147" s="54"/>
      <c r="F147" s="54"/>
      <c r="G147" s="54"/>
      <c r="H147" s="55"/>
      <c r="I147" s="56"/>
      <c r="J147" s="42"/>
    </row>
    <row r="148" spans="1:10" ht="12.95" customHeight="1">
      <c r="A148" s="57" t="s">
        <v>117</v>
      </c>
      <c r="B148" s="58" t="s">
        <v>118</v>
      </c>
      <c r="C148" s="54"/>
      <c r="D148" s="54"/>
      <c r="E148" s="59"/>
      <c r="F148" s="60">
        <v>38557.089999999997</v>
      </c>
      <c r="G148" s="61">
        <v>4.8800000000000003E-2</v>
      </c>
      <c r="H148" s="74">
        <v>3.1780082910247462E-2</v>
      </c>
      <c r="I148" s="63"/>
      <c r="J148" s="42"/>
    </row>
    <row r="149" spans="1:10" ht="12.95" customHeight="1">
      <c r="A149" s="42"/>
      <c r="B149" s="53" t="s">
        <v>110</v>
      </c>
      <c r="C149" s="54"/>
      <c r="D149" s="54"/>
      <c r="E149" s="54"/>
      <c r="F149" s="64">
        <v>38557.089999999997</v>
      </c>
      <c r="G149" s="65">
        <v>4.8800000000000003E-2</v>
      </c>
      <c r="H149" s="66"/>
      <c r="I149" s="67"/>
      <c r="J149" s="42"/>
    </row>
    <row r="150" spans="1:10" ht="12.95" customHeight="1">
      <c r="A150" s="42"/>
      <c r="B150" s="68" t="s">
        <v>111</v>
      </c>
      <c r="C150" s="69"/>
      <c r="D150" s="69"/>
      <c r="E150" s="69"/>
      <c r="F150" s="66" t="s">
        <v>135</v>
      </c>
      <c r="G150" s="66" t="s">
        <v>135</v>
      </c>
      <c r="H150" s="66"/>
      <c r="I150" s="67"/>
      <c r="J150" s="42"/>
    </row>
    <row r="151" spans="1:10" ht="12.95" customHeight="1">
      <c r="A151" s="42"/>
      <c r="B151" s="68" t="s">
        <v>110</v>
      </c>
      <c r="C151" s="69"/>
      <c r="D151" s="69"/>
      <c r="E151" s="69"/>
      <c r="F151" s="66" t="s">
        <v>135</v>
      </c>
      <c r="G151" s="66" t="s">
        <v>135</v>
      </c>
      <c r="H151" s="66"/>
      <c r="I151" s="67"/>
      <c r="J151" s="42"/>
    </row>
    <row r="152" spans="1:10" ht="12.95" customHeight="1">
      <c r="A152" s="42"/>
      <c r="B152" s="68" t="s">
        <v>115</v>
      </c>
      <c r="C152" s="70"/>
      <c r="D152" s="69"/>
      <c r="E152" s="70"/>
      <c r="F152" s="64">
        <v>38557.089999999997</v>
      </c>
      <c r="G152" s="65">
        <v>4.8800000000000003E-2</v>
      </c>
      <c r="H152" s="66"/>
      <c r="I152" s="67"/>
      <c r="J152" s="42"/>
    </row>
    <row r="153" spans="1:10" ht="12.95" customHeight="1">
      <c r="A153" s="42"/>
      <c r="B153" s="68" t="s">
        <v>119</v>
      </c>
      <c r="C153" s="54"/>
      <c r="D153" s="69"/>
      <c r="E153" s="54"/>
      <c r="F153" s="75">
        <v>17658.560000000001</v>
      </c>
      <c r="G153" s="65">
        <v>2.1700000000000001E-2</v>
      </c>
      <c r="H153" s="66"/>
      <c r="I153" s="67"/>
      <c r="J153" s="42"/>
    </row>
    <row r="154" spans="1:10" ht="12.95" customHeight="1" thickBot="1">
      <c r="A154" s="42"/>
      <c r="B154" s="76" t="s">
        <v>120</v>
      </c>
      <c r="C154" s="77"/>
      <c r="D154" s="77"/>
      <c r="E154" s="77"/>
      <c r="F154" s="78">
        <v>790076.9</v>
      </c>
      <c r="G154" s="79">
        <v>1</v>
      </c>
      <c r="H154" s="80"/>
      <c r="I154" s="81"/>
      <c r="J154" s="42"/>
    </row>
    <row r="155" spans="1:10" ht="12.95" customHeight="1">
      <c r="A155" s="42"/>
      <c r="B155" s="46"/>
      <c r="C155" s="42"/>
      <c r="D155" s="42"/>
      <c r="E155" s="42"/>
      <c r="F155" s="42"/>
      <c r="G155" s="42"/>
      <c r="H155" s="42"/>
      <c r="I155" s="42"/>
      <c r="J155" s="42"/>
    </row>
    <row r="156" spans="1:10" ht="12.95" customHeight="1">
      <c r="A156" s="42"/>
      <c r="B156" s="43" t="s">
        <v>2702</v>
      </c>
      <c r="C156" s="42"/>
      <c r="D156" s="42"/>
      <c r="E156" s="42"/>
      <c r="F156" s="42"/>
      <c r="G156" s="42"/>
      <c r="H156" s="42"/>
      <c r="I156" s="42"/>
      <c r="J156" s="42"/>
    </row>
    <row r="157" spans="1:10" ht="12.95" customHeight="1">
      <c r="A157" s="42"/>
      <c r="B157" s="43" t="s">
        <v>122</v>
      </c>
      <c r="C157" s="42"/>
      <c r="D157" s="42"/>
      <c r="E157" s="42"/>
      <c r="F157" s="42"/>
      <c r="G157" s="42"/>
      <c r="H157" s="42"/>
      <c r="I157" s="42"/>
      <c r="J157" s="42"/>
    </row>
    <row r="158" spans="1:10" ht="12.95" customHeight="1">
      <c r="A158" s="42"/>
      <c r="B158" s="43" t="s">
        <v>123</v>
      </c>
      <c r="C158" s="42"/>
      <c r="D158" s="42"/>
      <c r="E158" s="42"/>
      <c r="F158" s="42"/>
      <c r="G158" s="42"/>
      <c r="H158" s="42"/>
      <c r="I158" s="42"/>
      <c r="J158" s="42"/>
    </row>
    <row r="159" spans="1:10" ht="12.95" customHeight="1">
      <c r="A159" s="42"/>
      <c r="B159" s="43" t="s">
        <v>124</v>
      </c>
      <c r="C159" s="42"/>
      <c r="D159" s="42"/>
      <c r="E159" s="42"/>
      <c r="F159" s="42"/>
      <c r="G159" s="42"/>
      <c r="H159" s="42"/>
      <c r="I159" s="42"/>
      <c r="J159" s="42"/>
    </row>
    <row r="160" spans="1:10" customFormat="1" ht="26.25" customHeight="1">
      <c r="A160" s="85"/>
      <c r="B160" s="226" t="s">
        <v>3826</v>
      </c>
      <c r="C160" s="226"/>
      <c r="D160" s="226"/>
      <c r="E160" s="226"/>
      <c r="F160" s="226"/>
      <c r="G160" s="226"/>
      <c r="H160" s="226"/>
      <c r="I160" s="226"/>
      <c r="J160" s="85"/>
    </row>
    <row r="161" spans="1:10" ht="12.95" customHeight="1">
      <c r="A161" s="42"/>
      <c r="B161" s="43"/>
      <c r="C161" s="42"/>
      <c r="D161" s="42"/>
      <c r="E161" s="42"/>
      <c r="F161" s="42"/>
      <c r="G161" s="42"/>
      <c r="H161" s="42"/>
      <c r="I161" s="42"/>
      <c r="J161" s="42"/>
    </row>
    <row r="162" spans="1:10">
      <c r="C162" s="225" t="s">
        <v>4211</v>
      </c>
    </row>
    <row r="163" spans="1:10">
      <c r="B163" s="225" t="s">
        <v>4165</v>
      </c>
      <c r="C163" s="225" t="s">
        <v>4166</v>
      </c>
    </row>
  </sheetData>
  <mergeCells count="1">
    <mergeCell ref="B160:I16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/>
  </sheetPr>
  <dimension ref="A1:J100"/>
  <sheetViews>
    <sheetView topLeftCell="A95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3821</v>
      </c>
      <c r="B1" s="43" t="s">
        <v>3725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187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705</v>
      </c>
      <c r="B7" s="58" t="s">
        <v>706</v>
      </c>
      <c r="C7" s="54" t="s">
        <v>707</v>
      </c>
      <c r="D7" s="54" t="s">
        <v>696</v>
      </c>
      <c r="E7" s="59">
        <v>551199</v>
      </c>
      <c r="F7" s="60">
        <v>9456.3700000000008</v>
      </c>
      <c r="G7" s="61">
        <v>5.6899999999999999E-2</v>
      </c>
      <c r="H7" s="62"/>
      <c r="I7" s="63"/>
      <c r="J7" s="42"/>
    </row>
    <row r="8" spans="1:10" ht="12.95" customHeight="1">
      <c r="A8" s="57" t="s">
        <v>697</v>
      </c>
      <c r="B8" s="58" t="s">
        <v>698</v>
      </c>
      <c r="C8" s="54" t="s">
        <v>699</v>
      </c>
      <c r="D8" s="54" t="s">
        <v>700</v>
      </c>
      <c r="E8" s="59">
        <v>209258</v>
      </c>
      <c r="F8" s="60">
        <v>9082.5300000000007</v>
      </c>
      <c r="G8" s="61">
        <v>5.4600000000000003E-2</v>
      </c>
      <c r="H8" s="62"/>
      <c r="I8" s="63"/>
      <c r="J8" s="42"/>
    </row>
    <row r="9" spans="1:10" ht="12.95" customHeight="1">
      <c r="A9" s="57" t="s">
        <v>655</v>
      </c>
      <c r="B9" s="58" t="s">
        <v>656</v>
      </c>
      <c r="C9" s="54" t="s">
        <v>657</v>
      </c>
      <c r="D9" s="54" t="s">
        <v>654</v>
      </c>
      <c r="E9" s="59">
        <v>1197910</v>
      </c>
      <c r="F9" s="60">
        <v>8896.8799999999992</v>
      </c>
      <c r="G9" s="61">
        <v>5.3499999999999999E-2</v>
      </c>
      <c r="H9" s="62"/>
      <c r="I9" s="63"/>
      <c r="J9" s="42"/>
    </row>
    <row r="10" spans="1:10" ht="12.95" customHeight="1">
      <c r="A10" s="57" t="s">
        <v>693</v>
      </c>
      <c r="B10" s="58" t="s">
        <v>694</v>
      </c>
      <c r="C10" s="54" t="s">
        <v>695</v>
      </c>
      <c r="D10" s="54" t="s">
        <v>696</v>
      </c>
      <c r="E10" s="59">
        <v>249484</v>
      </c>
      <c r="F10" s="60">
        <v>8867.16</v>
      </c>
      <c r="G10" s="61">
        <v>5.33E-2</v>
      </c>
      <c r="H10" s="62"/>
      <c r="I10" s="63"/>
      <c r="J10" s="42"/>
    </row>
    <row r="11" spans="1:10" ht="12.95" customHeight="1">
      <c r="A11" s="57" t="s">
        <v>689</v>
      </c>
      <c r="B11" s="58" t="s">
        <v>690</v>
      </c>
      <c r="C11" s="54" t="s">
        <v>691</v>
      </c>
      <c r="D11" s="54" t="s">
        <v>692</v>
      </c>
      <c r="E11" s="59">
        <v>123002</v>
      </c>
      <c r="F11" s="60">
        <v>8612.9699999999993</v>
      </c>
      <c r="G11" s="61">
        <v>5.1799999999999999E-2</v>
      </c>
      <c r="H11" s="62"/>
      <c r="I11" s="63"/>
      <c r="J11" s="42"/>
    </row>
    <row r="12" spans="1:10" ht="12.95" customHeight="1">
      <c r="A12" s="57" t="s">
        <v>664</v>
      </c>
      <c r="B12" s="58" t="s">
        <v>665</v>
      </c>
      <c r="C12" s="54" t="s">
        <v>666</v>
      </c>
      <c r="D12" s="54" t="s">
        <v>654</v>
      </c>
      <c r="E12" s="59">
        <v>336404</v>
      </c>
      <c r="F12" s="60">
        <v>6199.08</v>
      </c>
      <c r="G12" s="61">
        <v>3.73E-2</v>
      </c>
      <c r="H12" s="62"/>
      <c r="I12" s="63"/>
      <c r="J12" s="42"/>
    </row>
    <row r="13" spans="1:10" ht="12.95" customHeight="1">
      <c r="A13" s="57" t="s">
        <v>651</v>
      </c>
      <c r="B13" s="58" t="s">
        <v>652</v>
      </c>
      <c r="C13" s="54" t="s">
        <v>653</v>
      </c>
      <c r="D13" s="54" t="s">
        <v>654</v>
      </c>
      <c r="E13" s="59">
        <v>384986</v>
      </c>
      <c r="F13" s="60">
        <v>5490.86</v>
      </c>
      <c r="G13" s="61">
        <v>3.3000000000000002E-2</v>
      </c>
      <c r="H13" s="62"/>
      <c r="I13" s="63"/>
      <c r="J13" s="42"/>
    </row>
    <row r="14" spans="1:10" ht="12.95" customHeight="1">
      <c r="A14" s="57" t="s">
        <v>716</v>
      </c>
      <c r="B14" s="58" t="s">
        <v>717</v>
      </c>
      <c r="C14" s="54" t="s">
        <v>718</v>
      </c>
      <c r="D14" s="54" t="s">
        <v>692</v>
      </c>
      <c r="E14" s="59">
        <v>200020</v>
      </c>
      <c r="F14" s="60">
        <v>4729.47</v>
      </c>
      <c r="G14" s="61">
        <v>2.8400000000000002E-2</v>
      </c>
      <c r="H14" s="62"/>
      <c r="I14" s="63"/>
      <c r="J14" s="42"/>
    </row>
    <row r="15" spans="1:10" ht="12.95" customHeight="1">
      <c r="A15" s="57" t="s">
        <v>708</v>
      </c>
      <c r="B15" s="58" t="s">
        <v>709</v>
      </c>
      <c r="C15" s="54" t="s">
        <v>710</v>
      </c>
      <c r="D15" s="54" t="s">
        <v>711</v>
      </c>
      <c r="E15" s="59">
        <v>182419</v>
      </c>
      <c r="F15" s="60">
        <v>4304.2700000000004</v>
      </c>
      <c r="G15" s="61">
        <v>2.5899999999999999E-2</v>
      </c>
      <c r="H15" s="62"/>
      <c r="I15" s="63"/>
      <c r="J15" s="42"/>
    </row>
    <row r="16" spans="1:10" ht="12.95" customHeight="1">
      <c r="A16" s="57" t="s">
        <v>863</v>
      </c>
      <c r="B16" s="58" t="s">
        <v>864</v>
      </c>
      <c r="C16" s="54" t="s">
        <v>865</v>
      </c>
      <c r="D16" s="54" t="s">
        <v>866</v>
      </c>
      <c r="E16" s="59">
        <v>21438</v>
      </c>
      <c r="F16" s="60">
        <v>3432.77</v>
      </c>
      <c r="G16" s="61">
        <v>2.06E-2</v>
      </c>
      <c r="H16" s="62"/>
      <c r="I16" s="63"/>
      <c r="J16" s="42"/>
    </row>
    <row r="17" spans="1:10" ht="12.95" customHeight="1">
      <c r="A17" s="57" t="s">
        <v>850</v>
      </c>
      <c r="B17" s="58" t="s">
        <v>851</v>
      </c>
      <c r="C17" s="54" t="s">
        <v>852</v>
      </c>
      <c r="D17" s="54" t="s">
        <v>853</v>
      </c>
      <c r="E17" s="59">
        <v>175434</v>
      </c>
      <c r="F17" s="60">
        <v>3187.2</v>
      </c>
      <c r="G17" s="61">
        <v>1.9199999999999998E-2</v>
      </c>
      <c r="H17" s="62"/>
      <c r="I17" s="63"/>
      <c r="J17" s="42"/>
    </row>
    <row r="18" spans="1:10" ht="12.95" customHeight="1">
      <c r="A18" s="57" t="s">
        <v>712</v>
      </c>
      <c r="B18" s="58" t="s">
        <v>713</v>
      </c>
      <c r="C18" s="54" t="s">
        <v>714</v>
      </c>
      <c r="D18" s="54" t="s">
        <v>715</v>
      </c>
      <c r="E18" s="59">
        <v>72523</v>
      </c>
      <c r="F18" s="60">
        <v>3093.11</v>
      </c>
      <c r="G18" s="61">
        <v>1.8599999999999998E-2</v>
      </c>
      <c r="H18" s="62"/>
      <c r="I18" s="63"/>
      <c r="J18" s="42"/>
    </row>
    <row r="19" spans="1:10" ht="12.95" customHeight="1">
      <c r="A19" s="57" t="s">
        <v>719</v>
      </c>
      <c r="B19" s="58" t="s">
        <v>720</v>
      </c>
      <c r="C19" s="54" t="s">
        <v>721</v>
      </c>
      <c r="D19" s="54" t="s">
        <v>722</v>
      </c>
      <c r="E19" s="59">
        <v>116438</v>
      </c>
      <c r="F19" s="60">
        <v>2874.1</v>
      </c>
      <c r="G19" s="61">
        <v>1.7299999999999999E-2</v>
      </c>
      <c r="H19" s="62"/>
      <c r="I19" s="63"/>
      <c r="J19" s="42"/>
    </row>
    <row r="20" spans="1:10" ht="12.95" customHeight="1">
      <c r="A20" s="57" t="s">
        <v>765</v>
      </c>
      <c r="B20" s="58" t="s">
        <v>766</v>
      </c>
      <c r="C20" s="54" t="s">
        <v>767</v>
      </c>
      <c r="D20" s="54" t="s">
        <v>715</v>
      </c>
      <c r="E20" s="59">
        <v>292416</v>
      </c>
      <c r="F20" s="60">
        <v>2467.6999999999998</v>
      </c>
      <c r="G20" s="61">
        <v>1.4800000000000001E-2</v>
      </c>
      <c r="H20" s="62"/>
      <c r="I20" s="63"/>
      <c r="J20" s="42"/>
    </row>
    <row r="21" spans="1:10" ht="12.95" customHeight="1">
      <c r="A21" s="57" t="s">
        <v>844</v>
      </c>
      <c r="B21" s="58" t="s">
        <v>845</v>
      </c>
      <c r="C21" s="54" t="s">
        <v>846</v>
      </c>
      <c r="D21" s="54" t="s">
        <v>764</v>
      </c>
      <c r="E21" s="59">
        <v>30465</v>
      </c>
      <c r="F21" s="60">
        <v>2000.91</v>
      </c>
      <c r="G21" s="61">
        <v>1.2E-2</v>
      </c>
      <c r="H21" s="62"/>
      <c r="I21" s="63"/>
      <c r="J21" s="42"/>
    </row>
    <row r="22" spans="1:10" ht="12.95" customHeight="1">
      <c r="A22" s="57" t="s">
        <v>726</v>
      </c>
      <c r="B22" s="58" t="s">
        <v>727</v>
      </c>
      <c r="C22" s="54" t="s">
        <v>728</v>
      </c>
      <c r="D22" s="54" t="s">
        <v>715</v>
      </c>
      <c r="E22" s="59">
        <v>60455</v>
      </c>
      <c r="F22" s="60">
        <v>1972.77</v>
      </c>
      <c r="G22" s="61">
        <v>1.1900000000000001E-2</v>
      </c>
      <c r="H22" s="62"/>
      <c r="I22" s="63"/>
      <c r="J22" s="42"/>
    </row>
    <row r="23" spans="1:10" ht="12.95" customHeight="1">
      <c r="A23" s="57" t="s">
        <v>925</v>
      </c>
      <c r="B23" s="58" t="s">
        <v>926</v>
      </c>
      <c r="C23" s="54" t="s">
        <v>927</v>
      </c>
      <c r="D23" s="54" t="s">
        <v>764</v>
      </c>
      <c r="E23" s="59">
        <v>7940</v>
      </c>
      <c r="F23" s="60">
        <v>1938.53</v>
      </c>
      <c r="G23" s="61">
        <v>1.17E-2</v>
      </c>
      <c r="H23" s="62"/>
      <c r="I23" s="63"/>
      <c r="J23" s="42"/>
    </row>
    <row r="24" spans="1:10" ht="12.95" customHeight="1">
      <c r="A24" s="57" t="s">
        <v>877</v>
      </c>
      <c r="B24" s="58" t="s">
        <v>878</v>
      </c>
      <c r="C24" s="54" t="s">
        <v>879</v>
      </c>
      <c r="D24" s="54" t="s">
        <v>760</v>
      </c>
      <c r="E24" s="59">
        <v>10876</v>
      </c>
      <c r="F24" s="60">
        <v>1918.43</v>
      </c>
      <c r="G24" s="61">
        <v>1.15E-2</v>
      </c>
      <c r="H24" s="62"/>
      <c r="I24" s="63"/>
      <c r="J24" s="42"/>
    </row>
    <row r="25" spans="1:10" ht="12.95" customHeight="1">
      <c r="A25" s="57" t="s">
        <v>812</v>
      </c>
      <c r="B25" s="58" t="s">
        <v>813</v>
      </c>
      <c r="C25" s="54" t="s">
        <v>814</v>
      </c>
      <c r="D25" s="54" t="s">
        <v>743</v>
      </c>
      <c r="E25" s="59">
        <v>206368</v>
      </c>
      <c r="F25" s="60">
        <v>1896.32</v>
      </c>
      <c r="G25" s="61">
        <v>1.14E-2</v>
      </c>
      <c r="H25" s="62"/>
      <c r="I25" s="63"/>
      <c r="J25" s="42"/>
    </row>
    <row r="26" spans="1:10" ht="12.95" customHeight="1">
      <c r="A26" s="57" t="s">
        <v>771</v>
      </c>
      <c r="B26" s="58" t="s">
        <v>772</v>
      </c>
      <c r="C26" s="54" t="s">
        <v>773</v>
      </c>
      <c r="D26" s="54" t="s">
        <v>743</v>
      </c>
      <c r="E26" s="59">
        <v>1202185</v>
      </c>
      <c r="F26" s="60">
        <v>1808.69</v>
      </c>
      <c r="G26" s="61">
        <v>1.09E-2</v>
      </c>
      <c r="H26" s="62"/>
      <c r="I26" s="63"/>
      <c r="J26" s="42"/>
    </row>
    <row r="27" spans="1:10" ht="12.95" customHeight="1">
      <c r="A27" s="57" t="s">
        <v>774</v>
      </c>
      <c r="B27" s="58" t="s">
        <v>775</v>
      </c>
      <c r="C27" s="54" t="s">
        <v>776</v>
      </c>
      <c r="D27" s="54" t="s">
        <v>736</v>
      </c>
      <c r="E27" s="59">
        <v>218000</v>
      </c>
      <c r="F27" s="60">
        <v>1724.05</v>
      </c>
      <c r="G27" s="61">
        <v>1.04E-2</v>
      </c>
      <c r="H27" s="62"/>
      <c r="I27" s="63"/>
      <c r="J27" s="42"/>
    </row>
    <row r="28" spans="1:10" ht="12.95" customHeight="1">
      <c r="A28" s="57" t="s">
        <v>2861</v>
      </c>
      <c r="B28" s="58" t="s">
        <v>1006</v>
      </c>
      <c r="C28" s="54" t="s">
        <v>1007</v>
      </c>
      <c r="D28" s="54" t="s">
        <v>1008</v>
      </c>
      <c r="E28" s="59">
        <v>93108</v>
      </c>
      <c r="F28" s="60">
        <v>1684.09</v>
      </c>
      <c r="G28" s="61">
        <v>1.01E-2</v>
      </c>
      <c r="H28" s="62"/>
      <c r="I28" s="63"/>
      <c r="J28" s="42"/>
    </row>
    <row r="29" spans="1:10" ht="12.95" customHeight="1">
      <c r="A29" s="57" t="s">
        <v>1016</v>
      </c>
      <c r="B29" s="58" t="s">
        <v>1017</v>
      </c>
      <c r="C29" s="54" t="s">
        <v>1018</v>
      </c>
      <c r="D29" s="54" t="s">
        <v>700</v>
      </c>
      <c r="E29" s="59">
        <v>129996</v>
      </c>
      <c r="F29" s="60">
        <v>1678.57</v>
      </c>
      <c r="G29" s="61">
        <v>1.01E-2</v>
      </c>
      <c r="H29" s="62"/>
      <c r="I29" s="63"/>
      <c r="J29" s="42"/>
    </row>
    <row r="30" spans="1:10" ht="12.95" customHeight="1">
      <c r="A30" s="57" t="s">
        <v>1013</v>
      </c>
      <c r="B30" s="58" t="s">
        <v>1014</v>
      </c>
      <c r="C30" s="54" t="s">
        <v>1015</v>
      </c>
      <c r="D30" s="54" t="s">
        <v>747</v>
      </c>
      <c r="E30" s="59">
        <v>90984</v>
      </c>
      <c r="F30" s="60">
        <v>1660.09</v>
      </c>
      <c r="G30" s="61">
        <v>0.01</v>
      </c>
      <c r="H30" s="62"/>
      <c r="I30" s="63"/>
      <c r="J30" s="42"/>
    </row>
    <row r="31" spans="1:10" ht="12.95" customHeight="1">
      <c r="A31" s="57" t="s">
        <v>871</v>
      </c>
      <c r="B31" s="58" t="s">
        <v>872</v>
      </c>
      <c r="C31" s="54" t="s">
        <v>873</v>
      </c>
      <c r="D31" s="54" t="s">
        <v>743</v>
      </c>
      <c r="E31" s="59">
        <v>255000</v>
      </c>
      <c r="F31" s="60">
        <v>1622.06</v>
      </c>
      <c r="G31" s="61">
        <v>9.7999999999999997E-3</v>
      </c>
      <c r="H31" s="62"/>
      <c r="I31" s="63"/>
      <c r="J31" s="42"/>
    </row>
    <row r="32" spans="1:10" ht="12.95" customHeight="1">
      <c r="A32" s="57" t="s">
        <v>841</v>
      </c>
      <c r="B32" s="58" t="s">
        <v>842</v>
      </c>
      <c r="C32" s="54" t="s">
        <v>843</v>
      </c>
      <c r="D32" s="54" t="s">
        <v>696</v>
      </c>
      <c r="E32" s="59">
        <v>26937</v>
      </c>
      <c r="F32" s="60">
        <v>1575.76</v>
      </c>
      <c r="G32" s="61">
        <v>9.4999999999999998E-3</v>
      </c>
      <c r="H32" s="62"/>
      <c r="I32" s="63"/>
      <c r="J32" s="42"/>
    </row>
    <row r="33" spans="1:10" ht="12.95" customHeight="1">
      <c r="A33" s="57" t="s">
        <v>2094</v>
      </c>
      <c r="B33" s="58" t="s">
        <v>2095</v>
      </c>
      <c r="C33" s="54" t="s">
        <v>2096</v>
      </c>
      <c r="D33" s="54" t="s">
        <v>743</v>
      </c>
      <c r="E33" s="59">
        <v>415492</v>
      </c>
      <c r="F33" s="60">
        <v>1536.07</v>
      </c>
      <c r="G33" s="61">
        <v>9.1999999999999998E-3</v>
      </c>
      <c r="H33" s="62"/>
      <c r="I33" s="63"/>
      <c r="J33" s="42"/>
    </row>
    <row r="34" spans="1:10" ht="12.95" customHeight="1">
      <c r="A34" s="57" t="s">
        <v>792</v>
      </c>
      <c r="B34" s="58" t="s">
        <v>793</v>
      </c>
      <c r="C34" s="54" t="s">
        <v>794</v>
      </c>
      <c r="D34" s="54" t="s">
        <v>747</v>
      </c>
      <c r="E34" s="59">
        <v>81915</v>
      </c>
      <c r="F34" s="60">
        <v>1533.98</v>
      </c>
      <c r="G34" s="61">
        <v>9.1999999999999998E-3</v>
      </c>
      <c r="H34" s="62"/>
      <c r="I34" s="63"/>
      <c r="J34" s="42"/>
    </row>
    <row r="35" spans="1:10" ht="12.95" customHeight="1">
      <c r="A35" s="57" t="s">
        <v>1022</v>
      </c>
      <c r="B35" s="58" t="s">
        <v>1023</v>
      </c>
      <c r="C35" s="54" t="s">
        <v>1024</v>
      </c>
      <c r="D35" s="54" t="s">
        <v>1025</v>
      </c>
      <c r="E35" s="59">
        <v>125449</v>
      </c>
      <c r="F35" s="60">
        <v>1531.42</v>
      </c>
      <c r="G35" s="61">
        <v>9.1999999999999998E-3</v>
      </c>
      <c r="H35" s="62"/>
      <c r="I35" s="63"/>
      <c r="J35" s="42"/>
    </row>
    <row r="36" spans="1:10" ht="12.95" customHeight="1">
      <c r="A36" s="57" t="s">
        <v>802</v>
      </c>
      <c r="B36" s="58" t="s">
        <v>803</v>
      </c>
      <c r="C36" s="54" t="s">
        <v>804</v>
      </c>
      <c r="D36" s="54" t="s">
        <v>743</v>
      </c>
      <c r="E36" s="59">
        <v>214972</v>
      </c>
      <c r="F36" s="60">
        <v>1416.56</v>
      </c>
      <c r="G36" s="61">
        <v>8.5000000000000006E-3</v>
      </c>
      <c r="H36" s="62"/>
      <c r="I36" s="63"/>
      <c r="J36" s="42"/>
    </row>
    <row r="37" spans="1:10" ht="12.95" customHeight="1">
      <c r="A37" s="57" t="s">
        <v>798</v>
      </c>
      <c r="B37" s="58" t="s">
        <v>799</v>
      </c>
      <c r="C37" s="54" t="s">
        <v>800</v>
      </c>
      <c r="D37" s="54" t="s">
        <v>801</v>
      </c>
      <c r="E37" s="59">
        <v>3374</v>
      </c>
      <c r="F37" s="60">
        <v>1381.69</v>
      </c>
      <c r="G37" s="61">
        <v>8.3000000000000001E-3</v>
      </c>
      <c r="H37" s="62"/>
      <c r="I37" s="63"/>
      <c r="J37" s="42"/>
    </row>
    <row r="38" spans="1:10" ht="12.95" customHeight="1">
      <c r="A38" s="57" t="s">
        <v>786</v>
      </c>
      <c r="B38" s="58" t="s">
        <v>787</v>
      </c>
      <c r="C38" s="54" t="s">
        <v>788</v>
      </c>
      <c r="D38" s="54" t="s">
        <v>722</v>
      </c>
      <c r="E38" s="59">
        <v>356677</v>
      </c>
      <c r="F38" s="60">
        <v>1343.42</v>
      </c>
      <c r="G38" s="61">
        <v>8.0999999999999996E-3</v>
      </c>
      <c r="H38" s="62"/>
      <c r="I38" s="63"/>
      <c r="J38" s="42"/>
    </row>
    <row r="39" spans="1:10" ht="12.95" customHeight="1">
      <c r="A39" s="57" t="s">
        <v>737</v>
      </c>
      <c r="B39" s="58" t="s">
        <v>738</v>
      </c>
      <c r="C39" s="54" t="s">
        <v>739</v>
      </c>
      <c r="D39" s="54" t="s">
        <v>696</v>
      </c>
      <c r="E39" s="59">
        <v>90000</v>
      </c>
      <c r="F39" s="60">
        <v>1269</v>
      </c>
      <c r="G39" s="61">
        <v>7.6E-3</v>
      </c>
      <c r="H39" s="62"/>
      <c r="I39" s="63"/>
      <c r="J39" s="42"/>
    </row>
    <row r="40" spans="1:10" ht="12.95" customHeight="1">
      <c r="A40" s="57" t="s">
        <v>1019</v>
      </c>
      <c r="B40" s="58" t="s">
        <v>1020</v>
      </c>
      <c r="C40" s="54" t="s">
        <v>1021</v>
      </c>
      <c r="D40" s="54" t="s">
        <v>747</v>
      </c>
      <c r="E40" s="59">
        <v>232245</v>
      </c>
      <c r="F40" s="60">
        <v>1249.25</v>
      </c>
      <c r="G40" s="61">
        <v>7.4999999999999997E-3</v>
      </c>
      <c r="H40" s="62"/>
      <c r="I40" s="63"/>
      <c r="J40" s="42"/>
    </row>
    <row r="41" spans="1:10" ht="12.95" customHeight="1">
      <c r="A41" s="57" t="s">
        <v>780</v>
      </c>
      <c r="B41" s="58" t="s">
        <v>781</v>
      </c>
      <c r="C41" s="54" t="s">
        <v>782</v>
      </c>
      <c r="D41" s="54" t="s">
        <v>736</v>
      </c>
      <c r="E41" s="59">
        <v>230839</v>
      </c>
      <c r="F41" s="60">
        <v>1048.1199999999999</v>
      </c>
      <c r="G41" s="61">
        <v>6.3E-3</v>
      </c>
      <c r="H41" s="62"/>
      <c r="I41" s="63"/>
      <c r="J41" s="42"/>
    </row>
    <row r="42" spans="1:10" ht="12.95" customHeight="1">
      <c r="A42" s="57" t="s">
        <v>740</v>
      </c>
      <c r="B42" s="58" t="s">
        <v>741</v>
      </c>
      <c r="C42" s="54" t="s">
        <v>742</v>
      </c>
      <c r="D42" s="54" t="s">
        <v>743</v>
      </c>
      <c r="E42" s="59">
        <v>75142</v>
      </c>
      <c r="F42" s="60">
        <v>990.56</v>
      </c>
      <c r="G42" s="61">
        <v>6.0000000000000001E-3</v>
      </c>
      <c r="H42" s="62"/>
      <c r="I42" s="63"/>
      <c r="J42" s="42"/>
    </row>
    <row r="43" spans="1:10" ht="12.95" customHeight="1">
      <c r="A43" s="57" t="s">
        <v>808</v>
      </c>
      <c r="B43" s="58" t="s">
        <v>809</v>
      </c>
      <c r="C43" s="54" t="s">
        <v>810</v>
      </c>
      <c r="D43" s="54" t="s">
        <v>811</v>
      </c>
      <c r="E43" s="59">
        <v>137546</v>
      </c>
      <c r="F43" s="60">
        <v>910.62</v>
      </c>
      <c r="G43" s="61">
        <v>5.4999999999999997E-3</v>
      </c>
      <c r="H43" s="62"/>
      <c r="I43" s="63"/>
      <c r="J43" s="42"/>
    </row>
    <row r="44" spans="1:10" ht="12.95" customHeight="1">
      <c r="A44" s="57" t="s">
        <v>934</v>
      </c>
      <c r="B44" s="58" t="s">
        <v>935</v>
      </c>
      <c r="C44" s="54" t="s">
        <v>936</v>
      </c>
      <c r="D44" s="54" t="s">
        <v>870</v>
      </c>
      <c r="E44" s="59">
        <v>169700</v>
      </c>
      <c r="F44" s="60">
        <v>715.62</v>
      </c>
      <c r="G44" s="61">
        <v>4.3E-3</v>
      </c>
      <c r="H44" s="62"/>
      <c r="I44" s="63"/>
      <c r="J44" s="42"/>
    </row>
    <row r="45" spans="1:10" ht="12.95" customHeight="1">
      <c r="A45" s="57" t="s">
        <v>2723</v>
      </c>
      <c r="B45" s="58" t="s">
        <v>2724</v>
      </c>
      <c r="C45" s="54" t="s">
        <v>2725</v>
      </c>
      <c r="D45" s="54" t="s">
        <v>747</v>
      </c>
      <c r="E45" s="59">
        <v>26037</v>
      </c>
      <c r="F45" s="60">
        <v>671.69</v>
      </c>
      <c r="G45" s="61">
        <v>4.0000000000000001E-3</v>
      </c>
      <c r="H45" s="62"/>
      <c r="I45" s="63"/>
      <c r="J45" s="42"/>
    </row>
    <row r="46" spans="1:10" ht="12.95" customHeight="1">
      <c r="A46" s="57" t="s">
        <v>805</v>
      </c>
      <c r="B46" s="58" t="s">
        <v>806</v>
      </c>
      <c r="C46" s="54" t="s">
        <v>807</v>
      </c>
      <c r="D46" s="54" t="s">
        <v>700</v>
      </c>
      <c r="E46" s="59">
        <v>629112</v>
      </c>
      <c r="F46" s="60">
        <v>502.98</v>
      </c>
      <c r="G46" s="61">
        <v>3.0000000000000001E-3</v>
      </c>
      <c r="H46" s="62"/>
      <c r="I46" s="63"/>
      <c r="J46" s="42"/>
    </row>
    <row r="47" spans="1:10" ht="12.95" customHeight="1">
      <c r="A47" s="57" t="s">
        <v>757</v>
      </c>
      <c r="B47" s="58" t="s">
        <v>758</v>
      </c>
      <c r="C47" s="54" t="s">
        <v>759</v>
      </c>
      <c r="D47" s="54" t="s">
        <v>760</v>
      </c>
      <c r="E47" s="59">
        <v>14034</v>
      </c>
      <c r="F47" s="60">
        <v>304.83</v>
      </c>
      <c r="G47" s="61">
        <v>1.8E-3</v>
      </c>
      <c r="H47" s="62"/>
      <c r="I47" s="63"/>
      <c r="J47" s="42"/>
    </row>
    <row r="48" spans="1:10" ht="12.95" customHeight="1">
      <c r="A48" s="57" t="s">
        <v>2100</v>
      </c>
      <c r="B48" s="58" t="s">
        <v>2101</v>
      </c>
      <c r="C48" s="54" t="s">
        <v>2102</v>
      </c>
      <c r="D48" s="54" t="s">
        <v>700</v>
      </c>
      <c r="E48" s="59">
        <v>40819</v>
      </c>
      <c r="F48" s="60">
        <v>220.42</v>
      </c>
      <c r="G48" s="61">
        <v>1.2999999999999999E-3</v>
      </c>
      <c r="H48" s="62"/>
      <c r="I48" s="63"/>
      <c r="J48" s="42"/>
    </row>
    <row r="49" spans="1:10" ht="12.95" customHeight="1">
      <c r="A49" s="42"/>
      <c r="B49" s="53" t="s">
        <v>110</v>
      </c>
      <c r="C49" s="54"/>
      <c r="D49" s="54"/>
      <c r="E49" s="54"/>
      <c r="F49" s="64">
        <v>118800.97</v>
      </c>
      <c r="G49" s="65">
        <v>0.71430000000000005</v>
      </c>
      <c r="H49" s="66"/>
      <c r="I49" s="67"/>
      <c r="J49" s="42"/>
    </row>
    <row r="50" spans="1:10" ht="12.95" customHeight="1">
      <c r="A50" s="42"/>
      <c r="B50" s="53" t="s">
        <v>688</v>
      </c>
      <c r="C50" s="54"/>
      <c r="D50" s="54"/>
      <c r="E50" s="54"/>
      <c r="F50" s="42"/>
      <c r="G50" s="55"/>
      <c r="H50" s="55"/>
      <c r="I50" s="56"/>
      <c r="J50" s="42"/>
    </row>
    <row r="51" spans="1:10" ht="12.95" customHeight="1">
      <c r="A51" s="57" t="s">
        <v>818</v>
      </c>
      <c r="B51" s="58" t="s">
        <v>819</v>
      </c>
      <c r="C51" s="54" t="s">
        <v>820</v>
      </c>
      <c r="D51" s="54" t="s">
        <v>743</v>
      </c>
      <c r="E51" s="59">
        <v>1202185</v>
      </c>
      <c r="F51" s="60">
        <v>592.08000000000004</v>
      </c>
      <c r="G51" s="61">
        <v>3.5999999999999999E-3</v>
      </c>
      <c r="H51" s="62"/>
      <c r="I51" s="63"/>
      <c r="J51" s="42"/>
    </row>
    <row r="52" spans="1:10" ht="12.95" customHeight="1">
      <c r="A52" s="42"/>
      <c r="B52" s="53" t="s">
        <v>110</v>
      </c>
      <c r="C52" s="54"/>
      <c r="D52" s="54"/>
      <c r="E52" s="54"/>
      <c r="F52" s="64">
        <v>592.08000000000004</v>
      </c>
      <c r="G52" s="65">
        <v>3.5999999999999999E-3</v>
      </c>
      <c r="H52" s="66"/>
      <c r="I52" s="67"/>
      <c r="J52" s="42"/>
    </row>
    <row r="53" spans="1:10" ht="12.95" customHeight="1">
      <c r="A53" s="42"/>
      <c r="B53" s="68" t="s">
        <v>115</v>
      </c>
      <c r="C53" s="70"/>
      <c r="D53" s="69"/>
      <c r="E53" s="70"/>
      <c r="F53" s="64">
        <v>119393.05</v>
      </c>
      <c r="G53" s="65">
        <v>0.71789999999999998</v>
      </c>
      <c r="H53" s="66"/>
      <c r="I53" s="67"/>
      <c r="J53" s="42"/>
    </row>
    <row r="54" spans="1:10" ht="12.95" customHeight="1">
      <c r="A54" s="42"/>
      <c r="B54" s="53" t="s">
        <v>85</v>
      </c>
      <c r="C54" s="54"/>
      <c r="D54" s="54"/>
      <c r="E54" s="54"/>
      <c r="F54" s="54"/>
      <c r="G54" s="54"/>
      <c r="H54" s="55"/>
      <c r="I54" s="56"/>
      <c r="J54" s="42"/>
    </row>
    <row r="55" spans="1:10" ht="12.95" customHeight="1">
      <c r="A55" s="42"/>
      <c r="B55" s="53" t="s">
        <v>86</v>
      </c>
      <c r="C55" s="54"/>
      <c r="D55" s="54"/>
      <c r="E55" s="54"/>
      <c r="F55" s="42"/>
      <c r="G55" s="55"/>
      <c r="H55" s="55"/>
      <c r="I55" s="56"/>
      <c r="J55" s="42"/>
    </row>
    <row r="56" spans="1:10" ht="12.95" customHeight="1">
      <c r="A56" s="57" t="s">
        <v>1029</v>
      </c>
      <c r="B56" s="58" t="s">
        <v>1030</v>
      </c>
      <c r="C56" s="54" t="s">
        <v>1031</v>
      </c>
      <c r="D56" s="54" t="s">
        <v>185</v>
      </c>
      <c r="E56" s="59">
        <v>4500000</v>
      </c>
      <c r="F56" s="60">
        <v>4292.33</v>
      </c>
      <c r="G56" s="61">
        <v>2.58E-2</v>
      </c>
      <c r="H56" s="74">
        <v>6.7721000000000003E-2</v>
      </c>
      <c r="I56" s="63"/>
      <c r="J56" s="42"/>
    </row>
    <row r="57" spans="1:10" ht="12.95" customHeight="1">
      <c r="A57" s="57" t="s">
        <v>499</v>
      </c>
      <c r="B57" s="58" t="s">
        <v>500</v>
      </c>
      <c r="C57" s="54" t="s">
        <v>501</v>
      </c>
      <c r="D57" s="54" t="s">
        <v>90</v>
      </c>
      <c r="E57" s="59">
        <v>250</v>
      </c>
      <c r="F57" s="60">
        <v>2530.58</v>
      </c>
      <c r="G57" s="61">
        <v>1.52E-2</v>
      </c>
      <c r="H57" s="74">
        <v>4.7050000000000002E-2</v>
      </c>
      <c r="I57" s="63"/>
      <c r="J57" s="42"/>
    </row>
    <row r="58" spans="1:10" ht="12.95" customHeight="1">
      <c r="A58" s="57" t="s">
        <v>1206</v>
      </c>
      <c r="B58" s="58" t="s">
        <v>1207</v>
      </c>
      <c r="C58" s="54" t="s">
        <v>1208</v>
      </c>
      <c r="D58" s="54" t="s">
        <v>185</v>
      </c>
      <c r="E58" s="59">
        <v>1500000</v>
      </c>
      <c r="F58" s="60">
        <v>1601.9</v>
      </c>
      <c r="G58" s="61">
        <v>9.5999999999999992E-3</v>
      </c>
      <c r="H58" s="74">
        <v>6.8150000000000002E-2</v>
      </c>
      <c r="I58" s="63"/>
      <c r="J58" s="42"/>
    </row>
    <row r="59" spans="1:10" ht="12.95" customHeight="1">
      <c r="A59" s="57" t="s">
        <v>1032</v>
      </c>
      <c r="B59" s="58" t="s">
        <v>1033</v>
      </c>
      <c r="C59" s="54" t="s">
        <v>1034</v>
      </c>
      <c r="D59" s="54" t="s">
        <v>185</v>
      </c>
      <c r="E59" s="59">
        <v>1500000</v>
      </c>
      <c r="F59" s="60">
        <v>1549.52</v>
      </c>
      <c r="G59" s="61">
        <v>9.2999999999999992E-3</v>
      </c>
      <c r="H59" s="74">
        <v>6.4808000000000004E-2</v>
      </c>
      <c r="I59" s="63"/>
      <c r="J59" s="42"/>
    </row>
    <row r="60" spans="1:10" ht="12.95" customHeight="1">
      <c r="A60" s="57" t="s">
        <v>1026</v>
      </c>
      <c r="B60" s="58" t="s">
        <v>1027</v>
      </c>
      <c r="C60" s="54" t="s">
        <v>1028</v>
      </c>
      <c r="D60" s="54" t="s">
        <v>185</v>
      </c>
      <c r="E60" s="59">
        <v>1500000</v>
      </c>
      <c r="F60" s="60">
        <v>1488.74</v>
      </c>
      <c r="G60" s="61">
        <v>8.9999999999999993E-3</v>
      </c>
      <c r="H60" s="74"/>
      <c r="I60" s="63"/>
      <c r="J60" s="42"/>
    </row>
    <row r="61" spans="1:10" ht="12.95" customHeight="1">
      <c r="A61" s="57" t="s">
        <v>1841</v>
      </c>
      <c r="B61" s="58" t="s">
        <v>1842</v>
      </c>
      <c r="C61" s="54" t="s">
        <v>1843</v>
      </c>
      <c r="D61" s="54" t="s">
        <v>185</v>
      </c>
      <c r="E61" s="59">
        <v>1000000</v>
      </c>
      <c r="F61" s="60">
        <v>1050.8900000000001</v>
      </c>
      <c r="G61" s="61">
        <v>6.3E-3</v>
      </c>
      <c r="H61" s="74">
        <v>6.3750000000000001E-2</v>
      </c>
      <c r="I61" s="63"/>
      <c r="J61" s="42"/>
    </row>
    <row r="62" spans="1:10" ht="12.95" customHeight="1">
      <c r="A62" s="57" t="s">
        <v>1523</v>
      </c>
      <c r="B62" s="58" t="s">
        <v>1524</v>
      </c>
      <c r="C62" s="54" t="s">
        <v>1525</v>
      </c>
      <c r="D62" s="54" t="s">
        <v>90</v>
      </c>
      <c r="E62" s="59">
        <v>50</v>
      </c>
      <c r="F62" s="60">
        <v>549.94000000000005</v>
      </c>
      <c r="G62" s="61">
        <v>3.3E-3</v>
      </c>
      <c r="H62" s="74">
        <v>7.0316000000000004E-2</v>
      </c>
      <c r="I62" s="63"/>
      <c r="J62" s="42"/>
    </row>
    <row r="63" spans="1:10" ht="12.95" customHeight="1">
      <c r="A63" s="57" t="s">
        <v>1248</v>
      </c>
      <c r="B63" s="58" t="s">
        <v>1249</v>
      </c>
      <c r="C63" s="54" t="s">
        <v>1250</v>
      </c>
      <c r="D63" s="54" t="s">
        <v>90</v>
      </c>
      <c r="E63" s="59">
        <v>500</v>
      </c>
      <c r="F63" s="60">
        <v>500.99</v>
      </c>
      <c r="G63" s="61">
        <v>3.0000000000000001E-3</v>
      </c>
      <c r="H63" s="74">
        <v>5.5801000000000003E-2</v>
      </c>
      <c r="I63" s="63"/>
      <c r="J63" s="42"/>
    </row>
    <row r="64" spans="1:10" ht="12.95" customHeight="1">
      <c r="A64" s="57" t="s">
        <v>2169</v>
      </c>
      <c r="B64" s="58" t="s">
        <v>2170</v>
      </c>
      <c r="C64" s="54" t="s">
        <v>2171</v>
      </c>
      <c r="D64" s="54" t="s">
        <v>1059</v>
      </c>
      <c r="E64" s="59">
        <v>50</v>
      </c>
      <c r="F64" s="60">
        <v>500.1</v>
      </c>
      <c r="G64" s="61">
        <v>3.0000000000000001E-3</v>
      </c>
      <c r="H64" s="74">
        <v>5.1487499999999999E-2</v>
      </c>
      <c r="I64" s="83">
        <v>5.1487317999999997E-2</v>
      </c>
      <c r="J64" s="42"/>
    </row>
    <row r="65" spans="1:10" ht="12.95" customHeight="1">
      <c r="A65" s="57" t="s">
        <v>1850</v>
      </c>
      <c r="B65" s="58" t="s">
        <v>1851</v>
      </c>
      <c r="C65" s="54" t="s">
        <v>1852</v>
      </c>
      <c r="D65" s="54" t="s">
        <v>1853</v>
      </c>
      <c r="E65" s="59">
        <v>50</v>
      </c>
      <c r="F65" s="60">
        <v>497.25</v>
      </c>
      <c r="G65" s="61">
        <v>3.0000000000000001E-3</v>
      </c>
      <c r="H65" s="74">
        <v>7.4892E-2</v>
      </c>
      <c r="I65" s="83"/>
      <c r="J65" s="42"/>
    </row>
    <row r="66" spans="1:10" ht="12.95" customHeight="1">
      <c r="A66" s="57" t="s">
        <v>1047</v>
      </c>
      <c r="B66" s="58" t="s">
        <v>1048</v>
      </c>
      <c r="C66" s="54" t="s">
        <v>1049</v>
      </c>
      <c r="D66" s="54" t="s">
        <v>185</v>
      </c>
      <c r="E66" s="59">
        <v>500000</v>
      </c>
      <c r="F66" s="60">
        <v>468.34</v>
      </c>
      <c r="G66" s="61">
        <v>2.8E-3</v>
      </c>
      <c r="H66" s="74">
        <v>6.9542999999999994E-2</v>
      </c>
      <c r="I66" s="83"/>
      <c r="J66" s="42"/>
    </row>
    <row r="67" spans="1:10" ht="12.95" customHeight="1">
      <c r="A67" s="57" t="s">
        <v>2664</v>
      </c>
      <c r="B67" s="58" t="s">
        <v>2665</v>
      </c>
      <c r="C67" s="54" t="s">
        <v>2666</v>
      </c>
      <c r="D67" s="54" t="s">
        <v>90</v>
      </c>
      <c r="E67" s="59">
        <v>35</v>
      </c>
      <c r="F67" s="60">
        <v>379.96</v>
      </c>
      <c r="G67" s="61">
        <v>2.3E-3</v>
      </c>
      <c r="H67" s="74">
        <v>5.5849999999999997E-2</v>
      </c>
      <c r="I67" s="83"/>
      <c r="J67" s="42"/>
    </row>
    <row r="68" spans="1:10" ht="12.95" customHeight="1">
      <c r="A68" s="57" t="s">
        <v>1571</v>
      </c>
      <c r="B68" s="58" t="s">
        <v>1572</v>
      </c>
      <c r="C68" s="54" t="s">
        <v>1573</v>
      </c>
      <c r="D68" s="54" t="s">
        <v>90</v>
      </c>
      <c r="E68" s="59">
        <v>25</v>
      </c>
      <c r="F68" s="60">
        <v>298.57</v>
      </c>
      <c r="G68" s="61">
        <v>1.8E-3</v>
      </c>
      <c r="H68" s="74">
        <v>7.2646000000000002E-2</v>
      </c>
      <c r="I68" s="83"/>
      <c r="J68" s="42"/>
    </row>
    <row r="69" spans="1:10" ht="12.95" customHeight="1">
      <c r="A69" s="57" t="s">
        <v>2661</v>
      </c>
      <c r="B69" s="58" t="s">
        <v>2662</v>
      </c>
      <c r="C69" s="54" t="s">
        <v>2663</v>
      </c>
      <c r="D69" s="54" t="s">
        <v>90</v>
      </c>
      <c r="E69" s="59">
        <v>10</v>
      </c>
      <c r="F69" s="60">
        <v>107.3</v>
      </c>
      <c r="G69" s="61">
        <v>5.9999999999999995E-4</v>
      </c>
      <c r="H69" s="74">
        <v>5.6897000000000003E-2</v>
      </c>
      <c r="I69" s="83"/>
      <c r="J69" s="42"/>
    </row>
    <row r="70" spans="1:10" ht="12.95" customHeight="1">
      <c r="A70" s="57" t="s">
        <v>2667</v>
      </c>
      <c r="B70" s="58" t="s">
        <v>2668</v>
      </c>
      <c r="C70" s="54" t="s">
        <v>2669</v>
      </c>
      <c r="D70" s="54" t="s">
        <v>2116</v>
      </c>
      <c r="E70" s="59">
        <v>5</v>
      </c>
      <c r="F70" s="60">
        <v>50.95</v>
      </c>
      <c r="G70" s="61">
        <v>2.9999999999999997E-4</v>
      </c>
      <c r="H70" s="74">
        <v>4.7551000000000003E-2</v>
      </c>
      <c r="I70" s="83"/>
      <c r="J70" s="42"/>
    </row>
    <row r="71" spans="1:10" ht="12.95" customHeight="1">
      <c r="A71" s="57" t="s">
        <v>2874</v>
      </c>
      <c r="B71" s="58" t="s">
        <v>2875</v>
      </c>
      <c r="C71" s="54" t="s">
        <v>2876</v>
      </c>
      <c r="D71" s="54" t="s">
        <v>185</v>
      </c>
      <c r="E71" s="59">
        <v>14200</v>
      </c>
      <c r="F71" s="60">
        <v>14.33</v>
      </c>
      <c r="G71" s="61">
        <v>1E-4</v>
      </c>
      <c r="H71" s="74">
        <v>3.7476000000000002E-2</v>
      </c>
      <c r="I71" s="83"/>
      <c r="J71" s="42"/>
    </row>
    <row r="72" spans="1:10" ht="12.95" customHeight="1">
      <c r="A72" s="42"/>
      <c r="B72" s="53" t="s">
        <v>110</v>
      </c>
      <c r="C72" s="54"/>
      <c r="D72" s="54"/>
      <c r="E72" s="54"/>
      <c r="F72" s="64">
        <v>15881.69</v>
      </c>
      <c r="G72" s="65">
        <v>9.5399999999999999E-2</v>
      </c>
      <c r="H72" s="66"/>
      <c r="I72" s="67"/>
      <c r="J72" s="42"/>
    </row>
    <row r="73" spans="1:10" ht="12.95" customHeight="1">
      <c r="A73" s="42"/>
      <c r="B73" s="68" t="s">
        <v>111</v>
      </c>
      <c r="C73" s="69"/>
      <c r="D73" s="69"/>
      <c r="E73" s="69"/>
      <c r="F73" s="66" t="s">
        <v>135</v>
      </c>
      <c r="G73" s="66" t="s">
        <v>135</v>
      </c>
      <c r="H73" s="66"/>
      <c r="I73" s="67"/>
      <c r="J73" s="42"/>
    </row>
    <row r="74" spans="1:10" ht="12.95" customHeight="1">
      <c r="A74" s="42"/>
      <c r="B74" s="68" t="s">
        <v>110</v>
      </c>
      <c r="C74" s="69"/>
      <c r="D74" s="69"/>
      <c r="E74" s="69"/>
      <c r="F74" s="66" t="s">
        <v>135</v>
      </c>
      <c r="G74" s="66" t="s">
        <v>135</v>
      </c>
      <c r="H74" s="66"/>
      <c r="I74" s="67"/>
      <c r="J74" s="42"/>
    </row>
    <row r="75" spans="1:10" ht="12.95" customHeight="1">
      <c r="A75" s="42"/>
      <c r="B75" s="68" t="s">
        <v>115</v>
      </c>
      <c r="C75" s="70"/>
      <c r="D75" s="69"/>
      <c r="E75" s="70"/>
      <c r="F75" s="64">
        <v>15881.69</v>
      </c>
      <c r="G75" s="65">
        <v>9.5399999999999999E-2</v>
      </c>
      <c r="H75" s="66"/>
      <c r="I75" s="67"/>
      <c r="J75" s="42"/>
    </row>
    <row r="76" spans="1:10" ht="12.95" customHeight="1">
      <c r="A76" s="42"/>
      <c r="B76" s="53" t="s">
        <v>188</v>
      </c>
      <c r="C76" s="54"/>
      <c r="D76" s="54"/>
      <c r="E76" s="54"/>
      <c r="F76" s="54"/>
      <c r="G76" s="54"/>
      <c r="H76" s="55"/>
      <c r="I76" s="56"/>
      <c r="J76" s="42"/>
    </row>
    <row r="77" spans="1:10" ht="12.95" customHeight="1">
      <c r="A77" s="42"/>
      <c r="B77" s="53" t="s">
        <v>2090</v>
      </c>
      <c r="C77" s="54"/>
      <c r="D77" s="54"/>
      <c r="E77" s="54"/>
      <c r="F77" s="42"/>
      <c r="G77" s="55"/>
      <c r="H77" s="55"/>
      <c r="I77" s="56"/>
      <c r="J77" s="42"/>
    </row>
    <row r="78" spans="1:10" ht="12.95" customHeight="1">
      <c r="A78" s="57" t="s">
        <v>2439</v>
      </c>
      <c r="B78" s="58" t="s">
        <v>60</v>
      </c>
      <c r="C78" s="54" t="s">
        <v>2440</v>
      </c>
      <c r="D78" s="54"/>
      <c r="E78" s="59">
        <v>41550400</v>
      </c>
      <c r="F78" s="60">
        <v>18095.2</v>
      </c>
      <c r="G78" s="61">
        <v>0.10879999999999999</v>
      </c>
      <c r="H78" s="74"/>
      <c r="I78" s="83"/>
      <c r="J78" s="42"/>
    </row>
    <row r="79" spans="1:10" ht="12.95" customHeight="1">
      <c r="A79" s="42"/>
      <c r="B79" s="53" t="s">
        <v>110</v>
      </c>
      <c r="C79" s="54"/>
      <c r="D79" s="54"/>
      <c r="E79" s="54"/>
      <c r="F79" s="64">
        <v>18095.2</v>
      </c>
      <c r="G79" s="65">
        <v>0.10879999999999999</v>
      </c>
      <c r="H79" s="66"/>
      <c r="I79" s="67"/>
      <c r="J79" s="42"/>
    </row>
    <row r="80" spans="1:10" ht="12.95" customHeight="1">
      <c r="A80" s="42"/>
      <c r="B80" s="53" t="s">
        <v>1066</v>
      </c>
      <c r="C80" s="54"/>
      <c r="D80" s="71" t="s">
        <v>1067</v>
      </c>
      <c r="E80" s="54"/>
      <c r="F80" s="42"/>
      <c r="G80" s="55"/>
      <c r="H80" s="55"/>
      <c r="I80" s="56"/>
      <c r="J80" s="42"/>
    </row>
    <row r="81" spans="1:10" ht="12.95" customHeight="1">
      <c r="A81" s="57" t="s">
        <v>3726</v>
      </c>
      <c r="B81" s="58" t="s">
        <v>3727</v>
      </c>
      <c r="C81" s="54"/>
      <c r="D81" s="72" t="s">
        <v>2140</v>
      </c>
      <c r="E81" s="73"/>
      <c r="F81" s="60">
        <v>491</v>
      </c>
      <c r="G81" s="61">
        <v>3.0000000000000001E-3</v>
      </c>
      <c r="H81" s="74">
        <v>3.1221533530000001E-2</v>
      </c>
      <c r="I81" s="83"/>
      <c r="J81" s="42"/>
    </row>
    <row r="82" spans="1:10" ht="12.95" customHeight="1">
      <c r="A82" s="42"/>
      <c r="B82" s="53" t="s">
        <v>110</v>
      </c>
      <c r="C82" s="54"/>
      <c r="D82" s="54"/>
      <c r="E82" s="54"/>
      <c r="F82" s="64">
        <v>491</v>
      </c>
      <c r="G82" s="65">
        <v>3.0000000000000001E-3</v>
      </c>
      <c r="H82" s="66"/>
      <c r="I82" s="67"/>
      <c r="J82" s="42"/>
    </row>
    <row r="83" spans="1:10" ht="12.95" customHeight="1">
      <c r="A83" s="42"/>
      <c r="B83" s="68" t="s">
        <v>115</v>
      </c>
      <c r="C83" s="70"/>
      <c r="D83" s="69"/>
      <c r="E83" s="70"/>
      <c r="F83" s="64">
        <v>18586.2</v>
      </c>
      <c r="G83" s="65">
        <v>0.1118</v>
      </c>
      <c r="H83" s="66"/>
      <c r="I83" s="67"/>
      <c r="J83" s="42"/>
    </row>
    <row r="84" spans="1:10" ht="12.95" customHeight="1">
      <c r="A84" s="42"/>
      <c r="B84" s="53" t="s">
        <v>116</v>
      </c>
      <c r="C84" s="54"/>
      <c r="D84" s="54"/>
      <c r="E84" s="54"/>
      <c r="F84" s="54"/>
      <c r="G84" s="54"/>
      <c r="H84" s="55"/>
      <c r="I84" s="56"/>
      <c r="J84" s="42"/>
    </row>
    <row r="85" spans="1:10" ht="12.95" customHeight="1">
      <c r="A85" s="57" t="s">
        <v>117</v>
      </c>
      <c r="B85" s="58" t="s">
        <v>118</v>
      </c>
      <c r="C85" s="54"/>
      <c r="D85" s="54"/>
      <c r="E85" s="59"/>
      <c r="F85" s="60">
        <v>11912.52</v>
      </c>
      <c r="G85" s="61">
        <v>7.17E-2</v>
      </c>
      <c r="H85" s="74">
        <v>3.1780009897534892E-2</v>
      </c>
      <c r="I85" s="83"/>
      <c r="J85" s="42"/>
    </row>
    <row r="86" spans="1:10" ht="12.95" customHeight="1">
      <c r="A86" s="42"/>
      <c r="B86" s="53" t="s">
        <v>110</v>
      </c>
      <c r="C86" s="54"/>
      <c r="D86" s="54"/>
      <c r="E86" s="54"/>
      <c r="F86" s="64">
        <v>11912.52</v>
      </c>
      <c r="G86" s="65">
        <v>7.17E-2</v>
      </c>
      <c r="H86" s="66"/>
      <c r="I86" s="67"/>
      <c r="J86" s="42"/>
    </row>
    <row r="87" spans="1:10" ht="12.95" customHeight="1">
      <c r="A87" s="42"/>
      <c r="B87" s="68" t="s">
        <v>111</v>
      </c>
      <c r="C87" s="69"/>
      <c r="D87" s="69"/>
      <c r="E87" s="69"/>
      <c r="F87" s="66" t="s">
        <v>135</v>
      </c>
      <c r="G87" s="66" t="s">
        <v>135</v>
      </c>
      <c r="H87" s="66"/>
      <c r="I87" s="67"/>
      <c r="J87" s="42"/>
    </row>
    <row r="88" spans="1:10" ht="12.95" customHeight="1">
      <c r="A88" s="42"/>
      <c r="B88" s="68" t="s">
        <v>110</v>
      </c>
      <c r="C88" s="69"/>
      <c r="D88" s="69"/>
      <c r="E88" s="69"/>
      <c r="F88" s="66" t="s">
        <v>135</v>
      </c>
      <c r="G88" s="66" t="s">
        <v>135</v>
      </c>
      <c r="H88" s="66"/>
      <c r="I88" s="67"/>
      <c r="J88" s="42"/>
    </row>
    <row r="89" spans="1:10" ht="12.95" customHeight="1">
      <c r="A89" s="42"/>
      <c r="B89" s="68" t="s">
        <v>115</v>
      </c>
      <c r="C89" s="70"/>
      <c r="D89" s="69"/>
      <c r="E89" s="70"/>
      <c r="F89" s="64">
        <v>11912.52</v>
      </c>
      <c r="G89" s="65">
        <v>7.17E-2</v>
      </c>
      <c r="H89" s="66"/>
      <c r="I89" s="67"/>
      <c r="J89" s="42"/>
    </row>
    <row r="90" spans="1:10" ht="12.95" customHeight="1">
      <c r="A90" s="42"/>
      <c r="B90" s="68" t="s">
        <v>119</v>
      </c>
      <c r="C90" s="54"/>
      <c r="D90" s="69"/>
      <c r="E90" s="54"/>
      <c r="F90" s="75">
        <v>485.22</v>
      </c>
      <c r="G90" s="65">
        <v>3.2000000000000002E-3</v>
      </c>
      <c r="H90" s="66"/>
      <c r="I90" s="67"/>
      <c r="J90" s="42"/>
    </row>
    <row r="91" spans="1:10" ht="12.95" customHeight="1" thickBot="1">
      <c r="A91" s="42"/>
      <c r="B91" s="76" t="s">
        <v>120</v>
      </c>
      <c r="C91" s="77"/>
      <c r="D91" s="77"/>
      <c r="E91" s="77"/>
      <c r="F91" s="78">
        <v>166258.68</v>
      </c>
      <c r="G91" s="79">
        <v>1</v>
      </c>
      <c r="H91" s="80"/>
      <c r="I91" s="81"/>
      <c r="J91" s="42"/>
    </row>
    <row r="92" spans="1:10" ht="12.95" customHeight="1">
      <c r="A92" s="42"/>
      <c r="B92" s="46"/>
      <c r="C92" s="42"/>
      <c r="D92" s="42"/>
      <c r="E92" s="42"/>
      <c r="F92" s="42"/>
      <c r="G92" s="42"/>
      <c r="H92" s="42"/>
      <c r="I92" s="42"/>
      <c r="J92" s="42"/>
    </row>
    <row r="93" spans="1:10" ht="12.95" customHeight="1">
      <c r="A93" s="42"/>
      <c r="B93" s="43" t="s">
        <v>186</v>
      </c>
      <c r="C93" s="42"/>
      <c r="D93" s="42"/>
      <c r="E93" s="42"/>
      <c r="F93" s="42"/>
      <c r="G93" s="42"/>
      <c r="H93" s="42"/>
      <c r="I93" s="42"/>
      <c r="J93" s="42"/>
    </row>
    <row r="94" spans="1:10" ht="12.95" customHeight="1">
      <c r="A94" s="42"/>
      <c r="B94" s="43" t="s">
        <v>122</v>
      </c>
      <c r="C94" s="42"/>
      <c r="D94" s="42"/>
      <c r="E94" s="42"/>
      <c r="F94" s="42"/>
      <c r="G94" s="42"/>
      <c r="H94" s="42"/>
      <c r="I94" s="42"/>
      <c r="J94" s="42"/>
    </row>
    <row r="95" spans="1:10" ht="12.95" customHeight="1">
      <c r="A95" s="42"/>
      <c r="B95" s="43" t="s">
        <v>123</v>
      </c>
      <c r="C95" s="42"/>
      <c r="D95" s="42"/>
      <c r="E95" s="42"/>
      <c r="F95" s="42"/>
      <c r="G95" s="42"/>
      <c r="H95" s="42"/>
      <c r="I95" s="42"/>
      <c r="J95" s="42"/>
    </row>
    <row r="96" spans="1:10" ht="12.95" customHeight="1">
      <c r="A96" s="42"/>
      <c r="B96" s="43" t="s">
        <v>124</v>
      </c>
      <c r="C96" s="42"/>
      <c r="D96" s="42"/>
      <c r="E96" s="42"/>
      <c r="F96" s="42"/>
      <c r="G96" s="42"/>
      <c r="H96" s="42"/>
      <c r="I96" s="42"/>
      <c r="J96" s="42"/>
    </row>
    <row r="97" spans="1:10" customFormat="1" ht="26.25" customHeight="1">
      <c r="A97" s="85"/>
      <c r="B97" s="226" t="s">
        <v>3826</v>
      </c>
      <c r="C97" s="226"/>
      <c r="D97" s="226"/>
      <c r="E97" s="226"/>
      <c r="F97" s="226"/>
      <c r="G97" s="226"/>
      <c r="H97" s="226"/>
      <c r="I97" s="226"/>
      <c r="J97" s="85"/>
    </row>
    <row r="98" spans="1:10" ht="12.95" customHeight="1">
      <c r="A98" s="42"/>
      <c r="B98" s="43"/>
      <c r="C98" s="42"/>
      <c r="D98" s="42"/>
      <c r="E98" s="42"/>
      <c r="F98" s="42"/>
      <c r="G98" s="42"/>
      <c r="H98" s="42"/>
      <c r="I98" s="42"/>
      <c r="J98" s="42"/>
    </row>
    <row r="99" spans="1:10">
      <c r="C99" s="225" t="s">
        <v>4212</v>
      </c>
    </row>
    <row r="100" spans="1:10">
      <c r="B100" s="225" t="s">
        <v>4165</v>
      </c>
      <c r="C100" s="225" t="s">
        <v>4166</v>
      </c>
    </row>
  </sheetData>
  <mergeCells count="1">
    <mergeCell ref="B97:I97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/>
  </sheetPr>
  <dimension ref="A1:J33"/>
  <sheetViews>
    <sheetView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3822</v>
      </c>
      <c r="B1" s="43" t="s">
        <v>3728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705</v>
      </c>
      <c r="B7" s="58" t="s">
        <v>706</v>
      </c>
      <c r="C7" s="54" t="s">
        <v>707</v>
      </c>
      <c r="D7" s="54" t="s">
        <v>696</v>
      </c>
      <c r="E7" s="59">
        <v>38655</v>
      </c>
      <c r="F7" s="60">
        <v>663.17</v>
      </c>
      <c r="G7" s="61">
        <v>0.28610000000000002</v>
      </c>
      <c r="H7" s="62"/>
      <c r="I7" s="63"/>
      <c r="J7" s="42"/>
    </row>
    <row r="8" spans="1:10" ht="12.95" customHeight="1">
      <c r="A8" s="57" t="s">
        <v>693</v>
      </c>
      <c r="B8" s="58" t="s">
        <v>694</v>
      </c>
      <c r="C8" s="54" t="s">
        <v>695</v>
      </c>
      <c r="D8" s="54" t="s">
        <v>696</v>
      </c>
      <c r="E8" s="59">
        <v>17631</v>
      </c>
      <c r="F8" s="60">
        <v>626.64</v>
      </c>
      <c r="G8" s="61">
        <v>0.27039999999999997</v>
      </c>
      <c r="H8" s="62"/>
      <c r="I8" s="63"/>
      <c r="J8" s="42"/>
    </row>
    <row r="9" spans="1:10" ht="12.95" customHeight="1">
      <c r="A9" s="57" t="s">
        <v>1587</v>
      </c>
      <c r="B9" s="58" t="s">
        <v>1588</v>
      </c>
      <c r="C9" s="54" t="s">
        <v>1589</v>
      </c>
      <c r="D9" s="54" t="s">
        <v>696</v>
      </c>
      <c r="E9" s="59">
        <v>18660</v>
      </c>
      <c r="F9" s="60">
        <v>210.29</v>
      </c>
      <c r="G9" s="61">
        <v>9.0700000000000003E-2</v>
      </c>
      <c r="H9" s="62"/>
      <c r="I9" s="63"/>
      <c r="J9" s="42"/>
    </row>
    <row r="10" spans="1:10" ht="12.95" customHeight="1">
      <c r="A10" s="57" t="s">
        <v>2141</v>
      </c>
      <c r="B10" s="58" t="s">
        <v>2142</v>
      </c>
      <c r="C10" s="54" t="s">
        <v>2143</v>
      </c>
      <c r="D10" s="54" t="s">
        <v>696</v>
      </c>
      <c r="E10" s="59">
        <v>33751</v>
      </c>
      <c r="F10" s="60">
        <v>187.59</v>
      </c>
      <c r="G10" s="61">
        <v>8.09E-2</v>
      </c>
      <c r="H10" s="62"/>
      <c r="I10" s="63"/>
      <c r="J10" s="42"/>
    </row>
    <row r="11" spans="1:10" ht="12.95" customHeight="1">
      <c r="A11" s="57" t="s">
        <v>737</v>
      </c>
      <c r="B11" s="58" t="s">
        <v>738</v>
      </c>
      <c r="C11" s="54" t="s">
        <v>739</v>
      </c>
      <c r="D11" s="54" t="s">
        <v>696</v>
      </c>
      <c r="E11" s="59">
        <v>13170</v>
      </c>
      <c r="F11" s="60">
        <v>185.7</v>
      </c>
      <c r="G11" s="61">
        <v>8.0100000000000005E-2</v>
      </c>
      <c r="H11" s="62"/>
      <c r="I11" s="63"/>
      <c r="J11" s="42"/>
    </row>
    <row r="12" spans="1:10" ht="12.95" customHeight="1">
      <c r="A12" s="57" t="s">
        <v>841</v>
      </c>
      <c r="B12" s="58" t="s">
        <v>842</v>
      </c>
      <c r="C12" s="54" t="s">
        <v>843</v>
      </c>
      <c r="D12" s="54" t="s">
        <v>696</v>
      </c>
      <c r="E12" s="59">
        <v>1994</v>
      </c>
      <c r="F12" s="60">
        <v>116.65</v>
      </c>
      <c r="G12" s="61">
        <v>5.0299999999999997E-2</v>
      </c>
      <c r="H12" s="62"/>
      <c r="I12" s="63"/>
      <c r="J12" s="42"/>
    </row>
    <row r="13" spans="1:10" ht="12.95" customHeight="1">
      <c r="A13" s="57" t="s">
        <v>860</v>
      </c>
      <c r="B13" s="58" t="s">
        <v>861</v>
      </c>
      <c r="C13" s="54" t="s">
        <v>862</v>
      </c>
      <c r="D13" s="54" t="s">
        <v>696</v>
      </c>
      <c r="E13" s="59">
        <v>3474</v>
      </c>
      <c r="F13" s="60">
        <v>108</v>
      </c>
      <c r="G13" s="61">
        <v>4.6600000000000003E-2</v>
      </c>
      <c r="H13" s="62"/>
      <c r="I13" s="63"/>
      <c r="J13" s="42"/>
    </row>
    <row r="14" spans="1:10" ht="12.95" customHeight="1">
      <c r="A14" s="57" t="s">
        <v>884</v>
      </c>
      <c r="B14" s="58" t="s">
        <v>885</v>
      </c>
      <c r="C14" s="54" t="s">
        <v>886</v>
      </c>
      <c r="D14" s="54" t="s">
        <v>696</v>
      </c>
      <c r="E14" s="59">
        <v>2754</v>
      </c>
      <c r="F14" s="60">
        <v>106.89</v>
      </c>
      <c r="G14" s="61">
        <v>4.6100000000000002E-2</v>
      </c>
      <c r="H14" s="62"/>
      <c r="I14" s="63"/>
      <c r="J14" s="42"/>
    </row>
    <row r="15" spans="1:10" ht="12.95" customHeight="1">
      <c r="A15" s="57" t="s">
        <v>857</v>
      </c>
      <c r="B15" s="58" t="s">
        <v>858</v>
      </c>
      <c r="C15" s="54" t="s">
        <v>859</v>
      </c>
      <c r="D15" s="54" t="s">
        <v>696</v>
      </c>
      <c r="E15" s="59">
        <v>1314</v>
      </c>
      <c r="F15" s="60">
        <v>59.6</v>
      </c>
      <c r="G15" s="61">
        <v>2.5700000000000001E-2</v>
      </c>
      <c r="H15" s="62"/>
      <c r="I15" s="63"/>
      <c r="J15" s="42"/>
    </row>
    <row r="16" spans="1:10" ht="12.95" customHeight="1">
      <c r="A16" s="57" t="s">
        <v>768</v>
      </c>
      <c r="B16" s="58" t="s">
        <v>769</v>
      </c>
      <c r="C16" s="54" t="s">
        <v>770</v>
      </c>
      <c r="D16" s="54" t="s">
        <v>696</v>
      </c>
      <c r="E16" s="59">
        <v>1155</v>
      </c>
      <c r="F16" s="60">
        <v>52.35</v>
      </c>
      <c r="G16" s="61">
        <v>2.2599999999999999E-2</v>
      </c>
      <c r="H16" s="62"/>
      <c r="I16" s="63"/>
      <c r="J16" s="42"/>
    </row>
    <row r="17" spans="1:10" ht="12.95" customHeight="1">
      <c r="A17" s="42"/>
      <c r="B17" s="53" t="s">
        <v>110</v>
      </c>
      <c r="C17" s="54"/>
      <c r="D17" s="54"/>
      <c r="E17" s="54"/>
      <c r="F17" s="64">
        <v>2316.88</v>
      </c>
      <c r="G17" s="65">
        <v>0.99950000000000006</v>
      </c>
      <c r="H17" s="66"/>
      <c r="I17" s="67"/>
      <c r="J17" s="42"/>
    </row>
    <row r="18" spans="1:10" ht="12.95" customHeight="1">
      <c r="A18" s="42"/>
      <c r="B18" s="68" t="s">
        <v>688</v>
      </c>
      <c r="C18" s="69"/>
      <c r="D18" s="69"/>
      <c r="E18" s="69"/>
      <c r="F18" s="66" t="s">
        <v>135</v>
      </c>
      <c r="G18" s="66" t="s">
        <v>135</v>
      </c>
      <c r="H18" s="66"/>
      <c r="I18" s="67"/>
      <c r="J18" s="42"/>
    </row>
    <row r="19" spans="1:10" ht="12.95" customHeight="1">
      <c r="A19" s="42"/>
      <c r="B19" s="68" t="s">
        <v>110</v>
      </c>
      <c r="C19" s="69"/>
      <c r="D19" s="69"/>
      <c r="E19" s="69"/>
      <c r="F19" s="66" t="s">
        <v>135</v>
      </c>
      <c r="G19" s="66" t="s">
        <v>135</v>
      </c>
      <c r="H19" s="66"/>
      <c r="I19" s="67"/>
      <c r="J19" s="42"/>
    </row>
    <row r="20" spans="1:10" ht="12.95" customHeight="1">
      <c r="A20" s="42"/>
      <c r="B20" s="68" t="s">
        <v>115</v>
      </c>
      <c r="C20" s="70"/>
      <c r="D20" s="69"/>
      <c r="E20" s="70"/>
      <c r="F20" s="64">
        <v>2316.88</v>
      </c>
      <c r="G20" s="65">
        <v>0.99950000000000006</v>
      </c>
      <c r="H20" s="66"/>
      <c r="I20" s="67"/>
      <c r="J20" s="42"/>
    </row>
    <row r="21" spans="1:10" ht="12.95" customHeight="1">
      <c r="A21" s="42"/>
      <c r="B21" s="53" t="s">
        <v>116</v>
      </c>
      <c r="C21" s="54"/>
      <c r="D21" s="54"/>
      <c r="E21" s="54"/>
      <c r="F21" s="54"/>
      <c r="G21" s="54"/>
      <c r="H21" s="55"/>
      <c r="I21" s="56"/>
      <c r="J21" s="42"/>
    </row>
    <row r="22" spans="1:10" ht="12.95" customHeight="1">
      <c r="A22" s="57" t="s">
        <v>117</v>
      </c>
      <c r="B22" s="58" t="s">
        <v>118</v>
      </c>
      <c r="C22" s="54"/>
      <c r="D22" s="54"/>
      <c r="E22" s="59"/>
      <c r="F22" s="60">
        <v>0.74</v>
      </c>
      <c r="G22" s="61">
        <v>2.9999999999999997E-4</v>
      </c>
      <c r="H22" s="74">
        <v>3.1866296341631621E-2</v>
      </c>
      <c r="I22" s="63"/>
      <c r="J22" s="42"/>
    </row>
    <row r="23" spans="1:10" ht="12.95" customHeight="1">
      <c r="A23" s="42"/>
      <c r="B23" s="53" t="s">
        <v>110</v>
      </c>
      <c r="C23" s="54"/>
      <c r="D23" s="54"/>
      <c r="E23" s="54"/>
      <c r="F23" s="64">
        <v>0.74</v>
      </c>
      <c r="G23" s="65">
        <v>2.9999999999999997E-4</v>
      </c>
      <c r="H23" s="66"/>
      <c r="I23" s="67"/>
      <c r="J23" s="42"/>
    </row>
    <row r="24" spans="1:10" ht="12.95" customHeight="1">
      <c r="A24" s="42"/>
      <c r="B24" s="68" t="s">
        <v>115</v>
      </c>
      <c r="C24" s="70"/>
      <c r="D24" s="69"/>
      <c r="E24" s="70"/>
      <c r="F24" s="64">
        <v>0.74</v>
      </c>
      <c r="G24" s="65">
        <v>2.9999999999999997E-4</v>
      </c>
      <c r="H24" s="66"/>
      <c r="I24" s="67"/>
      <c r="J24" s="42"/>
    </row>
    <row r="25" spans="1:10" ht="12.95" customHeight="1">
      <c r="A25" s="42"/>
      <c r="B25" s="68" t="s">
        <v>119</v>
      </c>
      <c r="C25" s="54"/>
      <c r="D25" s="69"/>
      <c r="E25" s="54"/>
      <c r="F25" s="75">
        <v>0.13</v>
      </c>
      <c r="G25" s="65">
        <v>2.0000000000000001E-4</v>
      </c>
      <c r="H25" s="66"/>
      <c r="I25" s="67"/>
      <c r="J25" s="42"/>
    </row>
    <row r="26" spans="1:10" ht="12.95" customHeight="1" thickBot="1">
      <c r="A26" s="42"/>
      <c r="B26" s="76" t="s">
        <v>120</v>
      </c>
      <c r="C26" s="77"/>
      <c r="D26" s="77"/>
      <c r="E26" s="77"/>
      <c r="F26" s="78">
        <v>2317.75</v>
      </c>
      <c r="G26" s="79">
        <v>1</v>
      </c>
      <c r="H26" s="80"/>
      <c r="I26" s="81"/>
      <c r="J26" s="42"/>
    </row>
    <row r="27" spans="1:10" ht="12.95" customHeight="1">
      <c r="A27" s="42"/>
      <c r="B27" s="46"/>
      <c r="C27" s="42"/>
      <c r="D27" s="42"/>
      <c r="E27" s="42"/>
      <c r="F27" s="42"/>
      <c r="G27" s="42"/>
      <c r="H27" s="42"/>
      <c r="I27" s="42"/>
      <c r="J27" s="42"/>
    </row>
    <row r="28" spans="1:10" ht="12.95" customHeight="1">
      <c r="A28" s="42"/>
      <c r="B28" s="43" t="s">
        <v>186</v>
      </c>
      <c r="C28" s="42"/>
      <c r="D28" s="42"/>
      <c r="E28" s="42"/>
      <c r="F28" s="42"/>
      <c r="G28" s="42"/>
      <c r="H28" s="42"/>
      <c r="I28" s="42"/>
      <c r="J28" s="42"/>
    </row>
    <row r="29" spans="1:10" ht="12.95" customHeight="1">
      <c r="A29" s="42"/>
      <c r="B29" s="43" t="s">
        <v>124</v>
      </c>
      <c r="C29" s="42"/>
      <c r="D29" s="42"/>
      <c r="E29" s="42"/>
      <c r="F29" s="42"/>
      <c r="G29" s="42"/>
      <c r="H29" s="42"/>
      <c r="I29" s="42"/>
      <c r="J29" s="42"/>
    </row>
    <row r="30" spans="1:10" customFormat="1" ht="26.25" customHeight="1">
      <c r="A30" s="85"/>
      <c r="B30" s="226" t="s">
        <v>3826</v>
      </c>
      <c r="C30" s="226"/>
      <c r="D30" s="226"/>
      <c r="E30" s="226"/>
      <c r="F30" s="226"/>
      <c r="G30" s="226"/>
      <c r="H30" s="226"/>
      <c r="I30" s="226"/>
      <c r="J30" s="85"/>
    </row>
    <row r="31" spans="1:10" ht="12.95" customHeight="1">
      <c r="A31" s="42"/>
      <c r="B31" s="43"/>
      <c r="C31" s="42"/>
      <c r="D31" s="42"/>
      <c r="E31" s="42"/>
      <c r="F31" s="42"/>
      <c r="G31" s="42"/>
      <c r="H31" s="42"/>
      <c r="I31" s="42"/>
      <c r="J31" s="42"/>
    </row>
    <row r="32" spans="1:10">
      <c r="C32" s="225" t="s">
        <v>4213</v>
      </c>
    </row>
    <row r="33" spans="2:3">
      <c r="B33" s="225" t="s">
        <v>4165</v>
      </c>
      <c r="C33" s="225" t="s">
        <v>4166</v>
      </c>
    </row>
  </sheetData>
  <mergeCells count="1">
    <mergeCell ref="B30:I30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</sheetPr>
  <dimension ref="A1:J4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12</v>
      </c>
      <c r="B1" s="3" t="s">
        <v>13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142</v>
      </c>
      <c r="B7" s="17" t="s">
        <v>143</v>
      </c>
      <c r="C7" s="13" t="s">
        <v>144</v>
      </c>
      <c r="D7" s="13" t="s">
        <v>90</v>
      </c>
      <c r="E7" s="18">
        <v>510</v>
      </c>
      <c r="F7" s="19">
        <v>5106.18</v>
      </c>
      <c r="G7" s="20">
        <v>9.0300000000000005E-2</v>
      </c>
      <c r="H7" s="21">
        <v>3.6338000000000002E-2</v>
      </c>
      <c r="I7" s="22"/>
      <c r="J7" s="2"/>
    </row>
    <row r="8" spans="1:10" ht="12.95" customHeight="1">
      <c r="A8" s="16" t="s">
        <v>100</v>
      </c>
      <c r="B8" s="17" t="s">
        <v>101</v>
      </c>
      <c r="C8" s="13" t="s">
        <v>102</v>
      </c>
      <c r="D8" s="13" t="s">
        <v>90</v>
      </c>
      <c r="E8" s="18">
        <v>510</v>
      </c>
      <c r="F8" s="19">
        <v>5104.2299999999996</v>
      </c>
      <c r="G8" s="20">
        <v>9.0200000000000002E-2</v>
      </c>
      <c r="H8" s="21">
        <v>3.6703E-2</v>
      </c>
      <c r="I8" s="22"/>
      <c r="J8" s="2"/>
    </row>
    <row r="9" spans="1:10" ht="12.95" customHeight="1">
      <c r="A9" s="16" t="s">
        <v>103</v>
      </c>
      <c r="B9" s="17" t="s">
        <v>104</v>
      </c>
      <c r="C9" s="13" t="s">
        <v>105</v>
      </c>
      <c r="D9" s="13" t="s">
        <v>106</v>
      </c>
      <c r="E9" s="18">
        <v>250</v>
      </c>
      <c r="F9" s="19">
        <v>2502.4699999999998</v>
      </c>
      <c r="G9" s="20">
        <v>4.4200000000000003E-2</v>
      </c>
      <c r="H9" s="21">
        <v>3.5825000000000003E-2</v>
      </c>
      <c r="I9" s="22"/>
      <c r="J9" s="2"/>
    </row>
    <row r="10" spans="1:10" ht="12.95" customHeight="1">
      <c r="A10" s="2"/>
      <c r="B10" s="12" t="s">
        <v>110</v>
      </c>
      <c r="C10" s="13"/>
      <c r="D10" s="13"/>
      <c r="E10" s="13"/>
      <c r="F10" s="23">
        <v>12712.88</v>
      </c>
      <c r="G10" s="24">
        <v>0.22470000000000001</v>
      </c>
      <c r="H10" s="25"/>
      <c r="I10" s="26"/>
      <c r="J10" s="2"/>
    </row>
    <row r="11" spans="1:10" ht="12.95" customHeight="1">
      <c r="A11" s="2"/>
      <c r="B11" s="27" t="s">
        <v>111</v>
      </c>
      <c r="C11" s="1"/>
      <c r="D11" s="1"/>
      <c r="E11" s="1"/>
      <c r="F11" s="25" t="s">
        <v>135</v>
      </c>
      <c r="G11" s="25" t="s">
        <v>135</v>
      </c>
      <c r="H11" s="25"/>
      <c r="I11" s="26"/>
      <c r="J11" s="2"/>
    </row>
    <row r="12" spans="1:10" ht="12.95" customHeight="1">
      <c r="A12" s="2"/>
      <c r="B12" s="27" t="s">
        <v>110</v>
      </c>
      <c r="C12" s="1"/>
      <c r="D12" s="1"/>
      <c r="E12" s="1"/>
      <c r="F12" s="25" t="s">
        <v>135</v>
      </c>
      <c r="G12" s="25" t="s">
        <v>135</v>
      </c>
      <c r="H12" s="25"/>
      <c r="I12" s="26"/>
      <c r="J12" s="2"/>
    </row>
    <row r="13" spans="1:10" ht="12.95" customHeight="1">
      <c r="A13" s="2"/>
      <c r="B13" s="27" t="s">
        <v>115</v>
      </c>
      <c r="C13" s="28"/>
      <c r="D13" s="1"/>
      <c r="E13" s="28"/>
      <c r="F13" s="23">
        <v>12712.88</v>
      </c>
      <c r="G13" s="24">
        <v>0.22470000000000001</v>
      </c>
      <c r="H13" s="25"/>
      <c r="I13" s="26"/>
      <c r="J13" s="2"/>
    </row>
    <row r="14" spans="1:10" ht="12.95" customHeight="1">
      <c r="A14" s="2"/>
      <c r="B14" s="12" t="s">
        <v>146</v>
      </c>
      <c r="C14" s="13"/>
      <c r="D14" s="13"/>
      <c r="E14" s="13"/>
      <c r="F14" s="13"/>
      <c r="G14" s="13"/>
      <c r="H14" s="14"/>
      <c r="I14" s="15"/>
      <c r="J14" s="2"/>
    </row>
    <row r="15" spans="1:10" ht="12.95" customHeight="1">
      <c r="A15" s="2"/>
      <c r="B15" s="12" t="s">
        <v>147</v>
      </c>
      <c r="C15" s="13"/>
      <c r="D15" s="13"/>
      <c r="E15" s="13"/>
      <c r="F15" s="2"/>
      <c r="G15" s="14"/>
      <c r="H15" s="14"/>
      <c r="I15" s="15"/>
      <c r="J15" s="2"/>
    </row>
    <row r="16" spans="1:10" ht="12.95" customHeight="1">
      <c r="A16" s="16" t="s">
        <v>148</v>
      </c>
      <c r="B16" s="17" t="s">
        <v>149</v>
      </c>
      <c r="C16" s="13" t="s">
        <v>150</v>
      </c>
      <c r="D16" s="13" t="s">
        <v>151</v>
      </c>
      <c r="E16" s="18">
        <v>5500</v>
      </c>
      <c r="F16" s="19">
        <v>5492.1</v>
      </c>
      <c r="G16" s="20">
        <v>9.7100000000000006E-2</v>
      </c>
      <c r="H16" s="21">
        <v>4.0405000000000003E-2</v>
      </c>
      <c r="I16" s="22"/>
      <c r="J16" s="2"/>
    </row>
    <row r="17" spans="1:10" ht="12.95" customHeight="1">
      <c r="A17" s="16" t="s">
        <v>152</v>
      </c>
      <c r="B17" s="17" t="s">
        <v>153</v>
      </c>
      <c r="C17" s="13" t="s">
        <v>154</v>
      </c>
      <c r="D17" s="13" t="s">
        <v>155</v>
      </c>
      <c r="E17" s="18">
        <v>200</v>
      </c>
      <c r="F17" s="19">
        <v>199.82</v>
      </c>
      <c r="G17" s="20">
        <v>3.5000000000000001E-3</v>
      </c>
      <c r="H17" s="21">
        <v>3.6553000000000002E-2</v>
      </c>
      <c r="I17" s="22"/>
      <c r="J17" s="2"/>
    </row>
    <row r="18" spans="1:10" ht="12.95" customHeight="1">
      <c r="A18" s="2"/>
      <c r="B18" s="12" t="s">
        <v>110</v>
      </c>
      <c r="C18" s="13"/>
      <c r="D18" s="13"/>
      <c r="E18" s="13"/>
      <c r="F18" s="23">
        <v>5691.92</v>
      </c>
      <c r="G18" s="24">
        <v>0.10059999999999999</v>
      </c>
      <c r="H18" s="25"/>
      <c r="I18" s="26"/>
      <c r="J18" s="2"/>
    </row>
    <row r="19" spans="1:10" ht="12.95" customHeight="1">
      <c r="A19" s="2"/>
      <c r="B19" s="12" t="s">
        <v>156</v>
      </c>
      <c r="C19" s="13"/>
      <c r="D19" s="13"/>
      <c r="E19" s="13"/>
      <c r="F19" s="2"/>
      <c r="G19" s="14"/>
      <c r="H19" s="14"/>
      <c r="I19" s="15"/>
      <c r="J19" s="2"/>
    </row>
    <row r="20" spans="1:10" ht="12.95" customHeight="1">
      <c r="A20" s="16" t="s">
        <v>157</v>
      </c>
      <c r="B20" s="17" t="s">
        <v>158</v>
      </c>
      <c r="C20" s="13" t="s">
        <v>159</v>
      </c>
      <c r="D20" s="13" t="s">
        <v>155</v>
      </c>
      <c r="E20" s="18">
        <v>1100</v>
      </c>
      <c r="F20" s="19">
        <v>5494.7</v>
      </c>
      <c r="G20" s="20">
        <v>9.7100000000000006E-2</v>
      </c>
      <c r="H20" s="21">
        <v>3.9154000000000001E-2</v>
      </c>
      <c r="I20" s="22"/>
      <c r="J20" s="2"/>
    </row>
    <row r="21" spans="1:10" ht="12.95" customHeight="1">
      <c r="A21" s="16" t="s">
        <v>160</v>
      </c>
      <c r="B21" s="17" t="s">
        <v>161</v>
      </c>
      <c r="C21" s="13" t="s">
        <v>162</v>
      </c>
      <c r="D21" s="13" t="s">
        <v>155</v>
      </c>
      <c r="E21" s="18">
        <v>1100</v>
      </c>
      <c r="F21" s="19">
        <v>5493.85</v>
      </c>
      <c r="G21" s="20">
        <v>9.7100000000000006E-2</v>
      </c>
      <c r="H21" s="21">
        <v>4.0889000000000002E-2</v>
      </c>
      <c r="I21" s="22"/>
      <c r="J21" s="2"/>
    </row>
    <row r="22" spans="1:10" ht="12.95" customHeight="1">
      <c r="A22" s="16" t="s">
        <v>163</v>
      </c>
      <c r="B22" s="17" t="s">
        <v>164</v>
      </c>
      <c r="C22" s="13" t="s">
        <v>165</v>
      </c>
      <c r="D22" s="13" t="s">
        <v>151</v>
      </c>
      <c r="E22" s="18">
        <v>1100</v>
      </c>
      <c r="F22" s="19">
        <v>5492.86</v>
      </c>
      <c r="G22" s="20">
        <v>9.7100000000000006E-2</v>
      </c>
      <c r="H22" s="21">
        <v>3.6499999999999998E-2</v>
      </c>
      <c r="I22" s="22"/>
      <c r="J22" s="2"/>
    </row>
    <row r="23" spans="1:10" ht="12.95" customHeight="1">
      <c r="A23" s="16" t="s">
        <v>166</v>
      </c>
      <c r="B23" s="17" t="s">
        <v>167</v>
      </c>
      <c r="C23" s="13" t="s">
        <v>168</v>
      </c>
      <c r="D23" s="13" t="s">
        <v>155</v>
      </c>
      <c r="E23" s="18">
        <v>1000</v>
      </c>
      <c r="F23" s="19">
        <v>4996.46</v>
      </c>
      <c r="G23" s="20">
        <v>8.8300000000000003E-2</v>
      </c>
      <c r="H23" s="21">
        <v>3.6999999999999998E-2</v>
      </c>
      <c r="I23" s="22"/>
      <c r="J23" s="2"/>
    </row>
    <row r="24" spans="1:10" ht="12.95" customHeight="1">
      <c r="A24" s="16" t="s">
        <v>169</v>
      </c>
      <c r="B24" s="17" t="s">
        <v>170</v>
      </c>
      <c r="C24" s="13" t="s">
        <v>171</v>
      </c>
      <c r="D24" s="13" t="s">
        <v>155</v>
      </c>
      <c r="E24" s="18">
        <v>1000</v>
      </c>
      <c r="F24" s="19">
        <v>4992.54</v>
      </c>
      <c r="G24" s="20">
        <v>8.8300000000000003E-2</v>
      </c>
      <c r="H24" s="21">
        <v>4.1952999999999997E-2</v>
      </c>
      <c r="I24" s="22"/>
      <c r="J24" s="2"/>
    </row>
    <row r="25" spans="1:10" ht="12.95" customHeight="1">
      <c r="A25" s="16" t="s">
        <v>172</v>
      </c>
      <c r="B25" s="17" t="s">
        <v>173</v>
      </c>
      <c r="C25" s="13" t="s">
        <v>174</v>
      </c>
      <c r="D25" s="13" t="s">
        <v>155</v>
      </c>
      <c r="E25" s="18">
        <v>890</v>
      </c>
      <c r="F25" s="19">
        <v>4446.53</v>
      </c>
      <c r="G25" s="20">
        <v>7.8600000000000003E-2</v>
      </c>
      <c r="H25" s="21">
        <v>3.5638000000000003E-2</v>
      </c>
      <c r="I25" s="22"/>
      <c r="J25" s="2"/>
    </row>
    <row r="26" spans="1:10" ht="12.95" customHeight="1">
      <c r="A26" s="16" t="s">
        <v>175</v>
      </c>
      <c r="B26" s="17" t="s">
        <v>176</v>
      </c>
      <c r="C26" s="13" t="s">
        <v>177</v>
      </c>
      <c r="D26" s="13" t="s">
        <v>155</v>
      </c>
      <c r="E26" s="18">
        <v>640</v>
      </c>
      <c r="F26" s="19">
        <v>3196.78</v>
      </c>
      <c r="G26" s="20">
        <v>5.6500000000000002E-2</v>
      </c>
      <c r="H26" s="21">
        <v>4.0840000000000001E-2</v>
      </c>
      <c r="I26" s="22"/>
      <c r="J26" s="2"/>
    </row>
    <row r="27" spans="1:10" ht="12.95" customHeight="1">
      <c r="A27" s="16" t="s">
        <v>178</v>
      </c>
      <c r="B27" s="17" t="s">
        <v>179</v>
      </c>
      <c r="C27" s="13" t="s">
        <v>180</v>
      </c>
      <c r="D27" s="13" t="s">
        <v>155</v>
      </c>
      <c r="E27" s="18">
        <v>560</v>
      </c>
      <c r="F27" s="19">
        <v>2794.37</v>
      </c>
      <c r="G27" s="20">
        <v>4.9399999999999999E-2</v>
      </c>
      <c r="H27" s="21">
        <v>5.6605000000000003E-2</v>
      </c>
      <c r="I27" s="22"/>
      <c r="J27" s="2"/>
    </row>
    <row r="28" spans="1:10" ht="12.95" customHeight="1">
      <c r="A28" s="2"/>
      <c r="B28" s="12" t="s">
        <v>110</v>
      </c>
      <c r="C28" s="13"/>
      <c r="D28" s="13"/>
      <c r="E28" s="13"/>
      <c r="F28" s="23">
        <v>36908.089999999997</v>
      </c>
      <c r="G28" s="24">
        <v>0.65239999999999998</v>
      </c>
      <c r="H28" s="25"/>
      <c r="I28" s="26"/>
      <c r="J28" s="2"/>
    </row>
    <row r="29" spans="1:10" ht="12.95" customHeight="1">
      <c r="A29" s="2"/>
      <c r="B29" s="12" t="s">
        <v>181</v>
      </c>
      <c r="C29" s="13"/>
      <c r="D29" s="13"/>
      <c r="E29" s="13"/>
      <c r="F29" s="2"/>
      <c r="G29" s="14"/>
      <c r="H29" s="14"/>
      <c r="I29" s="15"/>
      <c r="J29" s="2"/>
    </row>
    <row r="30" spans="1:10" ht="12.95" customHeight="1">
      <c r="A30" s="16" t="s">
        <v>182</v>
      </c>
      <c r="B30" s="17" t="s">
        <v>183</v>
      </c>
      <c r="C30" s="13" t="s">
        <v>184</v>
      </c>
      <c r="D30" s="13" t="s">
        <v>185</v>
      </c>
      <c r="E30" s="18">
        <v>150000</v>
      </c>
      <c r="F30" s="19">
        <v>149.86000000000001</v>
      </c>
      <c r="G30" s="20">
        <v>2.5999999999999999E-3</v>
      </c>
      <c r="H30" s="21">
        <v>3.3244999999999997E-2</v>
      </c>
      <c r="I30" s="22"/>
      <c r="J30" s="2"/>
    </row>
    <row r="31" spans="1:10" ht="12.95" customHeight="1">
      <c r="A31" s="2"/>
      <c r="B31" s="12" t="s">
        <v>110</v>
      </c>
      <c r="C31" s="13"/>
      <c r="D31" s="13"/>
      <c r="E31" s="13"/>
      <c r="F31" s="23">
        <v>149.86000000000001</v>
      </c>
      <c r="G31" s="24">
        <v>2.5999999999999999E-3</v>
      </c>
      <c r="H31" s="25"/>
      <c r="I31" s="26"/>
      <c r="J31" s="2"/>
    </row>
    <row r="32" spans="1:10" ht="12.95" customHeight="1">
      <c r="A32" s="2"/>
      <c r="B32" s="27" t="s">
        <v>115</v>
      </c>
      <c r="C32" s="28"/>
      <c r="D32" s="1"/>
      <c r="E32" s="28"/>
      <c r="F32" s="23">
        <v>42749.87</v>
      </c>
      <c r="G32" s="24">
        <v>0.75560000000000005</v>
      </c>
      <c r="H32" s="25"/>
      <c r="I32" s="26"/>
      <c r="J32" s="2"/>
    </row>
    <row r="33" spans="1:10" ht="12.95" customHeight="1">
      <c r="A33" s="2"/>
      <c r="B33" s="12" t="s">
        <v>116</v>
      </c>
      <c r="C33" s="13"/>
      <c r="D33" s="13"/>
      <c r="E33" s="13"/>
      <c r="F33" s="13"/>
      <c r="G33" s="13"/>
      <c r="H33" s="14"/>
      <c r="I33" s="15"/>
      <c r="J33" s="2"/>
    </row>
    <row r="34" spans="1:10" ht="12.95" customHeight="1">
      <c r="A34" s="16" t="s">
        <v>117</v>
      </c>
      <c r="B34" s="17" t="s">
        <v>118</v>
      </c>
      <c r="C34" s="13"/>
      <c r="D34" s="13"/>
      <c r="E34" s="18"/>
      <c r="F34" s="19">
        <v>35.6</v>
      </c>
      <c r="G34" s="20">
        <v>5.9999999999999995E-4</v>
      </c>
      <c r="H34" s="21">
        <v>3.1777246366385514E-2</v>
      </c>
      <c r="I34" s="22"/>
      <c r="J34" s="2"/>
    </row>
    <row r="35" spans="1:10" ht="12.95" customHeight="1">
      <c r="A35" s="2"/>
      <c r="B35" s="12" t="s">
        <v>110</v>
      </c>
      <c r="C35" s="13"/>
      <c r="D35" s="13"/>
      <c r="E35" s="13"/>
      <c r="F35" s="23">
        <v>35.6</v>
      </c>
      <c r="G35" s="24">
        <v>5.9999999999999995E-4</v>
      </c>
      <c r="H35" s="25"/>
      <c r="I35" s="26"/>
      <c r="J35" s="2"/>
    </row>
    <row r="36" spans="1:10" ht="12.95" customHeight="1">
      <c r="A36" s="2"/>
      <c r="B36" s="27" t="s">
        <v>111</v>
      </c>
      <c r="C36" s="1"/>
      <c r="D36" s="1"/>
      <c r="E36" s="1"/>
      <c r="F36" s="25" t="s">
        <v>135</v>
      </c>
      <c r="G36" s="25" t="s">
        <v>135</v>
      </c>
      <c r="H36" s="25"/>
      <c r="I36" s="26"/>
      <c r="J36" s="2"/>
    </row>
    <row r="37" spans="1:10" ht="12.95" customHeight="1">
      <c r="A37" s="2"/>
      <c r="B37" s="27" t="s">
        <v>110</v>
      </c>
      <c r="C37" s="1"/>
      <c r="D37" s="1"/>
      <c r="E37" s="1"/>
      <c r="F37" s="25" t="s">
        <v>135</v>
      </c>
      <c r="G37" s="25" t="s">
        <v>135</v>
      </c>
      <c r="H37" s="25"/>
      <c r="I37" s="26"/>
      <c r="J37" s="2"/>
    </row>
    <row r="38" spans="1:10" ht="12.95" customHeight="1">
      <c r="A38" s="2"/>
      <c r="B38" s="27" t="s">
        <v>115</v>
      </c>
      <c r="C38" s="28"/>
      <c r="D38" s="1"/>
      <c r="E38" s="28"/>
      <c r="F38" s="23">
        <v>35.6</v>
      </c>
      <c r="G38" s="24">
        <v>5.9999999999999995E-4</v>
      </c>
      <c r="H38" s="25"/>
      <c r="I38" s="26"/>
      <c r="J38" s="2"/>
    </row>
    <row r="39" spans="1:10" ht="12.95" customHeight="1">
      <c r="A39" s="2"/>
      <c r="B39" s="27" t="s">
        <v>119</v>
      </c>
      <c r="C39" s="13"/>
      <c r="D39" s="1"/>
      <c r="E39" s="13"/>
      <c r="F39" s="29">
        <v>1070.96</v>
      </c>
      <c r="G39" s="24">
        <v>1.9099999999999999E-2</v>
      </c>
      <c r="H39" s="25"/>
      <c r="I39" s="26"/>
      <c r="J39" s="2"/>
    </row>
    <row r="40" spans="1:10" ht="12.95" customHeight="1">
      <c r="A40" s="2"/>
      <c r="B40" s="30" t="s">
        <v>120</v>
      </c>
      <c r="C40" s="31"/>
      <c r="D40" s="31"/>
      <c r="E40" s="31"/>
      <c r="F40" s="32">
        <v>56569.31</v>
      </c>
      <c r="G40" s="33">
        <v>1</v>
      </c>
      <c r="H40" s="34"/>
      <c r="I40" s="35"/>
      <c r="J40" s="2"/>
    </row>
    <row r="41" spans="1:10" ht="12.95" customHeight="1">
      <c r="A41" s="2"/>
      <c r="B41" s="5"/>
      <c r="C41" s="2"/>
      <c r="D41" s="2"/>
      <c r="E41" s="2"/>
      <c r="F41" s="2"/>
      <c r="G41" s="2"/>
      <c r="H41" s="2"/>
      <c r="I41" s="2"/>
      <c r="J41" s="2"/>
    </row>
    <row r="42" spans="1:10" ht="12.95" customHeight="1">
      <c r="A42" s="2"/>
      <c r="B42" s="3" t="s">
        <v>186</v>
      </c>
      <c r="C42" s="2"/>
      <c r="D42" s="2"/>
      <c r="E42" s="2"/>
      <c r="F42" s="2"/>
      <c r="G42" s="2"/>
      <c r="H42" s="2"/>
      <c r="I42" s="2"/>
      <c r="J42" s="2"/>
    </row>
    <row r="43" spans="1:10" ht="12.95" customHeight="1">
      <c r="A43" s="2"/>
      <c r="B43" s="3" t="s">
        <v>122</v>
      </c>
      <c r="C43" s="2"/>
      <c r="D43" s="2"/>
      <c r="E43" s="2"/>
      <c r="F43" s="2"/>
      <c r="G43" s="2"/>
      <c r="H43" s="2"/>
      <c r="I43" s="2"/>
      <c r="J43" s="2"/>
    </row>
    <row r="44" spans="1:10" ht="12.95" customHeight="1">
      <c r="A44" s="2"/>
      <c r="B44" s="3" t="s">
        <v>123</v>
      </c>
      <c r="C44" s="2"/>
      <c r="D44" s="2"/>
      <c r="E44" s="2"/>
      <c r="F44" s="2"/>
      <c r="G44" s="2"/>
      <c r="H44" s="2"/>
      <c r="I44" s="2"/>
      <c r="J44" s="2"/>
    </row>
    <row r="45" spans="1:10" ht="12.95" customHeight="1">
      <c r="A45" s="2"/>
      <c r="B45" s="3" t="s">
        <v>124</v>
      </c>
      <c r="C45" s="2"/>
      <c r="D45" s="2"/>
      <c r="E45" s="2"/>
      <c r="F45" s="2"/>
      <c r="G45" s="2"/>
      <c r="H45" s="2"/>
      <c r="I45" s="2"/>
      <c r="J45" s="2"/>
    </row>
    <row r="46" spans="1:10" ht="26.25" customHeight="1">
      <c r="A46" s="85"/>
      <c r="B46" s="226" t="s">
        <v>3826</v>
      </c>
      <c r="C46" s="226"/>
      <c r="D46" s="226"/>
      <c r="E46" s="226"/>
      <c r="F46" s="226"/>
      <c r="G46" s="226"/>
      <c r="H46" s="226"/>
      <c r="I46" s="226"/>
      <c r="J46" s="85"/>
    </row>
    <row r="47" spans="1:10" ht="12.95" customHeight="1">
      <c r="A47" s="2"/>
      <c r="B47" s="3"/>
      <c r="C47" s="2"/>
      <c r="D47" s="2"/>
      <c r="E47" s="2"/>
      <c r="F47" s="2"/>
      <c r="G47" s="2"/>
      <c r="H47" s="2"/>
      <c r="I47" s="2"/>
      <c r="J47" s="2"/>
    </row>
    <row r="48" spans="1:10">
      <c r="C48" s="224" t="s">
        <v>4168</v>
      </c>
    </row>
    <row r="49" spans="2:3">
      <c r="B49" s="224" t="s">
        <v>4165</v>
      </c>
      <c r="C49" s="224" t="s">
        <v>4166</v>
      </c>
    </row>
  </sheetData>
  <mergeCells count="1">
    <mergeCell ref="B46:I46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outlinePr summaryBelow="0"/>
  </sheetPr>
  <dimension ref="A1:J61"/>
  <sheetViews>
    <sheetView topLeftCell="A59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3823</v>
      </c>
      <c r="B1" s="43" t="s">
        <v>3729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689</v>
      </c>
      <c r="B7" s="58" t="s">
        <v>690</v>
      </c>
      <c r="C7" s="54" t="s">
        <v>691</v>
      </c>
      <c r="D7" s="54" t="s">
        <v>692</v>
      </c>
      <c r="E7" s="59">
        <v>4523282</v>
      </c>
      <c r="F7" s="60">
        <v>316733.78000000003</v>
      </c>
      <c r="G7" s="61">
        <v>0.10150000000000001</v>
      </c>
      <c r="H7" s="62"/>
      <c r="I7" s="63"/>
      <c r="J7" s="42"/>
    </row>
    <row r="8" spans="1:10" ht="12.95" customHeight="1">
      <c r="A8" s="57" t="s">
        <v>697</v>
      </c>
      <c r="B8" s="58" t="s">
        <v>698</v>
      </c>
      <c r="C8" s="54" t="s">
        <v>699</v>
      </c>
      <c r="D8" s="54" t="s">
        <v>700</v>
      </c>
      <c r="E8" s="59">
        <v>6886468</v>
      </c>
      <c r="F8" s="60">
        <v>298896.81</v>
      </c>
      <c r="G8" s="61">
        <v>9.5799999999999996E-2</v>
      </c>
      <c r="H8" s="62"/>
      <c r="I8" s="63"/>
      <c r="J8" s="42"/>
    </row>
    <row r="9" spans="1:10" ht="12.95" customHeight="1">
      <c r="A9" s="57" t="s">
        <v>693</v>
      </c>
      <c r="B9" s="58" t="s">
        <v>694</v>
      </c>
      <c r="C9" s="54" t="s">
        <v>695</v>
      </c>
      <c r="D9" s="54" t="s">
        <v>696</v>
      </c>
      <c r="E9" s="59">
        <v>7849972</v>
      </c>
      <c r="F9" s="60">
        <v>279003.7</v>
      </c>
      <c r="G9" s="61">
        <v>8.9399999999999993E-2</v>
      </c>
      <c r="H9" s="62"/>
      <c r="I9" s="63"/>
      <c r="J9" s="42"/>
    </row>
    <row r="10" spans="1:10" ht="12.95" customHeight="1">
      <c r="A10" s="57" t="s">
        <v>955</v>
      </c>
      <c r="B10" s="58" t="s">
        <v>956</v>
      </c>
      <c r="C10" s="54" t="s">
        <v>957</v>
      </c>
      <c r="D10" s="54" t="s">
        <v>700</v>
      </c>
      <c r="E10" s="59">
        <v>4320273</v>
      </c>
      <c r="F10" s="60">
        <v>192437.92</v>
      </c>
      <c r="G10" s="61">
        <v>6.1699999999999998E-2</v>
      </c>
      <c r="H10" s="62"/>
      <c r="I10" s="63"/>
      <c r="J10" s="42"/>
    </row>
    <row r="11" spans="1:10" ht="12.95" customHeight="1">
      <c r="A11" s="57" t="s">
        <v>664</v>
      </c>
      <c r="B11" s="58" t="s">
        <v>665</v>
      </c>
      <c r="C11" s="54" t="s">
        <v>666</v>
      </c>
      <c r="D11" s="54" t="s">
        <v>654</v>
      </c>
      <c r="E11" s="59">
        <v>10247241</v>
      </c>
      <c r="F11" s="60">
        <v>188831.03</v>
      </c>
      <c r="G11" s="61">
        <v>6.0499999999999998E-2</v>
      </c>
      <c r="H11" s="62"/>
      <c r="I11" s="63"/>
      <c r="J11" s="42"/>
    </row>
    <row r="12" spans="1:10" ht="12.95" customHeight="1">
      <c r="A12" s="57" t="s">
        <v>716</v>
      </c>
      <c r="B12" s="58" t="s">
        <v>717</v>
      </c>
      <c r="C12" s="54" t="s">
        <v>718</v>
      </c>
      <c r="D12" s="54" t="s">
        <v>692</v>
      </c>
      <c r="E12" s="59">
        <v>7292850</v>
      </c>
      <c r="F12" s="60">
        <v>172439.44</v>
      </c>
      <c r="G12" s="61">
        <v>5.5300000000000002E-2</v>
      </c>
      <c r="H12" s="62"/>
      <c r="I12" s="63"/>
      <c r="J12" s="42"/>
    </row>
    <row r="13" spans="1:10" ht="12.95" customHeight="1">
      <c r="A13" s="57" t="s">
        <v>877</v>
      </c>
      <c r="B13" s="58" t="s">
        <v>878</v>
      </c>
      <c r="C13" s="54" t="s">
        <v>879</v>
      </c>
      <c r="D13" s="54" t="s">
        <v>760</v>
      </c>
      <c r="E13" s="59">
        <v>885517</v>
      </c>
      <c r="F13" s="60">
        <v>156197.67000000001</v>
      </c>
      <c r="G13" s="61">
        <v>0.05</v>
      </c>
      <c r="H13" s="62"/>
      <c r="I13" s="63"/>
      <c r="J13" s="42"/>
    </row>
    <row r="14" spans="1:10" ht="12.95" customHeight="1">
      <c r="A14" s="57" t="s">
        <v>712</v>
      </c>
      <c r="B14" s="58" t="s">
        <v>713</v>
      </c>
      <c r="C14" s="54" t="s">
        <v>714</v>
      </c>
      <c r="D14" s="54" t="s">
        <v>715</v>
      </c>
      <c r="E14" s="59">
        <v>3564586</v>
      </c>
      <c r="F14" s="60">
        <v>152029.59</v>
      </c>
      <c r="G14" s="61">
        <v>4.87E-2</v>
      </c>
      <c r="H14" s="62"/>
      <c r="I14" s="63"/>
      <c r="J14" s="42"/>
    </row>
    <row r="15" spans="1:10" ht="12.95" customHeight="1">
      <c r="A15" s="57" t="s">
        <v>1662</v>
      </c>
      <c r="B15" s="58" t="s">
        <v>1663</v>
      </c>
      <c r="C15" s="54" t="s">
        <v>1664</v>
      </c>
      <c r="D15" s="54" t="s">
        <v>747</v>
      </c>
      <c r="E15" s="59">
        <v>6152975</v>
      </c>
      <c r="F15" s="60">
        <v>147852.91</v>
      </c>
      <c r="G15" s="61">
        <v>4.7399999999999998E-2</v>
      </c>
      <c r="H15" s="62"/>
      <c r="I15" s="63"/>
      <c r="J15" s="42"/>
    </row>
    <row r="16" spans="1:10" ht="12.95" customHeight="1">
      <c r="A16" s="57" t="s">
        <v>863</v>
      </c>
      <c r="B16" s="58" t="s">
        <v>864</v>
      </c>
      <c r="C16" s="54" t="s">
        <v>865</v>
      </c>
      <c r="D16" s="54" t="s">
        <v>866</v>
      </c>
      <c r="E16" s="59">
        <v>885721</v>
      </c>
      <c r="F16" s="60">
        <v>141826.51999999999</v>
      </c>
      <c r="G16" s="61">
        <v>4.5400000000000003E-2</v>
      </c>
      <c r="H16" s="62"/>
      <c r="I16" s="63"/>
      <c r="J16" s="42"/>
    </row>
    <row r="17" spans="1:10" ht="12.95" customHeight="1">
      <c r="A17" s="57" t="s">
        <v>1897</v>
      </c>
      <c r="B17" s="58" t="s">
        <v>1898</v>
      </c>
      <c r="C17" s="54" t="s">
        <v>1899</v>
      </c>
      <c r="D17" s="54" t="s">
        <v>1583</v>
      </c>
      <c r="E17" s="59">
        <v>27193611</v>
      </c>
      <c r="F17" s="60">
        <v>129224.04</v>
      </c>
      <c r="G17" s="61">
        <v>4.1399999999999999E-2</v>
      </c>
      <c r="H17" s="62"/>
      <c r="I17" s="63"/>
      <c r="J17" s="42"/>
    </row>
    <row r="18" spans="1:10" ht="12.95" customHeight="1">
      <c r="A18" s="57" t="s">
        <v>651</v>
      </c>
      <c r="B18" s="58" t="s">
        <v>652</v>
      </c>
      <c r="C18" s="54" t="s">
        <v>653</v>
      </c>
      <c r="D18" s="54" t="s">
        <v>654</v>
      </c>
      <c r="E18" s="59">
        <v>6604946</v>
      </c>
      <c r="F18" s="60">
        <v>94203.04</v>
      </c>
      <c r="G18" s="61">
        <v>3.0200000000000001E-2</v>
      </c>
      <c r="H18" s="62"/>
      <c r="I18" s="63"/>
      <c r="J18" s="42"/>
    </row>
    <row r="19" spans="1:10" ht="12.95" customHeight="1">
      <c r="A19" s="57" t="s">
        <v>887</v>
      </c>
      <c r="B19" s="58" t="s">
        <v>888</v>
      </c>
      <c r="C19" s="54" t="s">
        <v>889</v>
      </c>
      <c r="D19" s="54" t="s">
        <v>692</v>
      </c>
      <c r="E19" s="59">
        <v>13616218</v>
      </c>
      <c r="F19" s="60">
        <v>94081.26</v>
      </c>
      <c r="G19" s="61">
        <v>3.0099999999999998E-2</v>
      </c>
      <c r="H19" s="62"/>
      <c r="I19" s="63"/>
      <c r="J19" s="42"/>
    </row>
    <row r="20" spans="1:10" ht="12.95" customHeight="1">
      <c r="A20" s="57" t="s">
        <v>925</v>
      </c>
      <c r="B20" s="58" t="s">
        <v>926</v>
      </c>
      <c r="C20" s="54" t="s">
        <v>927</v>
      </c>
      <c r="D20" s="54" t="s">
        <v>764</v>
      </c>
      <c r="E20" s="59">
        <v>359162</v>
      </c>
      <c r="F20" s="60">
        <v>87688.320000000007</v>
      </c>
      <c r="G20" s="61">
        <v>2.81E-2</v>
      </c>
      <c r="H20" s="62"/>
      <c r="I20" s="63"/>
      <c r="J20" s="42"/>
    </row>
    <row r="21" spans="1:10" ht="12.95" customHeight="1">
      <c r="A21" s="57" t="s">
        <v>771</v>
      </c>
      <c r="B21" s="58" t="s">
        <v>772</v>
      </c>
      <c r="C21" s="54" t="s">
        <v>773</v>
      </c>
      <c r="D21" s="54" t="s">
        <v>743</v>
      </c>
      <c r="E21" s="59">
        <v>47331478</v>
      </c>
      <c r="F21" s="60">
        <v>71210.210000000006</v>
      </c>
      <c r="G21" s="61">
        <v>2.2800000000000001E-2</v>
      </c>
      <c r="H21" s="62"/>
      <c r="I21" s="63"/>
      <c r="J21" s="42"/>
    </row>
    <row r="22" spans="1:10" ht="12.95" customHeight="1">
      <c r="A22" s="57" t="s">
        <v>726</v>
      </c>
      <c r="B22" s="58" t="s">
        <v>727</v>
      </c>
      <c r="C22" s="54" t="s">
        <v>728</v>
      </c>
      <c r="D22" s="54" t="s">
        <v>715</v>
      </c>
      <c r="E22" s="59">
        <v>2170411</v>
      </c>
      <c r="F22" s="60">
        <v>70824.850000000006</v>
      </c>
      <c r="G22" s="61">
        <v>2.2700000000000001E-2</v>
      </c>
      <c r="H22" s="62"/>
      <c r="I22" s="63"/>
      <c r="J22" s="42"/>
    </row>
    <row r="23" spans="1:10" ht="12.95" customHeight="1">
      <c r="A23" s="57" t="s">
        <v>719</v>
      </c>
      <c r="B23" s="58" t="s">
        <v>720</v>
      </c>
      <c r="C23" s="54" t="s">
        <v>721</v>
      </c>
      <c r="D23" s="54" t="s">
        <v>722</v>
      </c>
      <c r="E23" s="59">
        <v>2825664</v>
      </c>
      <c r="F23" s="60">
        <v>69747.28</v>
      </c>
      <c r="G23" s="61">
        <v>2.23E-2</v>
      </c>
      <c r="H23" s="62"/>
      <c r="I23" s="63"/>
      <c r="J23" s="42"/>
    </row>
    <row r="24" spans="1:10" ht="12.95" customHeight="1">
      <c r="A24" s="57" t="s">
        <v>857</v>
      </c>
      <c r="B24" s="58" t="s">
        <v>858</v>
      </c>
      <c r="C24" s="54" t="s">
        <v>859</v>
      </c>
      <c r="D24" s="54" t="s">
        <v>696</v>
      </c>
      <c r="E24" s="59">
        <v>1290636</v>
      </c>
      <c r="F24" s="60">
        <v>58536.800000000003</v>
      </c>
      <c r="G24" s="61">
        <v>1.8800000000000001E-2</v>
      </c>
      <c r="H24" s="62"/>
      <c r="I24" s="63"/>
      <c r="J24" s="42"/>
    </row>
    <row r="25" spans="1:10" ht="12.95" customHeight="1">
      <c r="A25" s="57" t="s">
        <v>701</v>
      </c>
      <c r="B25" s="58" t="s">
        <v>702</v>
      </c>
      <c r="C25" s="54" t="s">
        <v>703</v>
      </c>
      <c r="D25" s="54" t="s">
        <v>704</v>
      </c>
      <c r="E25" s="59">
        <v>2868777</v>
      </c>
      <c r="F25" s="60">
        <v>55704.480000000003</v>
      </c>
      <c r="G25" s="61">
        <v>1.78E-2</v>
      </c>
      <c r="H25" s="62"/>
      <c r="I25" s="63"/>
      <c r="J25" s="42"/>
    </row>
    <row r="26" spans="1:10" ht="12.95" customHeight="1">
      <c r="A26" s="57" t="s">
        <v>2141</v>
      </c>
      <c r="B26" s="58" t="s">
        <v>2142</v>
      </c>
      <c r="C26" s="54" t="s">
        <v>2143</v>
      </c>
      <c r="D26" s="54" t="s">
        <v>696</v>
      </c>
      <c r="E26" s="59">
        <v>9332469</v>
      </c>
      <c r="F26" s="60">
        <v>51869.86</v>
      </c>
      <c r="G26" s="61">
        <v>1.66E-2</v>
      </c>
      <c r="H26" s="62"/>
      <c r="I26" s="63"/>
      <c r="J26" s="42"/>
    </row>
    <row r="27" spans="1:10" ht="12.95" customHeight="1">
      <c r="A27" s="57" t="s">
        <v>729</v>
      </c>
      <c r="B27" s="58" t="s">
        <v>730</v>
      </c>
      <c r="C27" s="54" t="s">
        <v>731</v>
      </c>
      <c r="D27" s="54" t="s">
        <v>732</v>
      </c>
      <c r="E27" s="59">
        <v>5118940</v>
      </c>
      <c r="F27" s="60">
        <v>40503.61</v>
      </c>
      <c r="G27" s="61">
        <v>1.2999999999999999E-2</v>
      </c>
      <c r="H27" s="62"/>
      <c r="I27" s="63"/>
      <c r="J27" s="42"/>
    </row>
    <row r="28" spans="1:10" ht="12.95" customHeight="1">
      <c r="A28" s="57" t="s">
        <v>838</v>
      </c>
      <c r="B28" s="58" t="s">
        <v>839</v>
      </c>
      <c r="C28" s="54" t="s">
        <v>840</v>
      </c>
      <c r="D28" s="54" t="s">
        <v>692</v>
      </c>
      <c r="E28" s="59">
        <v>2112277</v>
      </c>
      <c r="F28" s="60">
        <v>40088.910000000003</v>
      </c>
      <c r="G28" s="61">
        <v>1.2800000000000001E-2</v>
      </c>
      <c r="H28" s="62"/>
      <c r="I28" s="63"/>
      <c r="J28" s="42"/>
    </row>
    <row r="29" spans="1:10" ht="12.95" customHeight="1">
      <c r="A29" s="57" t="s">
        <v>871</v>
      </c>
      <c r="B29" s="58" t="s">
        <v>872</v>
      </c>
      <c r="C29" s="54" t="s">
        <v>873</v>
      </c>
      <c r="D29" s="54" t="s">
        <v>743</v>
      </c>
      <c r="E29" s="59">
        <v>4920901</v>
      </c>
      <c r="F29" s="60">
        <v>31301.85</v>
      </c>
      <c r="G29" s="61">
        <v>0.01</v>
      </c>
      <c r="H29" s="62"/>
      <c r="I29" s="63"/>
      <c r="J29" s="42"/>
    </row>
    <row r="30" spans="1:10" ht="12.95" customHeight="1">
      <c r="A30" s="57" t="s">
        <v>740</v>
      </c>
      <c r="B30" s="58" t="s">
        <v>741</v>
      </c>
      <c r="C30" s="54" t="s">
        <v>742</v>
      </c>
      <c r="D30" s="54" t="s">
        <v>743</v>
      </c>
      <c r="E30" s="59">
        <v>2324225</v>
      </c>
      <c r="F30" s="60">
        <v>30639.1</v>
      </c>
      <c r="G30" s="61">
        <v>9.7999999999999997E-3</v>
      </c>
      <c r="H30" s="62"/>
      <c r="I30" s="63"/>
      <c r="J30" s="42"/>
    </row>
    <row r="31" spans="1:10" ht="12.95" customHeight="1">
      <c r="A31" s="57" t="s">
        <v>754</v>
      </c>
      <c r="B31" s="58" t="s">
        <v>755</v>
      </c>
      <c r="C31" s="54" t="s">
        <v>756</v>
      </c>
      <c r="D31" s="54" t="s">
        <v>732</v>
      </c>
      <c r="E31" s="59">
        <v>2860525</v>
      </c>
      <c r="F31" s="60">
        <v>28008.83</v>
      </c>
      <c r="G31" s="61">
        <v>8.9999999999999993E-3</v>
      </c>
      <c r="H31" s="62"/>
      <c r="I31" s="63"/>
      <c r="J31" s="42"/>
    </row>
    <row r="32" spans="1:10" ht="12.95" customHeight="1">
      <c r="A32" s="57" t="s">
        <v>934</v>
      </c>
      <c r="B32" s="58" t="s">
        <v>935</v>
      </c>
      <c r="C32" s="54" t="s">
        <v>936</v>
      </c>
      <c r="D32" s="54" t="s">
        <v>870</v>
      </c>
      <c r="E32" s="59">
        <v>2548251</v>
      </c>
      <c r="F32" s="60">
        <v>10745.97</v>
      </c>
      <c r="G32" s="61">
        <v>3.3999999999999998E-3</v>
      </c>
      <c r="H32" s="62"/>
      <c r="I32" s="63"/>
      <c r="J32" s="42"/>
    </row>
    <row r="33" spans="1:10" ht="12.95" customHeight="1">
      <c r="A33" s="57" t="s">
        <v>1013</v>
      </c>
      <c r="B33" s="58" t="s">
        <v>1014</v>
      </c>
      <c r="C33" s="54" t="s">
        <v>1015</v>
      </c>
      <c r="D33" s="54" t="s">
        <v>747</v>
      </c>
      <c r="E33" s="59">
        <v>581008</v>
      </c>
      <c r="F33" s="60">
        <v>10601.07</v>
      </c>
      <c r="G33" s="61">
        <v>3.3999999999999998E-3</v>
      </c>
      <c r="H33" s="62"/>
      <c r="I33" s="63"/>
      <c r="J33" s="42"/>
    </row>
    <row r="34" spans="1:10" ht="12.95" customHeight="1">
      <c r="A34" s="57" t="s">
        <v>940</v>
      </c>
      <c r="B34" s="58" t="s">
        <v>941</v>
      </c>
      <c r="C34" s="54" t="s">
        <v>942</v>
      </c>
      <c r="D34" s="54" t="s">
        <v>870</v>
      </c>
      <c r="E34" s="59">
        <v>200000</v>
      </c>
      <c r="F34" s="60">
        <v>9605.6</v>
      </c>
      <c r="G34" s="61">
        <v>3.0999999999999999E-3</v>
      </c>
      <c r="H34" s="62"/>
      <c r="I34" s="63"/>
      <c r="J34" s="42"/>
    </row>
    <row r="35" spans="1:10" ht="12.95" customHeight="1">
      <c r="A35" s="57" t="s">
        <v>3155</v>
      </c>
      <c r="B35" s="58" t="s">
        <v>3156</v>
      </c>
      <c r="C35" s="54" t="s">
        <v>3157</v>
      </c>
      <c r="D35" s="54" t="s">
        <v>692</v>
      </c>
      <c r="E35" s="59">
        <v>1535840</v>
      </c>
      <c r="F35" s="60">
        <v>8718.2000000000007</v>
      </c>
      <c r="G35" s="61">
        <v>2.8E-3</v>
      </c>
      <c r="H35" s="62"/>
      <c r="I35" s="63"/>
      <c r="J35" s="42"/>
    </row>
    <row r="36" spans="1:10" ht="12.95" customHeight="1">
      <c r="A36" s="57" t="s">
        <v>922</v>
      </c>
      <c r="B36" s="58" t="s">
        <v>923</v>
      </c>
      <c r="C36" s="54" t="s">
        <v>924</v>
      </c>
      <c r="D36" s="54" t="s">
        <v>700</v>
      </c>
      <c r="E36" s="59">
        <v>617006</v>
      </c>
      <c r="F36" s="60">
        <v>5578.04</v>
      </c>
      <c r="G36" s="61">
        <v>1.8E-3</v>
      </c>
      <c r="H36" s="62"/>
      <c r="I36" s="63"/>
      <c r="J36" s="42"/>
    </row>
    <row r="37" spans="1:10" ht="12.95" customHeight="1">
      <c r="A37" s="57" t="s">
        <v>2450</v>
      </c>
      <c r="B37" s="58" t="s">
        <v>2451</v>
      </c>
      <c r="C37" s="54" t="s">
        <v>2452</v>
      </c>
      <c r="D37" s="54" t="s">
        <v>2453</v>
      </c>
      <c r="E37" s="59">
        <v>185990</v>
      </c>
      <c r="F37" s="60">
        <v>4744.79</v>
      </c>
      <c r="G37" s="61">
        <v>1.5E-3</v>
      </c>
      <c r="H37" s="62"/>
      <c r="I37" s="63"/>
      <c r="J37" s="42"/>
    </row>
    <row r="38" spans="1:10" ht="12.95" customHeight="1">
      <c r="A38" s="57" t="s">
        <v>3177</v>
      </c>
      <c r="B38" s="58" t="s">
        <v>3178</v>
      </c>
      <c r="C38" s="54" t="s">
        <v>3179</v>
      </c>
      <c r="D38" s="54" t="s">
        <v>3180</v>
      </c>
      <c r="E38" s="59">
        <v>72497</v>
      </c>
      <c r="F38" s="60">
        <v>2976.33</v>
      </c>
      <c r="G38" s="61">
        <v>1E-3</v>
      </c>
      <c r="H38" s="62"/>
      <c r="I38" s="63"/>
      <c r="J38" s="42"/>
    </row>
    <row r="39" spans="1:10" ht="12.95" customHeight="1">
      <c r="A39" s="57" t="s">
        <v>3730</v>
      </c>
      <c r="B39" s="58" t="s">
        <v>3731</v>
      </c>
      <c r="C39" s="54" t="s">
        <v>3732</v>
      </c>
      <c r="D39" s="54" t="s">
        <v>715</v>
      </c>
      <c r="E39" s="59">
        <v>314858</v>
      </c>
      <c r="F39" s="60">
        <v>2113.64</v>
      </c>
      <c r="G39" s="61">
        <v>6.9999999999999999E-4</v>
      </c>
      <c r="H39" s="62"/>
      <c r="I39" s="63"/>
      <c r="J39" s="42"/>
    </row>
    <row r="40" spans="1:10" ht="12.95" customHeight="1">
      <c r="A40" s="57" t="s">
        <v>1016</v>
      </c>
      <c r="B40" s="58" t="s">
        <v>1017</v>
      </c>
      <c r="C40" s="54" t="s">
        <v>1018</v>
      </c>
      <c r="D40" s="54" t="s">
        <v>700</v>
      </c>
      <c r="E40" s="59">
        <v>147648</v>
      </c>
      <c r="F40" s="60">
        <v>1906.5</v>
      </c>
      <c r="G40" s="61">
        <v>5.9999999999999995E-4</v>
      </c>
      <c r="H40" s="62"/>
      <c r="I40" s="63"/>
      <c r="J40" s="42"/>
    </row>
    <row r="41" spans="1:10" ht="12.95" customHeight="1">
      <c r="A41" s="57" t="s">
        <v>808</v>
      </c>
      <c r="B41" s="58" t="s">
        <v>809</v>
      </c>
      <c r="C41" s="54" t="s">
        <v>810</v>
      </c>
      <c r="D41" s="54" t="s">
        <v>811</v>
      </c>
      <c r="E41" s="59">
        <v>33504</v>
      </c>
      <c r="F41" s="60">
        <v>221.81</v>
      </c>
      <c r="G41" s="61">
        <v>1E-4</v>
      </c>
      <c r="H41" s="62"/>
      <c r="I41" s="63"/>
      <c r="J41" s="42"/>
    </row>
    <row r="42" spans="1:10" ht="12.95" customHeight="1">
      <c r="A42" s="42"/>
      <c r="B42" s="53" t="s">
        <v>110</v>
      </c>
      <c r="C42" s="54"/>
      <c r="D42" s="54"/>
      <c r="E42" s="54"/>
      <c r="F42" s="64">
        <v>3057093.76</v>
      </c>
      <c r="G42" s="65">
        <v>0.97950000000000004</v>
      </c>
      <c r="H42" s="66"/>
      <c r="I42" s="67"/>
      <c r="J42" s="42"/>
    </row>
    <row r="43" spans="1:10" ht="12.95" customHeight="1">
      <c r="A43" s="42"/>
      <c r="B43" s="53" t="s">
        <v>688</v>
      </c>
      <c r="C43" s="54"/>
      <c r="D43" s="54"/>
      <c r="E43" s="54"/>
      <c r="F43" s="42"/>
      <c r="G43" s="55"/>
      <c r="H43" s="55"/>
      <c r="I43" s="56"/>
      <c r="J43" s="42"/>
    </row>
    <row r="44" spans="1:10" ht="12.95" customHeight="1">
      <c r="A44" s="57" t="s">
        <v>818</v>
      </c>
      <c r="B44" s="58" t="s">
        <v>819</v>
      </c>
      <c r="C44" s="54" t="s">
        <v>820</v>
      </c>
      <c r="D44" s="54" t="s">
        <v>743</v>
      </c>
      <c r="E44" s="59">
        <v>47331478</v>
      </c>
      <c r="F44" s="60">
        <v>23310.75</v>
      </c>
      <c r="G44" s="61">
        <v>7.4999999999999997E-3</v>
      </c>
      <c r="H44" s="62"/>
      <c r="I44" s="63"/>
      <c r="J44" s="42"/>
    </row>
    <row r="45" spans="1:10" ht="12.95" customHeight="1">
      <c r="A45" s="42"/>
      <c r="B45" s="53" t="s">
        <v>110</v>
      </c>
      <c r="C45" s="54"/>
      <c r="D45" s="54"/>
      <c r="E45" s="54"/>
      <c r="F45" s="64">
        <v>23310.75</v>
      </c>
      <c r="G45" s="65">
        <v>7.4999999999999997E-3</v>
      </c>
      <c r="H45" s="66"/>
      <c r="I45" s="67"/>
      <c r="J45" s="42"/>
    </row>
    <row r="46" spans="1:10" ht="12.95" customHeight="1">
      <c r="A46" s="42"/>
      <c r="B46" s="68" t="s">
        <v>115</v>
      </c>
      <c r="C46" s="70"/>
      <c r="D46" s="69"/>
      <c r="E46" s="70"/>
      <c r="F46" s="64">
        <v>3080404.51</v>
      </c>
      <c r="G46" s="65">
        <v>0.98699999999999999</v>
      </c>
      <c r="H46" s="66"/>
      <c r="I46" s="67"/>
      <c r="J46" s="42"/>
    </row>
    <row r="47" spans="1:10" ht="12.95" customHeight="1">
      <c r="A47" s="42"/>
      <c r="B47" s="53" t="s">
        <v>116</v>
      </c>
      <c r="C47" s="54"/>
      <c r="D47" s="54"/>
      <c r="E47" s="54"/>
      <c r="F47" s="54"/>
      <c r="G47" s="54"/>
      <c r="H47" s="55"/>
      <c r="I47" s="56"/>
      <c r="J47" s="42"/>
    </row>
    <row r="48" spans="1:10" ht="12.95" customHeight="1">
      <c r="A48" s="57" t="s">
        <v>117</v>
      </c>
      <c r="B48" s="58" t="s">
        <v>118</v>
      </c>
      <c r="C48" s="54"/>
      <c r="D48" s="54"/>
      <c r="E48" s="59"/>
      <c r="F48" s="60">
        <v>57082.15</v>
      </c>
      <c r="G48" s="61">
        <v>1.83E-2</v>
      </c>
      <c r="H48" s="74">
        <v>3.1780075608976201E-2</v>
      </c>
      <c r="I48" s="63"/>
      <c r="J48" s="42"/>
    </row>
    <row r="49" spans="1:10" ht="12.95" customHeight="1">
      <c r="A49" s="42"/>
      <c r="B49" s="53" t="s">
        <v>110</v>
      </c>
      <c r="C49" s="54"/>
      <c r="D49" s="54"/>
      <c r="E49" s="54"/>
      <c r="F49" s="64">
        <v>57082.15</v>
      </c>
      <c r="G49" s="65">
        <v>1.83E-2</v>
      </c>
      <c r="H49" s="66"/>
      <c r="I49" s="67"/>
      <c r="J49" s="42"/>
    </row>
    <row r="50" spans="1:10" ht="12.95" customHeight="1">
      <c r="A50" s="42"/>
      <c r="B50" s="68" t="s">
        <v>115</v>
      </c>
      <c r="C50" s="70"/>
      <c r="D50" s="69"/>
      <c r="E50" s="70"/>
      <c r="F50" s="64">
        <v>57082.15</v>
      </c>
      <c r="G50" s="65">
        <v>1.83E-2</v>
      </c>
      <c r="H50" s="66"/>
      <c r="I50" s="67"/>
      <c r="J50" s="42"/>
    </row>
    <row r="51" spans="1:10" ht="12.95" customHeight="1">
      <c r="A51" s="42"/>
      <c r="B51" s="68" t="s">
        <v>119</v>
      </c>
      <c r="C51" s="54"/>
      <c r="D51" s="69"/>
      <c r="E51" s="54"/>
      <c r="F51" s="75">
        <v>-16646.13</v>
      </c>
      <c r="G51" s="65">
        <v>-5.3E-3</v>
      </c>
      <c r="H51" s="66"/>
      <c r="I51" s="67"/>
      <c r="J51" s="42"/>
    </row>
    <row r="52" spans="1:10" ht="12.95" customHeight="1" thickBot="1">
      <c r="A52" s="42"/>
      <c r="B52" s="76" t="s">
        <v>120</v>
      </c>
      <c r="C52" s="77"/>
      <c r="D52" s="77"/>
      <c r="E52" s="77"/>
      <c r="F52" s="78">
        <v>3120840.53</v>
      </c>
      <c r="G52" s="79">
        <v>1</v>
      </c>
      <c r="H52" s="80"/>
      <c r="I52" s="81"/>
      <c r="J52" s="42"/>
    </row>
    <row r="53" spans="1:10" ht="12.95" customHeight="1">
      <c r="A53" s="42"/>
      <c r="B53" s="46"/>
      <c r="C53" s="42"/>
      <c r="D53" s="42"/>
      <c r="E53" s="42"/>
      <c r="F53" s="42"/>
      <c r="G53" s="42"/>
      <c r="H53" s="42"/>
      <c r="I53" s="42"/>
      <c r="J53" s="42"/>
    </row>
    <row r="54" spans="1:10" ht="12.95" customHeight="1">
      <c r="A54" s="42"/>
      <c r="B54" s="43" t="s">
        <v>186</v>
      </c>
      <c r="C54" s="42"/>
      <c r="D54" s="42"/>
      <c r="E54" s="42"/>
      <c r="F54" s="42"/>
      <c r="G54" s="42"/>
      <c r="H54" s="42"/>
      <c r="I54" s="42"/>
      <c r="J54" s="42"/>
    </row>
    <row r="55" spans="1:10" ht="12.95" customHeight="1">
      <c r="A55" s="42"/>
      <c r="B55" s="43" t="s">
        <v>122</v>
      </c>
      <c r="C55" s="42"/>
      <c r="D55" s="42"/>
      <c r="E55" s="42"/>
      <c r="F55" s="42"/>
      <c r="G55" s="42"/>
      <c r="H55" s="42"/>
      <c r="I55" s="42"/>
      <c r="J55" s="42"/>
    </row>
    <row r="56" spans="1:10" ht="12.95" customHeight="1">
      <c r="A56" s="42"/>
      <c r="B56" s="43" t="s">
        <v>123</v>
      </c>
      <c r="C56" s="42"/>
      <c r="D56" s="42"/>
      <c r="E56" s="42"/>
      <c r="F56" s="42"/>
      <c r="G56" s="42"/>
      <c r="H56" s="42"/>
      <c r="I56" s="42"/>
      <c r="J56" s="42"/>
    </row>
    <row r="57" spans="1:10" ht="12.95" customHeight="1">
      <c r="A57" s="42"/>
      <c r="B57" s="43" t="s">
        <v>124</v>
      </c>
      <c r="C57" s="42"/>
      <c r="D57" s="42"/>
      <c r="E57" s="42"/>
      <c r="F57" s="42"/>
      <c r="G57" s="42"/>
      <c r="H57" s="42"/>
      <c r="I57" s="42"/>
      <c r="J57" s="42"/>
    </row>
    <row r="58" spans="1:10" customFormat="1" ht="26.25" customHeight="1">
      <c r="A58" s="85"/>
      <c r="B58" s="226" t="s">
        <v>3826</v>
      </c>
      <c r="C58" s="226"/>
      <c r="D58" s="226"/>
      <c r="E58" s="226"/>
      <c r="F58" s="226"/>
      <c r="G58" s="226"/>
      <c r="H58" s="226"/>
      <c r="I58" s="226"/>
      <c r="J58" s="85"/>
    </row>
    <row r="59" spans="1:10" ht="12.95" customHeight="1">
      <c r="A59" s="42"/>
      <c r="B59" s="43"/>
      <c r="C59" s="42"/>
      <c r="D59" s="42"/>
      <c r="E59" s="42"/>
      <c r="F59" s="42"/>
      <c r="G59" s="42"/>
      <c r="H59" s="42"/>
      <c r="I59" s="42"/>
      <c r="J59" s="42"/>
    </row>
    <row r="60" spans="1:10">
      <c r="C60" s="225" t="s">
        <v>4180</v>
      </c>
    </row>
    <row r="61" spans="1:10">
      <c r="B61" s="225" t="s">
        <v>4165</v>
      </c>
      <c r="C61" s="225" t="s">
        <v>4166</v>
      </c>
    </row>
  </sheetData>
  <mergeCells count="1">
    <mergeCell ref="B58:I5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outlinePr summaryBelow="0"/>
  </sheetPr>
  <dimension ref="A1:J136"/>
  <sheetViews>
    <sheetView topLeftCell="A127"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3824</v>
      </c>
      <c r="B1" s="43" t="s">
        <v>3733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79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821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221" t="s">
        <v>4147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3734</v>
      </c>
      <c r="B7" s="58" t="s">
        <v>4160</v>
      </c>
      <c r="C7" s="54"/>
      <c r="D7" s="54"/>
      <c r="E7" s="59"/>
      <c r="F7" s="60">
        <f>-15010.4+15000</f>
        <v>-10.399999999999636</v>
      </c>
      <c r="G7" s="61">
        <v>0</v>
      </c>
      <c r="H7" s="74">
        <v>3.9359999999999999E-2</v>
      </c>
      <c r="I7" s="63"/>
      <c r="J7" s="42"/>
    </row>
    <row r="8" spans="1:10" ht="12.95" customHeight="1">
      <c r="A8" s="57" t="s">
        <v>3735</v>
      </c>
      <c r="B8" s="58" t="s">
        <v>4159</v>
      </c>
      <c r="C8" s="54"/>
      <c r="D8" s="54"/>
      <c r="E8" s="59"/>
      <c r="F8" s="60">
        <f>-15010.4+15000</f>
        <v>-10.399999999999636</v>
      </c>
      <c r="G8" s="61">
        <v>0</v>
      </c>
      <c r="H8" s="74">
        <v>3.9359999999999999E-2</v>
      </c>
      <c r="I8" s="63"/>
      <c r="J8" s="42"/>
    </row>
    <row r="9" spans="1:10" ht="12.95" customHeight="1">
      <c r="A9" s="42"/>
      <c r="B9" s="53" t="s">
        <v>110</v>
      </c>
      <c r="C9" s="54"/>
      <c r="D9" s="54"/>
      <c r="E9" s="54"/>
      <c r="F9" s="64">
        <v>-20.8</v>
      </c>
      <c r="G9" s="65">
        <v>0</v>
      </c>
      <c r="H9" s="66"/>
      <c r="I9" s="67"/>
      <c r="J9" s="42"/>
    </row>
    <row r="10" spans="1:10" ht="12.95" customHeight="1">
      <c r="A10" s="42"/>
      <c r="B10" s="68" t="s">
        <v>115</v>
      </c>
      <c r="C10" s="70"/>
      <c r="D10" s="69"/>
      <c r="E10" s="70"/>
      <c r="F10" s="64">
        <v>-20.8</v>
      </c>
      <c r="G10" s="65">
        <v>0</v>
      </c>
      <c r="H10" s="66"/>
      <c r="I10" s="67"/>
      <c r="J10" s="42"/>
    </row>
    <row r="11" spans="1:10" ht="12.95" customHeight="1">
      <c r="A11" s="42"/>
      <c r="B11" s="53" t="s">
        <v>85</v>
      </c>
      <c r="C11" s="54"/>
      <c r="D11" s="54"/>
      <c r="E11" s="54"/>
      <c r="F11" s="54"/>
      <c r="G11" s="54"/>
      <c r="H11" s="55"/>
      <c r="I11" s="56"/>
      <c r="J11" s="42"/>
    </row>
    <row r="12" spans="1:10" ht="12.95" customHeight="1">
      <c r="A12" s="42"/>
      <c r="B12" s="53" t="s">
        <v>86</v>
      </c>
      <c r="C12" s="54"/>
      <c r="D12" s="54"/>
      <c r="E12" s="54"/>
      <c r="F12" s="42"/>
      <c r="G12" s="55"/>
      <c r="H12" s="55"/>
      <c r="I12" s="56"/>
      <c r="J12" s="42"/>
    </row>
    <row r="13" spans="1:10" ht="12.95" customHeight="1">
      <c r="A13" s="57" t="s">
        <v>2874</v>
      </c>
      <c r="B13" s="58" t="s">
        <v>2875</v>
      </c>
      <c r="C13" s="54" t="s">
        <v>2876</v>
      </c>
      <c r="D13" s="54" t="s">
        <v>185</v>
      </c>
      <c r="E13" s="59">
        <v>14500000</v>
      </c>
      <c r="F13" s="60">
        <v>14631.62</v>
      </c>
      <c r="G13" s="61">
        <v>2.8799999999999999E-2</v>
      </c>
      <c r="H13" s="74">
        <v>3.7476000000000002E-2</v>
      </c>
      <c r="I13" s="63"/>
      <c r="J13" s="42"/>
    </row>
    <row r="14" spans="1:10" ht="12.95" customHeight="1">
      <c r="A14" s="57" t="s">
        <v>243</v>
      </c>
      <c r="B14" s="58" t="s">
        <v>244</v>
      </c>
      <c r="C14" s="54" t="s">
        <v>245</v>
      </c>
      <c r="D14" s="54" t="s">
        <v>90</v>
      </c>
      <c r="E14" s="59">
        <v>1085</v>
      </c>
      <c r="F14" s="60">
        <v>11014.23</v>
      </c>
      <c r="G14" s="61">
        <v>2.1700000000000001E-2</v>
      </c>
      <c r="H14" s="74">
        <v>4.725E-2</v>
      </c>
      <c r="I14" s="63"/>
      <c r="J14" s="42"/>
    </row>
    <row r="15" spans="1:10" ht="12.95" customHeight="1">
      <c r="A15" s="57" t="s">
        <v>3332</v>
      </c>
      <c r="B15" s="58" t="s">
        <v>3333</v>
      </c>
      <c r="C15" s="54" t="s">
        <v>3334</v>
      </c>
      <c r="D15" s="54" t="s">
        <v>90</v>
      </c>
      <c r="E15" s="59">
        <v>1000</v>
      </c>
      <c r="F15" s="60">
        <v>10144.280000000001</v>
      </c>
      <c r="G15" s="61">
        <v>1.9900000000000001E-2</v>
      </c>
      <c r="H15" s="74">
        <v>4.9525E-2</v>
      </c>
      <c r="I15" s="63"/>
      <c r="J15" s="42"/>
    </row>
    <row r="16" spans="1:10" ht="12.95" customHeight="1">
      <c r="A16" s="57" t="s">
        <v>3615</v>
      </c>
      <c r="B16" s="58" t="s">
        <v>3616</v>
      </c>
      <c r="C16" s="54" t="s">
        <v>3617</v>
      </c>
      <c r="D16" s="54" t="s">
        <v>185</v>
      </c>
      <c r="E16" s="59">
        <v>10000000</v>
      </c>
      <c r="F16" s="60">
        <v>10015.14</v>
      </c>
      <c r="G16" s="61">
        <v>1.9699999999999999E-2</v>
      </c>
      <c r="H16" s="74">
        <v>3.6783000000000003E-2</v>
      </c>
      <c r="I16" s="63"/>
      <c r="J16" s="42"/>
    </row>
    <row r="17" spans="1:10" ht="12.95" customHeight="1">
      <c r="A17" s="57" t="s">
        <v>100</v>
      </c>
      <c r="B17" s="58" t="s">
        <v>101</v>
      </c>
      <c r="C17" s="54" t="s">
        <v>102</v>
      </c>
      <c r="D17" s="54" t="s">
        <v>90</v>
      </c>
      <c r="E17" s="59">
        <v>1000</v>
      </c>
      <c r="F17" s="60">
        <v>10008.299999999999</v>
      </c>
      <c r="G17" s="61">
        <v>1.9699999999999999E-2</v>
      </c>
      <c r="H17" s="74">
        <v>3.6703E-2</v>
      </c>
      <c r="I17" s="63"/>
      <c r="J17" s="42"/>
    </row>
    <row r="18" spans="1:10" ht="12.95" customHeight="1">
      <c r="A18" s="57" t="s">
        <v>2655</v>
      </c>
      <c r="B18" s="58" t="s">
        <v>2656</v>
      </c>
      <c r="C18" s="54" t="s">
        <v>2657</v>
      </c>
      <c r="D18" s="54" t="s">
        <v>2396</v>
      </c>
      <c r="E18" s="59">
        <v>800</v>
      </c>
      <c r="F18" s="60">
        <v>7993.15</v>
      </c>
      <c r="G18" s="61">
        <v>1.5699999999999999E-2</v>
      </c>
      <c r="H18" s="74">
        <v>9.4750000000000001E-2</v>
      </c>
      <c r="I18" s="63"/>
      <c r="J18" s="42"/>
    </row>
    <row r="19" spans="1:10" ht="12.95" customHeight="1">
      <c r="A19" s="57" t="s">
        <v>3416</v>
      </c>
      <c r="B19" s="58" t="s">
        <v>3417</v>
      </c>
      <c r="C19" s="54" t="s">
        <v>3418</v>
      </c>
      <c r="D19" s="54" t="s">
        <v>90</v>
      </c>
      <c r="E19" s="59">
        <v>760</v>
      </c>
      <c r="F19" s="60">
        <v>7716.19</v>
      </c>
      <c r="G19" s="61">
        <v>1.52E-2</v>
      </c>
      <c r="H19" s="74">
        <v>4.9700000000000001E-2</v>
      </c>
      <c r="I19" s="63"/>
      <c r="J19" s="42"/>
    </row>
    <row r="20" spans="1:10" ht="12.95" customHeight="1">
      <c r="A20" s="57" t="s">
        <v>240</v>
      </c>
      <c r="B20" s="58" t="s">
        <v>241</v>
      </c>
      <c r="C20" s="54" t="s">
        <v>242</v>
      </c>
      <c r="D20" s="54" t="s">
        <v>90</v>
      </c>
      <c r="E20" s="59">
        <v>750</v>
      </c>
      <c r="F20" s="60">
        <v>7589.69</v>
      </c>
      <c r="G20" s="61">
        <v>1.49E-2</v>
      </c>
      <c r="H20" s="74">
        <v>4.6199999999999998E-2</v>
      </c>
      <c r="I20" s="63"/>
      <c r="J20" s="42"/>
    </row>
    <row r="21" spans="1:10" ht="12.95" customHeight="1">
      <c r="A21" s="57" t="s">
        <v>3736</v>
      </c>
      <c r="B21" s="58" t="s">
        <v>3737</v>
      </c>
      <c r="C21" s="54" t="s">
        <v>3738</v>
      </c>
      <c r="D21" s="54" t="s">
        <v>185</v>
      </c>
      <c r="E21" s="59">
        <v>7000000</v>
      </c>
      <c r="F21" s="60">
        <v>7157.28</v>
      </c>
      <c r="G21" s="61">
        <v>1.41E-2</v>
      </c>
      <c r="H21" s="74">
        <v>4.4235999999999998E-2</v>
      </c>
      <c r="I21" s="63"/>
      <c r="J21" s="42"/>
    </row>
    <row r="22" spans="1:10" ht="12.95" customHeight="1">
      <c r="A22" s="57" t="s">
        <v>2766</v>
      </c>
      <c r="B22" s="58" t="s">
        <v>2767</v>
      </c>
      <c r="C22" s="54" t="s">
        <v>2768</v>
      </c>
      <c r="D22" s="54" t="s">
        <v>2120</v>
      </c>
      <c r="E22" s="59">
        <v>550</v>
      </c>
      <c r="F22" s="60">
        <v>5534.75</v>
      </c>
      <c r="G22" s="61">
        <v>1.09E-2</v>
      </c>
      <c r="H22" s="74">
        <v>5.6791000000000001E-2</v>
      </c>
      <c r="I22" s="63"/>
      <c r="J22" s="42"/>
    </row>
    <row r="23" spans="1:10" ht="12.95" customHeight="1">
      <c r="A23" s="57" t="s">
        <v>3739</v>
      </c>
      <c r="B23" s="58" t="s">
        <v>3740</v>
      </c>
      <c r="C23" s="54" t="s">
        <v>3741</v>
      </c>
      <c r="D23" s="54" t="s">
        <v>2585</v>
      </c>
      <c r="E23" s="59">
        <v>500</v>
      </c>
      <c r="F23" s="60">
        <v>5180.26</v>
      </c>
      <c r="G23" s="61">
        <v>1.0200000000000001E-2</v>
      </c>
      <c r="H23" s="74">
        <v>7.0749000000000006E-2</v>
      </c>
      <c r="I23" s="63"/>
      <c r="J23" s="42"/>
    </row>
    <row r="24" spans="1:10" ht="12.95" customHeight="1">
      <c r="A24" s="57" t="s">
        <v>3666</v>
      </c>
      <c r="B24" s="58" t="s">
        <v>2752</v>
      </c>
      <c r="C24" s="54" t="s">
        <v>3667</v>
      </c>
      <c r="D24" s="54" t="s">
        <v>185</v>
      </c>
      <c r="E24" s="59">
        <v>5000000</v>
      </c>
      <c r="F24" s="60">
        <v>5171.47</v>
      </c>
      <c r="G24" s="61">
        <v>1.0200000000000001E-2</v>
      </c>
      <c r="H24" s="74">
        <v>4.9062000000000001E-2</v>
      </c>
      <c r="I24" s="63"/>
      <c r="J24" s="42"/>
    </row>
    <row r="25" spans="1:10" ht="12.95" customHeight="1">
      <c r="A25" s="57" t="s">
        <v>394</v>
      </c>
      <c r="B25" s="58" t="s">
        <v>395</v>
      </c>
      <c r="C25" s="54" t="s">
        <v>396</v>
      </c>
      <c r="D25" s="54" t="s">
        <v>185</v>
      </c>
      <c r="E25" s="59">
        <v>5000000</v>
      </c>
      <c r="F25" s="60">
        <v>5103.26</v>
      </c>
      <c r="G25" s="61">
        <v>0.01</v>
      </c>
      <c r="H25" s="74">
        <v>4.3200000000000002E-2</v>
      </c>
      <c r="I25" s="63"/>
      <c r="J25" s="42"/>
    </row>
    <row r="26" spans="1:10" ht="12.95" customHeight="1">
      <c r="A26" s="57" t="s">
        <v>3630</v>
      </c>
      <c r="B26" s="58" t="s">
        <v>3631</v>
      </c>
      <c r="C26" s="54" t="s">
        <v>3632</v>
      </c>
      <c r="D26" s="54" t="s">
        <v>2116</v>
      </c>
      <c r="E26" s="59">
        <v>500</v>
      </c>
      <c r="F26" s="60">
        <v>5097.43</v>
      </c>
      <c r="G26" s="61">
        <v>0.01</v>
      </c>
      <c r="H26" s="74">
        <v>6.7885500000000001E-2</v>
      </c>
      <c r="I26" s="63"/>
      <c r="J26" s="42"/>
    </row>
    <row r="27" spans="1:10" ht="12.95" customHeight="1">
      <c r="A27" s="57" t="s">
        <v>499</v>
      </c>
      <c r="B27" s="58" t="s">
        <v>500</v>
      </c>
      <c r="C27" s="54" t="s">
        <v>501</v>
      </c>
      <c r="D27" s="54" t="s">
        <v>90</v>
      </c>
      <c r="E27" s="59">
        <v>500</v>
      </c>
      <c r="F27" s="60">
        <v>5061.16</v>
      </c>
      <c r="G27" s="61">
        <v>0.01</v>
      </c>
      <c r="H27" s="74">
        <v>4.7050000000000002E-2</v>
      </c>
      <c r="I27" s="63"/>
      <c r="J27" s="42"/>
    </row>
    <row r="28" spans="1:10" ht="12.95" customHeight="1">
      <c r="A28" s="57" t="s">
        <v>3742</v>
      </c>
      <c r="B28" s="58" t="s">
        <v>3743</v>
      </c>
      <c r="C28" s="54" t="s">
        <v>3744</v>
      </c>
      <c r="D28" s="54" t="s">
        <v>2127</v>
      </c>
      <c r="E28" s="59">
        <v>500</v>
      </c>
      <c r="F28" s="60">
        <v>5005.66</v>
      </c>
      <c r="G28" s="61">
        <v>9.7999999999999997E-3</v>
      </c>
      <c r="H28" s="74">
        <v>4.9000000000000002E-2</v>
      </c>
      <c r="I28" s="63"/>
      <c r="J28" s="42"/>
    </row>
    <row r="29" spans="1:10" ht="12.95" customHeight="1">
      <c r="A29" s="57" t="s">
        <v>3745</v>
      </c>
      <c r="B29" s="58" t="s">
        <v>3746</v>
      </c>
      <c r="C29" s="54" t="s">
        <v>3747</v>
      </c>
      <c r="D29" s="54" t="s">
        <v>2116</v>
      </c>
      <c r="E29" s="59">
        <v>500</v>
      </c>
      <c r="F29" s="60">
        <v>4981.8900000000003</v>
      </c>
      <c r="G29" s="61">
        <v>9.7999999999999997E-3</v>
      </c>
      <c r="H29" s="74">
        <v>5.5849000000000003E-2</v>
      </c>
      <c r="I29" s="63"/>
      <c r="J29" s="42"/>
    </row>
    <row r="30" spans="1:10" ht="12.95" customHeight="1">
      <c r="A30" s="57" t="s">
        <v>2707</v>
      </c>
      <c r="B30" s="58" t="s">
        <v>2708</v>
      </c>
      <c r="C30" s="54" t="s">
        <v>2709</v>
      </c>
      <c r="D30" s="54" t="s">
        <v>2540</v>
      </c>
      <c r="E30" s="59">
        <v>450</v>
      </c>
      <c r="F30" s="60">
        <v>4521.8100000000004</v>
      </c>
      <c r="G30" s="61">
        <v>8.8999999999999999E-3</v>
      </c>
      <c r="H30" s="74">
        <v>7.0319000000000007E-2</v>
      </c>
      <c r="I30" s="63"/>
      <c r="J30" s="42"/>
    </row>
    <row r="31" spans="1:10" ht="12.95" customHeight="1">
      <c r="A31" s="57" t="s">
        <v>2561</v>
      </c>
      <c r="B31" s="58" t="s">
        <v>2562</v>
      </c>
      <c r="C31" s="54" t="s">
        <v>2563</v>
      </c>
      <c r="D31" s="54" t="s">
        <v>2540</v>
      </c>
      <c r="E31" s="59">
        <v>400</v>
      </c>
      <c r="F31" s="60">
        <v>4057.99</v>
      </c>
      <c r="G31" s="61">
        <v>8.0000000000000002E-3</v>
      </c>
      <c r="H31" s="74">
        <v>8.2236000000000004E-2</v>
      </c>
      <c r="I31" s="63"/>
      <c r="J31" s="42"/>
    </row>
    <row r="32" spans="1:10" ht="12.95" customHeight="1">
      <c r="A32" s="57" t="s">
        <v>3748</v>
      </c>
      <c r="B32" s="58" t="s">
        <v>3749</v>
      </c>
      <c r="C32" s="54" t="s">
        <v>3750</v>
      </c>
      <c r="D32" s="54" t="s">
        <v>2540</v>
      </c>
      <c r="E32" s="59">
        <v>300</v>
      </c>
      <c r="F32" s="60">
        <v>3024.18</v>
      </c>
      <c r="G32" s="61">
        <v>5.8999999999999999E-3</v>
      </c>
      <c r="H32" s="74">
        <v>5.0699000000000001E-2</v>
      </c>
      <c r="I32" s="63"/>
      <c r="J32" s="42"/>
    </row>
    <row r="33" spans="1:10" ht="12.95" customHeight="1">
      <c r="A33" s="57" t="s">
        <v>1071</v>
      </c>
      <c r="B33" s="58" t="s">
        <v>1072</v>
      </c>
      <c r="C33" s="54" t="s">
        <v>1073</v>
      </c>
      <c r="D33" s="54" t="s">
        <v>90</v>
      </c>
      <c r="E33" s="59">
        <v>250</v>
      </c>
      <c r="F33" s="60">
        <v>2597.5500000000002</v>
      </c>
      <c r="G33" s="61">
        <v>5.1000000000000004E-3</v>
      </c>
      <c r="H33" s="74">
        <v>5.11E-2</v>
      </c>
      <c r="I33" s="63"/>
      <c r="J33" s="42"/>
    </row>
    <row r="34" spans="1:10" ht="12.95" customHeight="1">
      <c r="A34" s="57" t="s">
        <v>3751</v>
      </c>
      <c r="B34" s="58" t="s">
        <v>3752</v>
      </c>
      <c r="C34" s="54" t="s">
        <v>3753</v>
      </c>
      <c r="D34" s="54" t="s">
        <v>2585</v>
      </c>
      <c r="E34" s="59">
        <v>250</v>
      </c>
      <c r="F34" s="60">
        <v>2593.48</v>
      </c>
      <c r="G34" s="61">
        <v>5.1000000000000004E-3</v>
      </c>
      <c r="H34" s="74">
        <v>6.8849999999999995E-2</v>
      </c>
      <c r="I34" s="63"/>
      <c r="J34" s="42"/>
    </row>
    <row r="35" spans="1:10" ht="12.95" customHeight="1">
      <c r="A35" s="57" t="s">
        <v>3754</v>
      </c>
      <c r="B35" s="58" t="s">
        <v>3755</v>
      </c>
      <c r="C35" s="54" t="s">
        <v>3756</v>
      </c>
      <c r="D35" s="54" t="s">
        <v>239</v>
      </c>
      <c r="E35" s="59">
        <v>250</v>
      </c>
      <c r="F35" s="60">
        <v>2519.98</v>
      </c>
      <c r="G35" s="61">
        <v>5.0000000000000001E-3</v>
      </c>
      <c r="H35" s="74">
        <v>4.7100999999999997E-2</v>
      </c>
      <c r="I35" s="63"/>
      <c r="J35" s="42"/>
    </row>
    <row r="36" spans="1:10" ht="12.95" customHeight="1">
      <c r="A36" s="57" t="s">
        <v>94</v>
      </c>
      <c r="B36" s="58" t="s">
        <v>95</v>
      </c>
      <c r="C36" s="54" t="s">
        <v>96</v>
      </c>
      <c r="D36" s="54" t="s">
        <v>90</v>
      </c>
      <c r="E36" s="59">
        <v>250</v>
      </c>
      <c r="F36" s="60">
        <v>2506.91</v>
      </c>
      <c r="G36" s="61">
        <v>4.8999999999999998E-3</v>
      </c>
      <c r="H36" s="74">
        <v>4.8100999999999998E-2</v>
      </c>
      <c r="I36" s="63"/>
      <c r="J36" s="42"/>
    </row>
    <row r="37" spans="1:10" ht="12.95" customHeight="1">
      <c r="A37" s="57" t="s">
        <v>3621</v>
      </c>
      <c r="B37" s="58" t="s">
        <v>3622</v>
      </c>
      <c r="C37" s="54" t="s">
        <v>3623</v>
      </c>
      <c r="D37" s="54" t="s">
        <v>1853</v>
      </c>
      <c r="E37" s="59">
        <v>250</v>
      </c>
      <c r="F37" s="60">
        <v>2505.7399999999998</v>
      </c>
      <c r="G37" s="61">
        <v>4.8999999999999998E-3</v>
      </c>
      <c r="H37" s="74">
        <v>5.1751999999999999E-2</v>
      </c>
      <c r="I37" s="63"/>
      <c r="J37" s="42"/>
    </row>
    <row r="38" spans="1:10" ht="12.95" customHeight="1">
      <c r="A38" s="57" t="s">
        <v>3757</v>
      </c>
      <c r="B38" s="58" t="s">
        <v>3758</v>
      </c>
      <c r="C38" s="54" t="s">
        <v>3759</v>
      </c>
      <c r="D38" s="54" t="s">
        <v>2116</v>
      </c>
      <c r="E38" s="59">
        <v>250</v>
      </c>
      <c r="F38" s="60">
        <v>2503.44</v>
      </c>
      <c r="G38" s="61">
        <v>4.8999999999999998E-3</v>
      </c>
      <c r="H38" s="74">
        <v>4.4748000000000003E-2</v>
      </c>
      <c r="I38" s="63"/>
      <c r="J38" s="42"/>
    </row>
    <row r="39" spans="1:10" ht="12.95" customHeight="1">
      <c r="A39" s="57" t="s">
        <v>427</v>
      </c>
      <c r="B39" s="58" t="s">
        <v>428</v>
      </c>
      <c r="C39" s="54" t="s">
        <v>429</v>
      </c>
      <c r="D39" s="54" t="s">
        <v>90</v>
      </c>
      <c r="E39" s="59">
        <v>200</v>
      </c>
      <c r="F39" s="60">
        <v>2016.94</v>
      </c>
      <c r="G39" s="61">
        <v>4.0000000000000001E-3</v>
      </c>
      <c r="H39" s="74">
        <v>3.9699999999999999E-2</v>
      </c>
      <c r="I39" s="63"/>
      <c r="J39" s="42"/>
    </row>
    <row r="40" spans="1:10" ht="12.95" customHeight="1">
      <c r="A40" s="57" t="s">
        <v>2615</v>
      </c>
      <c r="B40" s="58" t="s">
        <v>2616</v>
      </c>
      <c r="C40" s="54" t="s">
        <v>2617</v>
      </c>
      <c r="D40" s="54" t="s">
        <v>2127</v>
      </c>
      <c r="E40" s="59">
        <v>200</v>
      </c>
      <c r="F40" s="60">
        <v>2000.3</v>
      </c>
      <c r="G40" s="61">
        <v>3.8999999999999998E-3</v>
      </c>
      <c r="H40" s="74">
        <v>7.1197999999999997E-2</v>
      </c>
      <c r="I40" s="63"/>
      <c r="J40" s="42"/>
    </row>
    <row r="41" spans="1:10" ht="12.95" customHeight="1">
      <c r="A41" s="57" t="s">
        <v>2552</v>
      </c>
      <c r="B41" s="58" t="s">
        <v>2553</v>
      </c>
      <c r="C41" s="54" t="s">
        <v>2554</v>
      </c>
      <c r="D41" s="54" t="s">
        <v>1853</v>
      </c>
      <c r="E41" s="59">
        <v>200</v>
      </c>
      <c r="F41" s="60">
        <v>1994.89</v>
      </c>
      <c r="G41" s="61">
        <v>3.8999999999999998E-3</v>
      </c>
      <c r="H41" s="74">
        <v>7.6565499999999995E-2</v>
      </c>
      <c r="I41" s="63"/>
      <c r="J41" s="42"/>
    </row>
    <row r="42" spans="1:10" ht="12.95" customHeight="1">
      <c r="A42" s="57" t="s">
        <v>2564</v>
      </c>
      <c r="B42" s="58" t="s">
        <v>2565</v>
      </c>
      <c r="C42" s="54" t="s">
        <v>2566</v>
      </c>
      <c r="D42" s="54" t="s">
        <v>2127</v>
      </c>
      <c r="E42" s="59">
        <v>200</v>
      </c>
      <c r="F42" s="60">
        <v>1779.86</v>
      </c>
      <c r="G42" s="61">
        <v>3.5000000000000001E-3</v>
      </c>
      <c r="H42" s="74">
        <v>6.7849999999999994E-2</v>
      </c>
      <c r="I42" s="63"/>
      <c r="J42" s="42"/>
    </row>
    <row r="43" spans="1:10" ht="12.95" customHeight="1">
      <c r="A43" s="57" t="s">
        <v>2109</v>
      </c>
      <c r="B43" s="58" t="s">
        <v>2110</v>
      </c>
      <c r="C43" s="54" t="s">
        <v>2111</v>
      </c>
      <c r="D43" s="54" t="s">
        <v>2112</v>
      </c>
      <c r="E43" s="59">
        <v>120</v>
      </c>
      <c r="F43" s="60">
        <v>1570.66</v>
      </c>
      <c r="G43" s="61">
        <v>3.0999999999999999E-3</v>
      </c>
      <c r="H43" s="74">
        <v>6.3813999999999996E-2</v>
      </c>
      <c r="I43" s="63"/>
      <c r="J43" s="42"/>
    </row>
    <row r="44" spans="1:10" ht="12.95" customHeight="1">
      <c r="A44" s="57" t="s">
        <v>3760</v>
      </c>
      <c r="B44" s="58" t="s">
        <v>3761</v>
      </c>
      <c r="C44" s="54" t="s">
        <v>3762</v>
      </c>
      <c r="D44" s="54" t="s">
        <v>2396</v>
      </c>
      <c r="E44" s="59">
        <v>390</v>
      </c>
      <c r="F44" s="60">
        <v>1563.62</v>
      </c>
      <c r="G44" s="61">
        <v>3.0999999999999999E-3</v>
      </c>
      <c r="H44" s="74">
        <v>6.2505000000000005E-2</v>
      </c>
      <c r="I44" s="63"/>
      <c r="J44" s="42"/>
    </row>
    <row r="45" spans="1:10" ht="12.95" customHeight="1">
      <c r="A45" s="57" t="s">
        <v>1854</v>
      </c>
      <c r="B45" s="58" t="s">
        <v>1855</v>
      </c>
      <c r="C45" s="54" t="s">
        <v>1856</v>
      </c>
      <c r="D45" s="54" t="s">
        <v>1853</v>
      </c>
      <c r="E45" s="59">
        <v>150</v>
      </c>
      <c r="F45" s="60">
        <v>1511.02</v>
      </c>
      <c r="G45" s="61">
        <v>3.0000000000000001E-3</v>
      </c>
      <c r="H45" s="74">
        <v>6.9099999999999995E-2</v>
      </c>
      <c r="I45" s="63"/>
      <c r="J45" s="42"/>
    </row>
    <row r="46" spans="1:10" ht="12.95" customHeight="1">
      <c r="A46" s="57" t="s">
        <v>3618</v>
      </c>
      <c r="B46" s="58" t="s">
        <v>3619</v>
      </c>
      <c r="C46" s="54" t="s">
        <v>3620</v>
      </c>
      <c r="D46" s="54" t="s">
        <v>1853</v>
      </c>
      <c r="E46" s="59">
        <v>150</v>
      </c>
      <c r="F46" s="60">
        <v>1507.4</v>
      </c>
      <c r="G46" s="61">
        <v>3.0000000000000001E-3</v>
      </c>
      <c r="H46" s="74">
        <v>6.4697000000000005E-2</v>
      </c>
      <c r="I46" s="63"/>
      <c r="J46" s="42"/>
    </row>
    <row r="47" spans="1:10" ht="12.95" customHeight="1">
      <c r="A47" s="57" t="s">
        <v>2769</v>
      </c>
      <c r="B47" s="58" t="s">
        <v>2770</v>
      </c>
      <c r="C47" s="54" t="s">
        <v>2771</v>
      </c>
      <c r="D47" s="54" t="s">
        <v>1866</v>
      </c>
      <c r="E47" s="59">
        <v>150</v>
      </c>
      <c r="F47" s="60">
        <v>1503.5</v>
      </c>
      <c r="G47" s="61">
        <v>3.0000000000000001E-3</v>
      </c>
      <c r="H47" s="74">
        <v>5.6198999999999999E-2</v>
      </c>
      <c r="I47" s="63"/>
      <c r="J47" s="42"/>
    </row>
    <row r="48" spans="1:10" ht="12.95" customHeight="1">
      <c r="A48" s="57" t="s">
        <v>2658</v>
      </c>
      <c r="B48" s="58" t="s">
        <v>2659</v>
      </c>
      <c r="C48" s="54" t="s">
        <v>2660</v>
      </c>
      <c r="D48" s="54" t="s">
        <v>2621</v>
      </c>
      <c r="E48" s="59">
        <v>150</v>
      </c>
      <c r="F48" s="60">
        <v>1495.13</v>
      </c>
      <c r="G48" s="61">
        <v>2.8999999999999998E-3</v>
      </c>
      <c r="H48" s="74">
        <v>6.8399000000000001E-2</v>
      </c>
      <c r="I48" s="63"/>
      <c r="J48" s="42"/>
    </row>
    <row r="49" spans="1:10" ht="12.95" customHeight="1">
      <c r="A49" s="57" t="s">
        <v>103</v>
      </c>
      <c r="B49" s="58" t="s">
        <v>104</v>
      </c>
      <c r="C49" s="54" t="s">
        <v>105</v>
      </c>
      <c r="D49" s="54" t="s">
        <v>106</v>
      </c>
      <c r="E49" s="59">
        <v>146</v>
      </c>
      <c r="F49" s="60">
        <v>1461.44</v>
      </c>
      <c r="G49" s="61">
        <v>2.8999999999999998E-3</v>
      </c>
      <c r="H49" s="74">
        <v>3.5825000000000003E-2</v>
      </c>
      <c r="I49" s="63"/>
      <c r="J49" s="42"/>
    </row>
    <row r="50" spans="1:10" ht="12.95" customHeight="1">
      <c r="A50" s="57" t="s">
        <v>267</v>
      </c>
      <c r="B50" s="58" t="s">
        <v>268</v>
      </c>
      <c r="C50" s="54" t="s">
        <v>269</v>
      </c>
      <c r="D50" s="54" t="s">
        <v>90</v>
      </c>
      <c r="E50" s="59">
        <v>100</v>
      </c>
      <c r="F50" s="60">
        <v>1018.82</v>
      </c>
      <c r="G50" s="61">
        <v>2E-3</v>
      </c>
      <c r="H50" s="74">
        <v>4.7649999999999998E-2</v>
      </c>
      <c r="I50" s="63"/>
      <c r="J50" s="42"/>
    </row>
    <row r="51" spans="1:10" ht="12.95" customHeight="1">
      <c r="A51" s="57" t="s">
        <v>328</v>
      </c>
      <c r="B51" s="58" t="s">
        <v>329</v>
      </c>
      <c r="C51" s="54" t="s">
        <v>330</v>
      </c>
      <c r="D51" s="54" t="s">
        <v>90</v>
      </c>
      <c r="E51" s="59">
        <v>100</v>
      </c>
      <c r="F51" s="60">
        <v>1005.58</v>
      </c>
      <c r="G51" s="61">
        <v>2E-3</v>
      </c>
      <c r="H51" s="74">
        <v>4.1699E-2</v>
      </c>
      <c r="I51" s="63"/>
      <c r="J51" s="42"/>
    </row>
    <row r="52" spans="1:10" ht="12.95" customHeight="1">
      <c r="A52" s="57" t="s">
        <v>2582</v>
      </c>
      <c r="B52" s="58" t="s">
        <v>2583</v>
      </c>
      <c r="C52" s="54" t="s">
        <v>2584</v>
      </c>
      <c r="D52" s="54" t="s">
        <v>2585</v>
      </c>
      <c r="E52" s="59">
        <v>100</v>
      </c>
      <c r="F52" s="60">
        <v>1004.78</v>
      </c>
      <c r="G52" s="61">
        <v>2E-3</v>
      </c>
      <c r="H52" s="74">
        <v>7.1077000000000001E-2</v>
      </c>
      <c r="I52" s="63"/>
      <c r="J52" s="42"/>
    </row>
    <row r="53" spans="1:10" ht="12.95" customHeight="1">
      <c r="A53" s="57" t="s">
        <v>2622</v>
      </c>
      <c r="B53" s="58" t="s">
        <v>2623</v>
      </c>
      <c r="C53" s="54" t="s">
        <v>2624</v>
      </c>
      <c r="D53" s="54" t="s">
        <v>2540</v>
      </c>
      <c r="E53" s="59">
        <v>50</v>
      </c>
      <c r="F53" s="60">
        <v>504.8</v>
      </c>
      <c r="G53" s="61">
        <v>1E-3</v>
      </c>
      <c r="H53" s="74">
        <v>4.7149999999999997E-2</v>
      </c>
      <c r="I53" s="63"/>
      <c r="J53" s="42"/>
    </row>
    <row r="54" spans="1:10" ht="12.95" customHeight="1">
      <c r="A54" s="57" t="s">
        <v>2778</v>
      </c>
      <c r="B54" s="58" t="s">
        <v>2779</v>
      </c>
      <c r="C54" s="54" t="s">
        <v>2780</v>
      </c>
      <c r="D54" s="54" t="s">
        <v>2116</v>
      </c>
      <c r="E54" s="59">
        <v>50000</v>
      </c>
      <c r="F54" s="60">
        <v>502.98</v>
      </c>
      <c r="G54" s="61">
        <v>1E-3</v>
      </c>
      <c r="H54" s="74">
        <v>4.5950999999999999E-2</v>
      </c>
      <c r="I54" s="63"/>
      <c r="J54" s="42"/>
    </row>
    <row r="55" spans="1:10" ht="12.95" customHeight="1">
      <c r="A55" s="57" t="s">
        <v>2625</v>
      </c>
      <c r="B55" s="58" t="s">
        <v>2626</v>
      </c>
      <c r="C55" s="54" t="s">
        <v>2627</v>
      </c>
      <c r="D55" s="54" t="s">
        <v>2621</v>
      </c>
      <c r="E55" s="59">
        <v>50</v>
      </c>
      <c r="F55" s="60">
        <v>496.94</v>
      </c>
      <c r="G55" s="61">
        <v>1E-3</v>
      </c>
      <c r="H55" s="74">
        <v>7.0250000000000007E-2</v>
      </c>
      <c r="I55" s="63"/>
      <c r="J55" s="42"/>
    </row>
    <row r="56" spans="1:10" ht="12.95" customHeight="1">
      <c r="A56" s="57" t="s">
        <v>466</v>
      </c>
      <c r="B56" s="58" t="s">
        <v>467</v>
      </c>
      <c r="C56" s="54" t="s">
        <v>468</v>
      </c>
      <c r="D56" s="54" t="s">
        <v>90</v>
      </c>
      <c r="E56" s="59">
        <v>45</v>
      </c>
      <c r="F56" s="60">
        <v>452.76</v>
      </c>
      <c r="G56" s="61">
        <v>8.9999999999999998E-4</v>
      </c>
      <c r="H56" s="74">
        <v>4.0501000000000002E-2</v>
      </c>
      <c r="I56" s="63"/>
      <c r="J56" s="42"/>
    </row>
    <row r="57" spans="1:10" ht="12.95" customHeight="1">
      <c r="A57" s="42"/>
      <c r="B57" s="53" t="s">
        <v>110</v>
      </c>
      <c r="C57" s="54"/>
      <c r="D57" s="54"/>
      <c r="E57" s="54"/>
      <c r="F57" s="64">
        <v>177628.26</v>
      </c>
      <c r="G57" s="65">
        <v>0.34949999999999998</v>
      </c>
      <c r="H57" s="66"/>
      <c r="I57" s="67"/>
      <c r="J57" s="42"/>
    </row>
    <row r="58" spans="1:10" ht="12.95" customHeight="1">
      <c r="A58" s="42"/>
      <c r="B58" s="68" t="s">
        <v>111</v>
      </c>
      <c r="C58" s="69"/>
      <c r="D58" s="69"/>
      <c r="E58" s="69"/>
      <c r="F58" s="66" t="s">
        <v>135</v>
      </c>
      <c r="G58" s="66" t="s">
        <v>135</v>
      </c>
      <c r="H58" s="66"/>
      <c r="I58" s="67"/>
      <c r="J58" s="42"/>
    </row>
    <row r="59" spans="1:10" ht="12.95" customHeight="1">
      <c r="A59" s="42"/>
      <c r="B59" s="68" t="s">
        <v>110</v>
      </c>
      <c r="C59" s="69"/>
      <c r="D59" s="69"/>
      <c r="E59" s="69"/>
      <c r="F59" s="66" t="s">
        <v>135</v>
      </c>
      <c r="G59" s="66" t="s">
        <v>135</v>
      </c>
      <c r="H59" s="66"/>
      <c r="I59" s="67"/>
      <c r="J59" s="42"/>
    </row>
    <row r="60" spans="1:10" ht="12.95" customHeight="1">
      <c r="A60" s="42"/>
      <c r="B60" s="68" t="s">
        <v>115</v>
      </c>
      <c r="C60" s="70"/>
      <c r="D60" s="69"/>
      <c r="E60" s="70"/>
      <c r="F60" s="64">
        <v>177628.26</v>
      </c>
      <c r="G60" s="65">
        <v>0.34949999999999998</v>
      </c>
      <c r="H60" s="66"/>
      <c r="I60" s="67"/>
      <c r="J60" s="42"/>
    </row>
    <row r="61" spans="1:10" ht="12.95" customHeight="1">
      <c r="A61" s="42"/>
      <c r="B61" s="53" t="s">
        <v>146</v>
      </c>
      <c r="C61" s="54"/>
      <c r="D61" s="54"/>
      <c r="E61" s="54"/>
      <c r="F61" s="54"/>
      <c r="G61" s="54"/>
      <c r="H61" s="55"/>
      <c r="I61" s="56"/>
      <c r="J61" s="42"/>
    </row>
    <row r="62" spans="1:10" ht="12.95" customHeight="1">
      <c r="A62" s="42"/>
      <c r="B62" s="53" t="s">
        <v>147</v>
      </c>
      <c r="C62" s="54"/>
      <c r="D62" s="54"/>
      <c r="E62" s="54"/>
      <c r="F62" s="42"/>
      <c r="G62" s="55"/>
      <c r="H62" s="55"/>
      <c r="I62" s="56"/>
      <c r="J62" s="42"/>
    </row>
    <row r="63" spans="1:10" ht="12.95" customHeight="1">
      <c r="A63" s="57" t="s">
        <v>2880</v>
      </c>
      <c r="B63" s="58" t="s">
        <v>2881</v>
      </c>
      <c r="C63" s="54" t="s">
        <v>2882</v>
      </c>
      <c r="D63" s="54" t="s">
        <v>620</v>
      </c>
      <c r="E63" s="59">
        <v>16000</v>
      </c>
      <c r="F63" s="60">
        <v>15303.66</v>
      </c>
      <c r="G63" s="61">
        <v>3.0099999999999998E-2</v>
      </c>
      <c r="H63" s="74">
        <v>4.8000000000000001E-2</v>
      </c>
      <c r="I63" s="63"/>
      <c r="J63" s="42"/>
    </row>
    <row r="64" spans="1:10" ht="12.95" customHeight="1">
      <c r="A64" s="57" t="s">
        <v>2061</v>
      </c>
      <c r="B64" s="58" t="s">
        <v>2062</v>
      </c>
      <c r="C64" s="54" t="s">
        <v>2063</v>
      </c>
      <c r="D64" s="54" t="s">
        <v>155</v>
      </c>
      <c r="E64" s="59">
        <v>15000</v>
      </c>
      <c r="F64" s="60">
        <v>14694.24</v>
      </c>
      <c r="G64" s="61">
        <v>2.8899999999999999E-2</v>
      </c>
      <c r="H64" s="74">
        <v>4.3650000000000001E-2</v>
      </c>
      <c r="I64" s="63"/>
      <c r="J64" s="42"/>
    </row>
    <row r="65" spans="1:10" ht="12.95" customHeight="1">
      <c r="A65" s="57" t="s">
        <v>2883</v>
      </c>
      <c r="B65" s="58" t="s">
        <v>2884</v>
      </c>
      <c r="C65" s="54" t="s">
        <v>2885</v>
      </c>
      <c r="D65" s="54" t="s">
        <v>155</v>
      </c>
      <c r="E65" s="59">
        <v>10000</v>
      </c>
      <c r="F65" s="60">
        <v>9852.02</v>
      </c>
      <c r="G65" s="61">
        <v>1.9400000000000001E-2</v>
      </c>
      <c r="H65" s="74">
        <v>4.2500000000000003E-2</v>
      </c>
      <c r="I65" s="63"/>
      <c r="J65" s="42"/>
    </row>
    <row r="66" spans="1:10" ht="12.95" customHeight="1">
      <c r="A66" s="57" t="s">
        <v>1278</v>
      </c>
      <c r="B66" s="58" t="s">
        <v>1279</v>
      </c>
      <c r="C66" s="54" t="s">
        <v>1280</v>
      </c>
      <c r="D66" s="54" t="s">
        <v>151</v>
      </c>
      <c r="E66" s="59">
        <v>10000</v>
      </c>
      <c r="F66" s="60">
        <v>9558.58</v>
      </c>
      <c r="G66" s="61">
        <v>1.8800000000000001E-2</v>
      </c>
      <c r="H66" s="74">
        <v>4.9000000000000002E-2</v>
      </c>
      <c r="I66" s="63"/>
      <c r="J66" s="42"/>
    </row>
    <row r="67" spans="1:10" ht="12.95" customHeight="1">
      <c r="A67" s="57" t="s">
        <v>2901</v>
      </c>
      <c r="B67" s="58" t="s">
        <v>2902</v>
      </c>
      <c r="C67" s="54" t="s">
        <v>2903</v>
      </c>
      <c r="D67" s="54" t="s">
        <v>1274</v>
      </c>
      <c r="E67" s="59">
        <v>10000</v>
      </c>
      <c r="F67" s="60">
        <v>9548.77</v>
      </c>
      <c r="G67" s="61">
        <v>1.8800000000000001E-2</v>
      </c>
      <c r="H67" s="74">
        <v>4.9000000000000002E-2</v>
      </c>
      <c r="I67" s="63"/>
      <c r="J67" s="42"/>
    </row>
    <row r="68" spans="1:10" ht="12.95" customHeight="1">
      <c r="A68" s="57" t="s">
        <v>624</v>
      </c>
      <c r="B68" s="58" t="s">
        <v>625</v>
      </c>
      <c r="C68" s="54" t="s">
        <v>626</v>
      </c>
      <c r="D68" s="54" t="s">
        <v>620</v>
      </c>
      <c r="E68" s="59">
        <v>10000</v>
      </c>
      <c r="F68" s="60">
        <v>9548.14</v>
      </c>
      <c r="G68" s="61">
        <v>1.8800000000000001E-2</v>
      </c>
      <c r="H68" s="74">
        <v>4.8250000000000001E-2</v>
      </c>
      <c r="I68" s="63"/>
      <c r="J68" s="42"/>
    </row>
    <row r="69" spans="1:10" ht="12.95" customHeight="1">
      <c r="A69" s="57" t="s">
        <v>2898</v>
      </c>
      <c r="B69" s="58" t="s">
        <v>2899</v>
      </c>
      <c r="C69" s="54" t="s">
        <v>2900</v>
      </c>
      <c r="D69" s="54" t="s">
        <v>620</v>
      </c>
      <c r="E69" s="59">
        <v>7500</v>
      </c>
      <c r="F69" s="60">
        <v>7223.89</v>
      </c>
      <c r="G69" s="61">
        <v>1.4200000000000001E-2</v>
      </c>
      <c r="H69" s="74">
        <v>4.6350000000000002E-2</v>
      </c>
      <c r="I69" s="63"/>
      <c r="J69" s="42"/>
    </row>
    <row r="70" spans="1:10" ht="12.95" customHeight="1">
      <c r="A70" s="57" t="s">
        <v>3763</v>
      </c>
      <c r="B70" s="58" t="s">
        <v>3764</v>
      </c>
      <c r="C70" s="54" t="s">
        <v>3765</v>
      </c>
      <c r="D70" s="54" t="s">
        <v>620</v>
      </c>
      <c r="E70" s="59">
        <v>5000</v>
      </c>
      <c r="F70" s="60">
        <v>4988.13</v>
      </c>
      <c r="G70" s="61">
        <v>9.7999999999999997E-3</v>
      </c>
      <c r="H70" s="74">
        <v>3.6194999999999998E-2</v>
      </c>
      <c r="I70" s="63"/>
      <c r="J70" s="42"/>
    </row>
    <row r="71" spans="1:10" ht="12.95" customHeight="1">
      <c r="A71" s="57" t="s">
        <v>2904</v>
      </c>
      <c r="B71" s="58" t="s">
        <v>2905</v>
      </c>
      <c r="C71" s="54" t="s">
        <v>2906</v>
      </c>
      <c r="D71" s="54" t="s">
        <v>1274</v>
      </c>
      <c r="E71" s="59">
        <v>5000</v>
      </c>
      <c r="F71" s="60">
        <v>4801.51</v>
      </c>
      <c r="G71" s="61">
        <v>9.4000000000000004E-3</v>
      </c>
      <c r="H71" s="74">
        <v>4.7600000000000003E-2</v>
      </c>
      <c r="I71" s="63"/>
      <c r="J71" s="42"/>
    </row>
    <row r="72" spans="1:10" ht="12.95" customHeight="1">
      <c r="A72" s="57" t="s">
        <v>2064</v>
      </c>
      <c r="B72" s="58" t="s">
        <v>2065</v>
      </c>
      <c r="C72" s="54" t="s">
        <v>2066</v>
      </c>
      <c r="D72" s="54" t="s">
        <v>1274</v>
      </c>
      <c r="E72" s="59">
        <v>5000</v>
      </c>
      <c r="F72" s="60">
        <v>4775.6099999999997</v>
      </c>
      <c r="G72" s="61">
        <v>9.4000000000000004E-3</v>
      </c>
      <c r="H72" s="74">
        <v>4.9000000000000002E-2</v>
      </c>
      <c r="I72" s="63"/>
      <c r="J72" s="42"/>
    </row>
    <row r="73" spans="1:10" ht="12.95" customHeight="1">
      <c r="A73" s="57" t="s">
        <v>148</v>
      </c>
      <c r="B73" s="58" t="s">
        <v>149</v>
      </c>
      <c r="C73" s="54" t="s">
        <v>150</v>
      </c>
      <c r="D73" s="54" t="s">
        <v>151</v>
      </c>
      <c r="E73" s="59">
        <v>4500</v>
      </c>
      <c r="F73" s="60">
        <v>4493.53</v>
      </c>
      <c r="G73" s="61">
        <v>8.8000000000000005E-3</v>
      </c>
      <c r="H73" s="74">
        <v>4.0405000000000003E-2</v>
      </c>
      <c r="I73" s="63"/>
      <c r="J73" s="42"/>
    </row>
    <row r="74" spans="1:10" ht="12.95" customHeight="1">
      <c r="A74" s="57" t="s">
        <v>152</v>
      </c>
      <c r="B74" s="58" t="s">
        <v>153</v>
      </c>
      <c r="C74" s="54" t="s">
        <v>154</v>
      </c>
      <c r="D74" s="54" t="s">
        <v>155</v>
      </c>
      <c r="E74" s="59">
        <v>300</v>
      </c>
      <c r="F74" s="60">
        <v>299.73</v>
      </c>
      <c r="G74" s="61">
        <v>5.9999999999999995E-4</v>
      </c>
      <c r="H74" s="74">
        <v>3.6553000000000002E-2</v>
      </c>
      <c r="I74" s="63"/>
      <c r="J74" s="42"/>
    </row>
    <row r="75" spans="1:10" ht="12.95" customHeight="1">
      <c r="A75" s="42"/>
      <c r="B75" s="53" t="s">
        <v>110</v>
      </c>
      <c r="C75" s="54"/>
      <c r="D75" s="54"/>
      <c r="E75" s="54"/>
      <c r="F75" s="64">
        <v>95087.81</v>
      </c>
      <c r="G75" s="65">
        <v>0.187</v>
      </c>
      <c r="H75" s="66"/>
      <c r="I75" s="67"/>
      <c r="J75" s="42"/>
    </row>
    <row r="76" spans="1:10" ht="12.95" customHeight="1">
      <c r="A76" s="42"/>
      <c r="B76" s="53" t="s">
        <v>156</v>
      </c>
      <c r="C76" s="54"/>
      <c r="D76" s="54"/>
      <c r="E76" s="54"/>
      <c r="F76" s="42"/>
      <c r="G76" s="55"/>
      <c r="H76" s="55"/>
      <c r="I76" s="56"/>
      <c r="J76" s="42"/>
    </row>
    <row r="77" spans="1:10" ht="12.95" customHeight="1">
      <c r="A77" s="57" t="s">
        <v>2928</v>
      </c>
      <c r="B77" s="58" t="s">
        <v>2929</v>
      </c>
      <c r="C77" s="54" t="s">
        <v>2930</v>
      </c>
      <c r="D77" s="54" t="s">
        <v>151</v>
      </c>
      <c r="E77" s="59">
        <v>4000</v>
      </c>
      <c r="F77" s="60">
        <v>19952.740000000002</v>
      </c>
      <c r="G77" s="61">
        <v>3.9199999999999999E-2</v>
      </c>
      <c r="H77" s="74">
        <v>3.7596999999999998E-2</v>
      </c>
      <c r="I77" s="63"/>
      <c r="J77" s="42"/>
    </row>
    <row r="78" spans="1:10" ht="12.95" customHeight="1">
      <c r="A78" s="57" t="s">
        <v>2415</v>
      </c>
      <c r="B78" s="58" t="s">
        <v>2416</v>
      </c>
      <c r="C78" s="54" t="s">
        <v>2417</v>
      </c>
      <c r="D78" s="54" t="s">
        <v>155</v>
      </c>
      <c r="E78" s="59">
        <v>2500</v>
      </c>
      <c r="F78" s="60">
        <v>12337.21</v>
      </c>
      <c r="G78" s="61">
        <v>2.4299999999999999E-2</v>
      </c>
      <c r="H78" s="74">
        <v>4.3000999999999998E-2</v>
      </c>
      <c r="I78" s="63"/>
      <c r="J78" s="42"/>
    </row>
    <row r="79" spans="1:10" ht="12.95" customHeight="1">
      <c r="A79" s="57" t="s">
        <v>2925</v>
      </c>
      <c r="B79" s="58" t="s">
        <v>2926</v>
      </c>
      <c r="C79" s="54" t="s">
        <v>2927</v>
      </c>
      <c r="D79" s="54" t="s">
        <v>155</v>
      </c>
      <c r="E79" s="59">
        <v>2500</v>
      </c>
      <c r="F79" s="60">
        <v>12324.03</v>
      </c>
      <c r="G79" s="61">
        <v>2.4199999999999999E-2</v>
      </c>
      <c r="H79" s="74">
        <v>4.3798999999999998E-2</v>
      </c>
      <c r="I79" s="63"/>
      <c r="J79" s="42"/>
    </row>
    <row r="80" spans="1:10" ht="12.95" customHeight="1">
      <c r="A80" s="57" t="s">
        <v>3766</v>
      </c>
      <c r="B80" s="58" t="s">
        <v>3767</v>
      </c>
      <c r="C80" s="54" t="s">
        <v>3768</v>
      </c>
      <c r="D80" s="54" t="s">
        <v>155</v>
      </c>
      <c r="E80" s="59">
        <v>2000</v>
      </c>
      <c r="F80" s="60">
        <v>9967.69</v>
      </c>
      <c r="G80" s="61">
        <v>1.9599999999999999E-2</v>
      </c>
      <c r="H80" s="74">
        <v>4.9305000000000002E-2</v>
      </c>
      <c r="I80" s="63"/>
      <c r="J80" s="42"/>
    </row>
    <row r="81" spans="1:10" ht="12.95" customHeight="1">
      <c r="A81" s="57" t="s">
        <v>3769</v>
      </c>
      <c r="B81" s="58" t="s">
        <v>3770</v>
      </c>
      <c r="C81" s="54" t="s">
        <v>3771</v>
      </c>
      <c r="D81" s="54" t="s">
        <v>151</v>
      </c>
      <c r="E81" s="59">
        <v>2000</v>
      </c>
      <c r="F81" s="60">
        <v>9899.25</v>
      </c>
      <c r="G81" s="61">
        <v>1.95E-2</v>
      </c>
      <c r="H81" s="74">
        <v>4.2700000000000002E-2</v>
      </c>
      <c r="I81" s="63"/>
      <c r="J81" s="42"/>
    </row>
    <row r="82" spans="1:10" ht="12.95" customHeight="1">
      <c r="A82" s="57" t="s">
        <v>2940</v>
      </c>
      <c r="B82" s="58" t="s">
        <v>2941</v>
      </c>
      <c r="C82" s="54" t="s">
        <v>2942</v>
      </c>
      <c r="D82" s="54" t="s">
        <v>155</v>
      </c>
      <c r="E82" s="59">
        <v>2000</v>
      </c>
      <c r="F82" s="60">
        <v>9872.26</v>
      </c>
      <c r="G82" s="61">
        <v>1.9400000000000001E-2</v>
      </c>
      <c r="H82" s="74">
        <v>4.2549999999999998E-2</v>
      </c>
      <c r="I82" s="63"/>
      <c r="J82" s="42"/>
    </row>
    <row r="83" spans="1:10" ht="12.95" customHeight="1">
      <c r="A83" s="57" t="s">
        <v>2949</v>
      </c>
      <c r="B83" s="58" t="s">
        <v>2950</v>
      </c>
      <c r="C83" s="54" t="s">
        <v>2951</v>
      </c>
      <c r="D83" s="54" t="s">
        <v>155</v>
      </c>
      <c r="E83" s="59">
        <v>1500</v>
      </c>
      <c r="F83" s="60">
        <v>7402.37</v>
      </c>
      <c r="G83" s="61">
        <v>1.46E-2</v>
      </c>
      <c r="H83" s="74">
        <v>4.4574999999999997E-2</v>
      </c>
      <c r="I83" s="63"/>
      <c r="J83" s="42"/>
    </row>
    <row r="84" spans="1:10" ht="12.95" customHeight="1">
      <c r="A84" s="57" t="s">
        <v>2952</v>
      </c>
      <c r="B84" s="58" t="s">
        <v>2953</v>
      </c>
      <c r="C84" s="54" t="s">
        <v>2954</v>
      </c>
      <c r="D84" s="54" t="s">
        <v>155</v>
      </c>
      <c r="E84" s="59">
        <v>1500</v>
      </c>
      <c r="F84" s="60">
        <v>7319.54</v>
      </c>
      <c r="G84" s="61">
        <v>1.44E-2</v>
      </c>
      <c r="H84" s="74">
        <v>4.6150999999999998E-2</v>
      </c>
      <c r="I84" s="63"/>
      <c r="J84" s="42"/>
    </row>
    <row r="85" spans="1:10" ht="12.95" customHeight="1">
      <c r="A85" s="57" t="s">
        <v>2409</v>
      </c>
      <c r="B85" s="58" t="s">
        <v>2410</v>
      </c>
      <c r="C85" s="54" t="s">
        <v>2411</v>
      </c>
      <c r="D85" s="54" t="s">
        <v>155</v>
      </c>
      <c r="E85" s="59">
        <v>1400</v>
      </c>
      <c r="F85" s="60">
        <v>6831.72</v>
      </c>
      <c r="G85" s="61">
        <v>1.34E-2</v>
      </c>
      <c r="H85" s="74">
        <v>4.8599999999999997E-2</v>
      </c>
      <c r="I85" s="63"/>
      <c r="J85" s="42"/>
    </row>
    <row r="86" spans="1:10" ht="12.95" customHeight="1">
      <c r="A86" s="57" t="s">
        <v>2418</v>
      </c>
      <c r="B86" s="58" t="s">
        <v>2419</v>
      </c>
      <c r="C86" s="54" t="s">
        <v>2420</v>
      </c>
      <c r="D86" s="54" t="s">
        <v>155</v>
      </c>
      <c r="E86" s="59">
        <v>1100</v>
      </c>
      <c r="F86" s="60">
        <v>5454.71</v>
      </c>
      <c r="G86" s="61">
        <v>1.0699999999999999E-2</v>
      </c>
      <c r="H86" s="74">
        <v>5.5100999999999997E-2</v>
      </c>
      <c r="I86" s="63"/>
      <c r="J86" s="42"/>
    </row>
    <row r="87" spans="1:10" ht="12.95" customHeight="1">
      <c r="A87" s="57" t="s">
        <v>3692</v>
      </c>
      <c r="B87" s="58" t="s">
        <v>3693</v>
      </c>
      <c r="C87" s="54" t="s">
        <v>3694</v>
      </c>
      <c r="D87" s="54" t="s">
        <v>155</v>
      </c>
      <c r="E87" s="59">
        <v>1000</v>
      </c>
      <c r="F87" s="60">
        <v>4986.04</v>
      </c>
      <c r="G87" s="61">
        <v>9.7999999999999997E-3</v>
      </c>
      <c r="H87" s="74">
        <v>3.6504000000000002E-2</v>
      </c>
      <c r="I87" s="63"/>
      <c r="J87" s="42"/>
    </row>
    <row r="88" spans="1:10" ht="12.95" customHeight="1">
      <c r="A88" s="57" t="s">
        <v>3772</v>
      </c>
      <c r="B88" s="58" t="s">
        <v>3773</v>
      </c>
      <c r="C88" s="54" t="s">
        <v>3774</v>
      </c>
      <c r="D88" s="54" t="s">
        <v>151</v>
      </c>
      <c r="E88" s="59">
        <v>1000</v>
      </c>
      <c r="F88" s="60">
        <v>4977.28</v>
      </c>
      <c r="G88" s="61">
        <v>9.7999999999999997E-3</v>
      </c>
      <c r="H88" s="74">
        <v>3.8746999999999997E-2</v>
      </c>
      <c r="I88" s="63"/>
      <c r="J88" s="42"/>
    </row>
    <row r="89" spans="1:10" ht="12.95" customHeight="1">
      <c r="A89" s="57" t="s">
        <v>636</v>
      </c>
      <c r="B89" s="58" t="s">
        <v>637</v>
      </c>
      <c r="C89" s="54" t="s">
        <v>638</v>
      </c>
      <c r="D89" s="54" t="s">
        <v>155</v>
      </c>
      <c r="E89" s="59">
        <v>1000</v>
      </c>
      <c r="F89" s="60">
        <v>4974.16</v>
      </c>
      <c r="G89" s="61">
        <v>9.7999999999999997E-3</v>
      </c>
      <c r="H89" s="74">
        <v>3.9502000000000002E-2</v>
      </c>
      <c r="I89" s="63"/>
      <c r="J89" s="42"/>
    </row>
    <row r="90" spans="1:10" ht="12.95" customHeight="1">
      <c r="A90" s="57" t="s">
        <v>3775</v>
      </c>
      <c r="B90" s="58" t="s">
        <v>3776</v>
      </c>
      <c r="C90" s="54" t="s">
        <v>3777</v>
      </c>
      <c r="D90" s="54" t="s">
        <v>155</v>
      </c>
      <c r="E90" s="59">
        <v>1000</v>
      </c>
      <c r="F90" s="60">
        <v>4963.58</v>
      </c>
      <c r="G90" s="61">
        <v>9.7999999999999997E-3</v>
      </c>
      <c r="H90" s="74">
        <v>5.5800000000000002E-2</v>
      </c>
      <c r="I90" s="63"/>
      <c r="J90" s="42"/>
    </row>
    <row r="91" spans="1:10" ht="12.95" customHeight="1">
      <c r="A91" s="57" t="s">
        <v>2943</v>
      </c>
      <c r="B91" s="58" t="s">
        <v>2944</v>
      </c>
      <c r="C91" s="54" t="s">
        <v>2945</v>
      </c>
      <c r="D91" s="54" t="s">
        <v>155</v>
      </c>
      <c r="E91" s="59">
        <v>1000</v>
      </c>
      <c r="F91" s="60">
        <v>4933.8900000000003</v>
      </c>
      <c r="G91" s="61">
        <v>9.7000000000000003E-3</v>
      </c>
      <c r="H91" s="74">
        <v>4.1450000000000001E-2</v>
      </c>
      <c r="I91" s="63"/>
      <c r="J91" s="42"/>
    </row>
    <row r="92" spans="1:10" ht="12.95" customHeight="1">
      <c r="A92" s="57" t="s">
        <v>2958</v>
      </c>
      <c r="B92" s="58" t="s">
        <v>2959</v>
      </c>
      <c r="C92" s="54" t="s">
        <v>2960</v>
      </c>
      <c r="D92" s="54" t="s">
        <v>151</v>
      </c>
      <c r="E92" s="59">
        <v>1000</v>
      </c>
      <c r="F92" s="60">
        <v>4906.82</v>
      </c>
      <c r="G92" s="61">
        <v>9.5999999999999992E-3</v>
      </c>
      <c r="H92" s="74">
        <v>5.4150999999999998E-2</v>
      </c>
      <c r="I92" s="63"/>
      <c r="J92" s="42"/>
    </row>
    <row r="93" spans="1:10" ht="12.95" customHeight="1">
      <c r="A93" s="57" t="s">
        <v>3778</v>
      </c>
      <c r="B93" s="58" t="s">
        <v>3779</v>
      </c>
      <c r="C93" s="54" t="s">
        <v>3780</v>
      </c>
      <c r="D93" s="54" t="s">
        <v>155</v>
      </c>
      <c r="E93" s="59">
        <v>1000</v>
      </c>
      <c r="F93" s="60">
        <v>4893.3900000000003</v>
      </c>
      <c r="G93" s="61">
        <v>9.5999999999999992E-3</v>
      </c>
      <c r="H93" s="74">
        <v>5.6399999999999999E-2</v>
      </c>
      <c r="I93" s="63"/>
      <c r="J93" s="42"/>
    </row>
    <row r="94" spans="1:10" ht="12.95" customHeight="1">
      <c r="A94" s="57" t="s">
        <v>2988</v>
      </c>
      <c r="B94" s="58" t="s">
        <v>2989</v>
      </c>
      <c r="C94" s="54" t="s">
        <v>2990</v>
      </c>
      <c r="D94" s="54" t="s">
        <v>151</v>
      </c>
      <c r="E94" s="59">
        <v>800</v>
      </c>
      <c r="F94" s="60">
        <v>3958.32</v>
      </c>
      <c r="G94" s="61">
        <v>7.7999999999999996E-3</v>
      </c>
      <c r="H94" s="74">
        <v>4.2700000000000002E-2</v>
      </c>
      <c r="I94" s="63"/>
      <c r="J94" s="42"/>
    </row>
    <row r="95" spans="1:10" ht="12.95" customHeight="1">
      <c r="A95" s="57" t="s">
        <v>2719</v>
      </c>
      <c r="B95" s="58" t="s">
        <v>2720</v>
      </c>
      <c r="C95" s="54" t="s">
        <v>2721</v>
      </c>
      <c r="D95" s="54" t="s">
        <v>155</v>
      </c>
      <c r="E95" s="59">
        <v>800</v>
      </c>
      <c r="F95" s="60">
        <v>3846.95</v>
      </c>
      <c r="G95" s="61">
        <v>7.6E-3</v>
      </c>
      <c r="H95" s="74">
        <v>5.4799E-2</v>
      </c>
      <c r="I95" s="63"/>
      <c r="J95" s="42"/>
    </row>
    <row r="96" spans="1:10" ht="12.95" customHeight="1">
      <c r="A96" s="57" t="s">
        <v>160</v>
      </c>
      <c r="B96" s="58" t="s">
        <v>161</v>
      </c>
      <c r="C96" s="54" t="s">
        <v>162</v>
      </c>
      <c r="D96" s="54" t="s">
        <v>155</v>
      </c>
      <c r="E96" s="59">
        <v>600</v>
      </c>
      <c r="F96" s="60">
        <v>2996.64</v>
      </c>
      <c r="G96" s="61">
        <v>5.8999999999999999E-3</v>
      </c>
      <c r="H96" s="74">
        <v>4.0889000000000002E-2</v>
      </c>
      <c r="I96" s="63"/>
      <c r="J96" s="42"/>
    </row>
    <row r="97" spans="1:10" ht="12.95" customHeight="1">
      <c r="A97" s="57" t="s">
        <v>3781</v>
      </c>
      <c r="B97" s="58" t="s">
        <v>3782</v>
      </c>
      <c r="C97" s="54" t="s">
        <v>3783</v>
      </c>
      <c r="D97" s="54" t="s">
        <v>155</v>
      </c>
      <c r="E97" s="59">
        <v>500</v>
      </c>
      <c r="F97" s="60">
        <v>2497.15</v>
      </c>
      <c r="G97" s="61">
        <v>4.8999999999999998E-3</v>
      </c>
      <c r="H97" s="74">
        <v>4.1699E-2</v>
      </c>
      <c r="I97" s="63"/>
      <c r="J97" s="42"/>
    </row>
    <row r="98" spans="1:10" ht="12.95" customHeight="1">
      <c r="A98" s="57" t="s">
        <v>2976</v>
      </c>
      <c r="B98" s="58" t="s">
        <v>2977</v>
      </c>
      <c r="C98" s="54" t="s">
        <v>2978</v>
      </c>
      <c r="D98" s="54" t="s">
        <v>155</v>
      </c>
      <c r="E98" s="59">
        <v>500</v>
      </c>
      <c r="F98" s="60">
        <v>2496.37</v>
      </c>
      <c r="G98" s="61">
        <v>4.8999999999999998E-3</v>
      </c>
      <c r="H98" s="74">
        <v>5.8992999999999997E-2</v>
      </c>
      <c r="I98" s="63"/>
      <c r="J98" s="42"/>
    </row>
    <row r="99" spans="1:10" ht="12.95" customHeight="1">
      <c r="A99" s="57" t="s">
        <v>3713</v>
      </c>
      <c r="B99" s="58" t="s">
        <v>3714</v>
      </c>
      <c r="C99" s="54" t="s">
        <v>3715</v>
      </c>
      <c r="D99" s="54" t="s">
        <v>155</v>
      </c>
      <c r="E99" s="59">
        <v>500</v>
      </c>
      <c r="F99" s="60">
        <v>2470.6</v>
      </c>
      <c r="G99" s="61">
        <v>4.8999999999999998E-3</v>
      </c>
      <c r="H99" s="74">
        <v>4.3000999999999998E-2</v>
      </c>
      <c r="I99" s="63"/>
      <c r="J99" s="42"/>
    </row>
    <row r="100" spans="1:10" ht="12.95" customHeight="1">
      <c r="A100" s="57" t="s">
        <v>2421</v>
      </c>
      <c r="B100" s="58" t="s">
        <v>2422</v>
      </c>
      <c r="C100" s="54" t="s">
        <v>2423</v>
      </c>
      <c r="D100" s="54" t="s">
        <v>155</v>
      </c>
      <c r="E100" s="59">
        <v>500</v>
      </c>
      <c r="F100" s="60">
        <v>2442.19</v>
      </c>
      <c r="G100" s="61">
        <v>4.7999999999999996E-3</v>
      </c>
      <c r="H100" s="74">
        <v>6.0849E-2</v>
      </c>
      <c r="I100" s="63"/>
      <c r="J100" s="42"/>
    </row>
    <row r="101" spans="1:10" ht="12.95" customHeight="1">
      <c r="A101" s="57" t="s">
        <v>3784</v>
      </c>
      <c r="B101" s="58" t="s">
        <v>3785</v>
      </c>
      <c r="C101" s="54" t="s">
        <v>3786</v>
      </c>
      <c r="D101" s="54" t="s">
        <v>155</v>
      </c>
      <c r="E101" s="59">
        <v>500</v>
      </c>
      <c r="F101" s="60">
        <v>2401.5700000000002</v>
      </c>
      <c r="G101" s="61">
        <v>4.7000000000000002E-3</v>
      </c>
      <c r="H101" s="74">
        <v>5.4800000000000001E-2</v>
      </c>
      <c r="I101" s="63"/>
      <c r="J101" s="42"/>
    </row>
    <row r="102" spans="1:10" ht="12.95" customHeight="1">
      <c r="A102" s="57" t="s">
        <v>172</v>
      </c>
      <c r="B102" s="58" t="s">
        <v>173</v>
      </c>
      <c r="C102" s="54" t="s">
        <v>174</v>
      </c>
      <c r="D102" s="54" t="s">
        <v>155</v>
      </c>
      <c r="E102" s="59">
        <v>30</v>
      </c>
      <c r="F102" s="60">
        <v>149.88</v>
      </c>
      <c r="G102" s="61">
        <v>2.9999999999999997E-4</v>
      </c>
      <c r="H102" s="74">
        <v>3.5638000000000003E-2</v>
      </c>
      <c r="I102" s="63"/>
      <c r="J102" s="42"/>
    </row>
    <row r="103" spans="1:10" ht="12.95" customHeight="1">
      <c r="A103" s="42"/>
      <c r="B103" s="53" t="s">
        <v>110</v>
      </c>
      <c r="C103" s="54"/>
      <c r="D103" s="54"/>
      <c r="E103" s="54"/>
      <c r="F103" s="64">
        <v>159256.35</v>
      </c>
      <c r="G103" s="65">
        <v>0.31319999999999998</v>
      </c>
      <c r="H103" s="66"/>
      <c r="I103" s="67"/>
      <c r="J103" s="42"/>
    </row>
    <row r="104" spans="1:10" ht="12.95" customHeight="1">
      <c r="A104" s="42"/>
      <c r="B104" s="53" t="s">
        <v>181</v>
      </c>
      <c r="C104" s="54"/>
      <c r="D104" s="54"/>
      <c r="E104" s="54"/>
      <c r="F104" s="42"/>
      <c r="G104" s="55"/>
      <c r="H104" s="55"/>
      <c r="I104" s="56"/>
      <c r="J104" s="42"/>
    </row>
    <row r="105" spans="1:10" ht="12.95" customHeight="1">
      <c r="A105" s="57" t="s">
        <v>2997</v>
      </c>
      <c r="B105" s="58" t="s">
        <v>2998</v>
      </c>
      <c r="C105" s="54" t="s">
        <v>2999</v>
      </c>
      <c r="D105" s="54" t="s">
        <v>185</v>
      </c>
      <c r="E105" s="59">
        <v>10000000</v>
      </c>
      <c r="F105" s="60">
        <v>9934.5400000000009</v>
      </c>
      <c r="G105" s="61">
        <v>1.95E-2</v>
      </c>
      <c r="H105" s="74">
        <v>3.6999999999999998E-2</v>
      </c>
      <c r="I105" s="63"/>
      <c r="J105" s="42"/>
    </row>
    <row r="106" spans="1:10" ht="12.95" customHeight="1">
      <c r="A106" s="57" t="s">
        <v>3787</v>
      </c>
      <c r="B106" s="58" t="s">
        <v>3788</v>
      </c>
      <c r="C106" s="54" t="s">
        <v>3789</v>
      </c>
      <c r="D106" s="54" t="s">
        <v>185</v>
      </c>
      <c r="E106" s="59">
        <v>10000000</v>
      </c>
      <c r="F106" s="60">
        <v>9836.57</v>
      </c>
      <c r="G106" s="61">
        <v>1.9300000000000001E-2</v>
      </c>
      <c r="H106" s="74">
        <v>4.07E-2</v>
      </c>
      <c r="I106" s="63"/>
      <c r="J106" s="42"/>
    </row>
    <row r="107" spans="1:10" ht="12.95" customHeight="1">
      <c r="A107" s="57" t="s">
        <v>2991</v>
      </c>
      <c r="B107" s="58" t="s">
        <v>2992</v>
      </c>
      <c r="C107" s="54" t="s">
        <v>2993</v>
      </c>
      <c r="D107" s="54" t="s">
        <v>185</v>
      </c>
      <c r="E107" s="59">
        <v>9500000</v>
      </c>
      <c r="F107" s="60">
        <v>9380.2800000000007</v>
      </c>
      <c r="G107" s="61">
        <v>1.84E-2</v>
      </c>
      <c r="H107" s="74">
        <v>3.85E-2</v>
      </c>
      <c r="I107" s="63"/>
      <c r="J107" s="42"/>
    </row>
    <row r="108" spans="1:10" ht="12.95" customHeight="1">
      <c r="A108" s="57" t="s">
        <v>3719</v>
      </c>
      <c r="B108" s="58" t="s">
        <v>3720</v>
      </c>
      <c r="C108" s="54" t="s">
        <v>3721</v>
      </c>
      <c r="D108" s="54" t="s">
        <v>185</v>
      </c>
      <c r="E108" s="59">
        <v>5000000</v>
      </c>
      <c r="F108" s="60">
        <v>4986.33</v>
      </c>
      <c r="G108" s="61">
        <v>9.7999999999999997E-3</v>
      </c>
      <c r="H108" s="74">
        <v>3.3373E-2</v>
      </c>
      <c r="I108" s="63"/>
      <c r="J108" s="42"/>
    </row>
    <row r="109" spans="1:10" ht="12.95" customHeight="1">
      <c r="A109" s="57" t="s">
        <v>182</v>
      </c>
      <c r="B109" s="58" t="s">
        <v>183</v>
      </c>
      <c r="C109" s="54" t="s">
        <v>184</v>
      </c>
      <c r="D109" s="54" t="s">
        <v>185</v>
      </c>
      <c r="E109" s="59">
        <v>1850000</v>
      </c>
      <c r="F109" s="60">
        <v>1848.32</v>
      </c>
      <c r="G109" s="61">
        <v>3.5999999999999999E-3</v>
      </c>
      <c r="H109" s="74">
        <v>3.3244999999999997E-2</v>
      </c>
      <c r="I109" s="63"/>
      <c r="J109" s="42"/>
    </row>
    <row r="110" spans="1:10" ht="12.95" customHeight="1">
      <c r="A110" s="57" t="s">
        <v>3790</v>
      </c>
      <c r="B110" s="58" t="s">
        <v>3791</v>
      </c>
      <c r="C110" s="54" t="s">
        <v>3792</v>
      </c>
      <c r="D110" s="54" t="s">
        <v>185</v>
      </c>
      <c r="E110" s="59">
        <v>500000</v>
      </c>
      <c r="F110" s="60">
        <v>493.7</v>
      </c>
      <c r="G110" s="61">
        <v>1E-3</v>
      </c>
      <c r="H110" s="74">
        <v>3.85E-2</v>
      </c>
      <c r="I110" s="63"/>
      <c r="J110" s="42"/>
    </row>
    <row r="111" spans="1:10" ht="12.95" customHeight="1">
      <c r="A111" s="42"/>
      <c r="B111" s="53" t="s">
        <v>110</v>
      </c>
      <c r="C111" s="54"/>
      <c r="D111" s="54"/>
      <c r="E111" s="54"/>
      <c r="F111" s="64">
        <v>36479.74</v>
      </c>
      <c r="G111" s="65">
        <v>7.1599999999999997E-2</v>
      </c>
      <c r="H111" s="66"/>
      <c r="I111" s="67"/>
      <c r="J111" s="42"/>
    </row>
    <row r="112" spans="1:10" ht="12.95" customHeight="1">
      <c r="A112" s="42"/>
      <c r="B112" s="68" t="s">
        <v>115</v>
      </c>
      <c r="C112" s="70"/>
      <c r="D112" s="69"/>
      <c r="E112" s="70"/>
      <c r="F112" s="64">
        <v>290823.90000000002</v>
      </c>
      <c r="G112" s="65">
        <v>0.57179999999999997</v>
      </c>
      <c r="H112" s="66"/>
      <c r="I112" s="67"/>
      <c r="J112" s="42"/>
    </row>
    <row r="113" spans="1:10" ht="12.95" customHeight="1">
      <c r="A113" s="42"/>
      <c r="B113" s="53" t="s">
        <v>188</v>
      </c>
      <c r="C113" s="54"/>
      <c r="D113" s="54"/>
      <c r="E113" s="54"/>
      <c r="F113" s="54"/>
      <c r="G113" s="54"/>
      <c r="H113" s="55"/>
      <c r="I113" s="56"/>
      <c r="J113" s="42"/>
    </row>
    <row r="114" spans="1:10" ht="12.95" customHeight="1">
      <c r="A114" s="42"/>
      <c r="B114" s="53" t="s">
        <v>189</v>
      </c>
      <c r="C114" s="54"/>
      <c r="D114" s="54"/>
      <c r="E114" s="54"/>
      <c r="F114" s="42"/>
      <c r="G114" s="55"/>
      <c r="H114" s="55"/>
      <c r="I114" s="56"/>
      <c r="J114" s="42"/>
    </row>
    <row r="115" spans="1:10" ht="12.95" customHeight="1">
      <c r="A115" s="57" t="s">
        <v>645</v>
      </c>
      <c r="B115" s="58" t="s">
        <v>4139</v>
      </c>
      <c r="C115" s="54" t="s">
        <v>646</v>
      </c>
      <c r="D115" s="54"/>
      <c r="E115" s="59">
        <v>879729.51100000006</v>
      </c>
      <c r="F115" s="60">
        <v>10089.07</v>
      </c>
      <c r="G115" s="61">
        <v>1.9800000000000002E-2</v>
      </c>
      <c r="H115" s="74"/>
      <c r="I115" s="63"/>
      <c r="J115" s="42"/>
    </row>
    <row r="116" spans="1:10" ht="12.95" customHeight="1">
      <c r="A116" s="42"/>
      <c r="B116" s="53" t="s">
        <v>110</v>
      </c>
      <c r="C116" s="54"/>
      <c r="D116" s="54"/>
      <c r="E116" s="54"/>
      <c r="F116" s="64">
        <v>10089.07</v>
      </c>
      <c r="G116" s="65">
        <v>1.9800000000000002E-2</v>
      </c>
      <c r="H116" s="66"/>
      <c r="I116" s="67"/>
      <c r="J116" s="42"/>
    </row>
    <row r="117" spans="1:10" ht="12.95" customHeight="1">
      <c r="A117" s="42"/>
      <c r="B117" s="68" t="s">
        <v>115</v>
      </c>
      <c r="C117" s="70"/>
      <c r="D117" s="69"/>
      <c r="E117" s="70"/>
      <c r="F117" s="64">
        <v>10089.07</v>
      </c>
      <c r="G117" s="65">
        <v>1.9800000000000002E-2</v>
      </c>
      <c r="H117" s="66"/>
      <c r="I117" s="67"/>
      <c r="J117" s="42"/>
    </row>
    <row r="118" spans="1:10" ht="12.95" customHeight="1">
      <c r="A118" s="42"/>
      <c r="B118" s="53" t="s">
        <v>116</v>
      </c>
      <c r="C118" s="54"/>
      <c r="D118" s="54"/>
      <c r="E118" s="54"/>
      <c r="F118" s="54"/>
      <c r="G118" s="54"/>
      <c r="H118" s="55"/>
      <c r="I118" s="56"/>
      <c r="J118" s="42"/>
    </row>
    <row r="119" spans="1:10" ht="12.95" customHeight="1">
      <c r="A119" s="57" t="s">
        <v>117</v>
      </c>
      <c r="B119" s="58" t="s">
        <v>118</v>
      </c>
      <c r="C119" s="54"/>
      <c r="D119" s="54"/>
      <c r="E119" s="59"/>
      <c r="F119" s="60">
        <v>19183.48</v>
      </c>
      <c r="G119" s="61">
        <v>3.7699999999999997E-2</v>
      </c>
      <c r="H119" s="74">
        <v>3.1780064657069312E-2</v>
      </c>
      <c r="I119" s="63"/>
      <c r="J119" s="42"/>
    </row>
    <row r="120" spans="1:10" ht="12.95" customHeight="1">
      <c r="A120" s="57" t="s">
        <v>3000</v>
      </c>
      <c r="B120" s="58" t="s">
        <v>118</v>
      </c>
      <c r="C120" s="54"/>
      <c r="D120" s="54"/>
      <c r="E120" s="59"/>
      <c r="F120" s="60">
        <v>10003.709999999999</v>
      </c>
      <c r="G120" s="61">
        <v>1.9699999999999999E-2</v>
      </c>
      <c r="H120" s="74">
        <v>3.705E-2</v>
      </c>
      <c r="I120" s="63"/>
      <c r="J120" s="42"/>
    </row>
    <row r="121" spans="1:10" ht="12.95" customHeight="1">
      <c r="A121" s="42"/>
      <c r="B121" s="53" t="s">
        <v>110</v>
      </c>
      <c r="C121" s="54"/>
      <c r="D121" s="54"/>
      <c r="E121" s="54"/>
      <c r="F121" s="64">
        <v>29187.19</v>
      </c>
      <c r="G121" s="65">
        <v>5.74E-2</v>
      </c>
      <c r="H121" s="66"/>
      <c r="I121" s="67"/>
      <c r="J121" s="42"/>
    </row>
    <row r="122" spans="1:10" ht="12.95" customHeight="1">
      <c r="A122" s="42"/>
      <c r="B122" s="68" t="s">
        <v>111</v>
      </c>
      <c r="C122" s="69"/>
      <c r="D122" s="69"/>
      <c r="E122" s="69"/>
      <c r="F122" s="66" t="s">
        <v>135</v>
      </c>
      <c r="G122" s="66" t="s">
        <v>135</v>
      </c>
      <c r="H122" s="66"/>
      <c r="I122" s="67"/>
      <c r="J122" s="42"/>
    </row>
    <row r="123" spans="1:10" ht="12.95" customHeight="1">
      <c r="A123" s="42"/>
      <c r="B123" s="68" t="s">
        <v>110</v>
      </c>
      <c r="C123" s="69"/>
      <c r="D123" s="69"/>
      <c r="E123" s="69"/>
      <c r="F123" s="66" t="s">
        <v>135</v>
      </c>
      <c r="G123" s="66" t="s">
        <v>135</v>
      </c>
      <c r="H123" s="66"/>
      <c r="I123" s="67"/>
      <c r="J123" s="42"/>
    </row>
    <row r="124" spans="1:10" ht="12.95" customHeight="1">
      <c r="A124" s="42"/>
      <c r="B124" s="68" t="s">
        <v>115</v>
      </c>
      <c r="C124" s="70"/>
      <c r="D124" s="69"/>
      <c r="E124" s="70"/>
      <c r="F124" s="64">
        <v>29187.19</v>
      </c>
      <c r="G124" s="65">
        <v>5.74E-2</v>
      </c>
      <c r="H124" s="66"/>
      <c r="I124" s="67"/>
      <c r="J124" s="42"/>
    </row>
    <row r="125" spans="1:10" ht="12.95" customHeight="1">
      <c r="A125" s="42"/>
      <c r="B125" s="68" t="s">
        <v>119</v>
      </c>
      <c r="C125" s="54"/>
      <c r="D125" s="69"/>
      <c r="E125" s="54"/>
      <c r="F125" s="75">
        <v>808.3</v>
      </c>
      <c r="G125" s="65">
        <v>1.5E-3</v>
      </c>
      <c r="H125" s="66"/>
      <c r="I125" s="67"/>
      <c r="J125" s="42"/>
    </row>
    <row r="126" spans="1:10" ht="12.95" customHeight="1" thickBot="1">
      <c r="A126" s="42"/>
      <c r="B126" s="76" t="s">
        <v>120</v>
      </c>
      <c r="C126" s="77"/>
      <c r="D126" s="77"/>
      <c r="E126" s="77"/>
      <c r="F126" s="78">
        <v>508515.92</v>
      </c>
      <c r="G126" s="79">
        <v>1</v>
      </c>
      <c r="H126" s="80"/>
      <c r="I126" s="81"/>
      <c r="J126" s="42"/>
    </row>
    <row r="127" spans="1:10" ht="12.95" customHeight="1">
      <c r="A127" s="42"/>
      <c r="B127" s="46"/>
      <c r="C127" s="42"/>
      <c r="D127" s="42"/>
      <c r="E127" s="42"/>
      <c r="F127" s="42"/>
      <c r="G127" s="42"/>
      <c r="H127" s="42"/>
      <c r="I127" s="42"/>
      <c r="J127" s="42"/>
    </row>
    <row r="128" spans="1:10" ht="12.95" customHeight="1">
      <c r="A128" s="42"/>
      <c r="B128" s="43" t="s">
        <v>2702</v>
      </c>
      <c r="C128" s="42"/>
      <c r="D128" s="42"/>
      <c r="E128" s="42"/>
      <c r="F128" s="42"/>
      <c r="G128" s="42"/>
      <c r="H128" s="42"/>
      <c r="I128" s="42"/>
      <c r="J128" s="42"/>
    </row>
    <row r="129" spans="1:10" ht="12.95" customHeight="1">
      <c r="A129" s="42"/>
      <c r="B129" s="43" t="s">
        <v>122</v>
      </c>
      <c r="C129" s="42"/>
      <c r="D129" s="42"/>
      <c r="E129" s="42"/>
      <c r="F129" s="42"/>
      <c r="G129" s="42"/>
      <c r="H129" s="42"/>
      <c r="I129" s="42"/>
      <c r="J129" s="42"/>
    </row>
    <row r="130" spans="1:10" ht="12.95" customHeight="1">
      <c r="A130" s="42"/>
      <c r="B130" s="43" t="s">
        <v>123</v>
      </c>
      <c r="C130" s="42"/>
      <c r="D130" s="42"/>
      <c r="E130" s="42"/>
      <c r="F130" s="42"/>
      <c r="G130" s="42"/>
      <c r="H130" s="42"/>
      <c r="I130" s="42"/>
      <c r="J130" s="42"/>
    </row>
    <row r="131" spans="1:10" ht="12.95" customHeight="1">
      <c r="A131" s="42"/>
      <c r="B131" s="43" t="s">
        <v>124</v>
      </c>
      <c r="C131" s="42"/>
      <c r="D131" s="42"/>
      <c r="E131" s="42"/>
      <c r="F131" s="42"/>
      <c r="G131" s="42"/>
      <c r="H131" s="42"/>
      <c r="I131" s="42"/>
      <c r="J131" s="42"/>
    </row>
    <row r="132" spans="1:10" customFormat="1" ht="26.25" customHeight="1">
      <c r="A132" s="85"/>
      <c r="B132" s="226" t="s">
        <v>3826</v>
      </c>
      <c r="C132" s="226"/>
      <c r="D132" s="226"/>
      <c r="E132" s="226"/>
      <c r="F132" s="226"/>
      <c r="G132" s="226"/>
      <c r="H132" s="226"/>
      <c r="I132" s="226"/>
      <c r="J132" s="85"/>
    </row>
    <row r="133" spans="1:10" ht="12.95" customHeight="1">
      <c r="A133" s="42"/>
      <c r="B133" s="43"/>
      <c r="C133" s="42"/>
      <c r="D133" s="42"/>
      <c r="E133" s="42"/>
      <c r="F133" s="42"/>
      <c r="G133" s="42"/>
      <c r="H133" s="42"/>
      <c r="I133" s="42"/>
      <c r="J133" s="42"/>
    </row>
    <row r="134" spans="1:10" ht="12.95" customHeight="1">
      <c r="A134" s="42"/>
      <c r="B134" s="46" t="s">
        <v>3793</v>
      </c>
      <c r="C134" s="42"/>
      <c r="D134" s="42"/>
      <c r="E134" s="42"/>
      <c r="F134" s="42"/>
      <c r="G134" s="42"/>
      <c r="H134" s="42"/>
      <c r="I134" s="42"/>
      <c r="J134" s="42"/>
    </row>
    <row r="135" spans="1:10">
      <c r="C135" s="225" t="s">
        <v>4214</v>
      </c>
    </row>
    <row r="136" spans="1:10">
      <c r="B136" s="225" t="s">
        <v>4165</v>
      </c>
      <c r="C136" s="225" t="s">
        <v>4166</v>
      </c>
    </row>
  </sheetData>
  <mergeCells count="1">
    <mergeCell ref="B132:I13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outlinePr summaryBelow="0"/>
  </sheetPr>
  <dimension ref="A1:J51"/>
  <sheetViews>
    <sheetView workbookViewId="0"/>
  </sheetViews>
  <sheetFormatPr defaultRowHeight="15"/>
  <cols>
    <col min="1" max="1" width="3.28515625" style="44" customWidth="1"/>
    <col min="2" max="2" width="69.140625" style="44" customWidth="1"/>
    <col min="3" max="3" width="16.7109375" style="44" customWidth="1"/>
    <col min="4" max="4" width="33.28515625" style="44" customWidth="1"/>
    <col min="5" max="5" width="16.7109375" style="44" customWidth="1"/>
    <col min="6" max="7" width="25" style="44" customWidth="1"/>
    <col min="8" max="9" width="16.7109375" style="44" customWidth="1"/>
    <col min="10" max="10" width="10.85546875" style="44" customWidth="1"/>
    <col min="11" max="16384" width="9.140625" style="44"/>
  </cols>
  <sheetData>
    <row r="1" spans="1:10" ht="15.95" customHeight="1">
      <c r="A1" s="223" t="s">
        <v>3825</v>
      </c>
      <c r="B1" s="43" t="s">
        <v>3794</v>
      </c>
      <c r="C1" s="42"/>
      <c r="D1" s="42"/>
      <c r="E1" s="42"/>
      <c r="F1" s="42"/>
      <c r="G1" s="42"/>
      <c r="H1" s="42"/>
      <c r="I1" s="42"/>
      <c r="J1" s="42"/>
    </row>
    <row r="2" spans="1:10" ht="12.95" customHeight="1">
      <c r="A2" s="42"/>
      <c r="B2" s="45"/>
      <c r="C2" s="42"/>
      <c r="D2" s="42"/>
      <c r="E2" s="42"/>
      <c r="F2" s="42"/>
      <c r="G2" s="42"/>
      <c r="H2" s="42"/>
      <c r="I2" s="42"/>
      <c r="J2" s="42"/>
    </row>
    <row r="3" spans="1:10" ht="12.95" customHeight="1" thickBot="1">
      <c r="A3" s="46" t="s">
        <v>75</v>
      </c>
      <c r="B3" s="47" t="s">
        <v>76</v>
      </c>
      <c r="C3" s="42"/>
      <c r="D3" s="42"/>
      <c r="E3" s="42"/>
      <c r="F3" s="42"/>
      <c r="G3" s="42"/>
      <c r="H3" s="42"/>
      <c r="I3" s="42"/>
      <c r="J3" s="42"/>
    </row>
    <row r="4" spans="1:10" ht="27.95" customHeight="1">
      <c r="A4" s="42"/>
      <c r="B4" s="48" t="s">
        <v>77</v>
      </c>
      <c r="C4" s="49" t="s">
        <v>78</v>
      </c>
      <c r="D4" s="50" t="s">
        <v>648</v>
      </c>
      <c r="E4" s="50" t="s">
        <v>80</v>
      </c>
      <c r="F4" s="50" t="s">
        <v>81</v>
      </c>
      <c r="G4" s="50" t="s">
        <v>82</v>
      </c>
      <c r="H4" s="50" t="s">
        <v>83</v>
      </c>
      <c r="I4" s="51" t="s">
        <v>84</v>
      </c>
      <c r="J4" s="52" t="s">
        <v>145</v>
      </c>
    </row>
    <row r="5" spans="1:10" ht="12.95" customHeight="1">
      <c r="A5" s="42"/>
      <c r="B5" s="53" t="s">
        <v>649</v>
      </c>
      <c r="C5" s="54"/>
      <c r="D5" s="54"/>
      <c r="E5" s="54"/>
      <c r="F5" s="54"/>
      <c r="G5" s="54"/>
      <c r="H5" s="55"/>
      <c r="I5" s="56"/>
      <c r="J5" s="42"/>
    </row>
    <row r="6" spans="1:10" ht="12.95" customHeight="1">
      <c r="A6" s="42"/>
      <c r="B6" s="53" t="s">
        <v>650</v>
      </c>
      <c r="C6" s="54"/>
      <c r="D6" s="54"/>
      <c r="E6" s="54"/>
      <c r="F6" s="42"/>
      <c r="G6" s="55"/>
      <c r="H6" s="55"/>
      <c r="I6" s="56"/>
      <c r="J6" s="42"/>
    </row>
    <row r="7" spans="1:10" ht="12.95" customHeight="1">
      <c r="A7" s="57" t="s">
        <v>765</v>
      </c>
      <c r="B7" s="58" t="s">
        <v>766</v>
      </c>
      <c r="C7" s="54" t="s">
        <v>767</v>
      </c>
      <c r="D7" s="54" t="s">
        <v>715</v>
      </c>
      <c r="E7" s="59">
        <v>200000</v>
      </c>
      <c r="F7" s="60">
        <v>1687.8</v>
      </c>
      <c r="G7" s="61">
        <v>7.5200000000000003E-2</v>
      </c>
      <c r="H7" s="62"/>
      <c r="I7" s="63"/>
      <c r="J7" s="42"/>
    </row>
    <row r="8" spans="1:10" ht="12.95" customHeight="1">
      <c r="A8" s="57" t="s">
        <v>780</v>
      </c>
      <c r="B8" s="58" t="s">
        <v>781</v>
      </c>
      <c r="C8" s="54" t="s">
        <v>782</v>
      </c>
      <c r="D8" s="54" t="s">
        <v>736</v>
      </c>
      <c r="E8" s="59">
        <v>350000</v>
      </c>
      <c r="F8" s="60">
        <v>1589.18</v>
      </c>
      <c r="G8" s="61">
        <v>7.0800000000000002E-2</v>
      </c>
      <c r="H8" s="62"/>
      <c r="I8" s="63"/>
      <c r="J8" s="42"/>
    </row>
    <row r="9" spans="1:10" ht="12.95" customHeight="1">
      <c r="A9" s="57" t="s">
        <v>3044</v>
      </c>
      <c r="B9" s="58" t="s">
        <v>3045</v>
      </c>
      <c r="C9" s="54" t="s">
        <v>3046</v>
      </c>
      <c r="D9" s="54" t="s">
        <v>692</v>
      </c>
      <c r="E9" s="59">
        <v>28038</v>
      </c>
      <c r="F9" s="60">
        <v>1458.65</v>
      </c>
      <c r="G9" s="61">
        <v>6.5000000000000002E-2</v>
      </c>
      <c r="H9" s="62"/>
      <c r="I9" s="63"/>
      <c r="J9" s="42"/>
    </row>
    <row r="10" spans="1:10" ht="12.95" customHeight="1">
      <c r="A10" s="57" t="s">
        <v>737</v>
      </c>
      <c r="B10" s="58" t="s">
        <v>738</v>
      </c>
      <c r="C10" s="54" t="s">
        <v>739</v>
      </c>
      <c r="D10" s="54" t="s">
        <v>696</v>
      </c>
      <c r="E10" s="59">
        <v>95000</v>
      </c>
      <c r="F10" s="60">
        <v>1339.5</v>
      </c>
      <c r="G10" s="61">
        <v>5.9700000000000003E-2</v>
      </c>
      <c r="H10" s="62"/>
      <c r="I10" s="63"/>
      <c r="J10" s="42"/>
    </row>
    <row r="11" spans="1:10" ht="12.95" customHeight="1">
      <c r="A11" s="57" t="s">
        <v>1587</v>
      </c>
      <c r="B11" s="58" t="s">
        <v>1588</v>
      </c>
      <c r="C11" s="54" t="s">
        <v>1589</v>
      </c>
      <c r="D11" s="54" t="s">
        <v>696</v>
      </c>
      <c r="E11" s="59">
        <v>113000</v>
      </c>
      <c r="F11" s="60">
        <v>1273.45</v>
      </c>
      <c r="G11" s="61">
        <v>5.67E-2</v>
      </c>
      <c r="H11" s="62"/>
      <c r="I11" s="63"/>
      <c r="J11" s="42"/>
    </row>
    <row r="12" spans="1:10" ht="12.95" customHeight="1">
      <c r="A12" s="57" t="s">
        <v>774</v>
      </c>
      <c r="B12" s="58" t="s">
        <v>775</v>
      </c>
      <c r="C12" s="54" t="s">
        <v>776</v>
      </c>
      <c r="D12" s="54" t="s">
        <v>736</v>
      </c>
      <c r="E12" s="59">
        <v>141551</v>
      </c>
      <c r="F12" s="60">
        <v>1119.46</v>
      </c>
      <c r="G12" s="61">
        <v>4.99E-2</v>
      </c>
      <c r="H12" s="62"/>
      <c r="I12" s="63"/>
      <c r="J12" s="42"/>
    </row>
    <row r="13" spans="1:10" ht="12.95" customHeight="1">
      <c r="A13" s="57" t="s">
        <v>655</v>
      </c>
      <c r="B13" s="58" t="s">
        <v>656</v>
      </c>
      <c r="C13" s="54" t="s">
        <v>657</v>
      </c>
      <c r="D13" s="54" t="s">
        <v>654</v>
      </c>
      <c r="E13" s="59">
        <v>150000</v>
      </c>
      <c r="F13" s="60">
        <v>1114.05</v>
      </c>
      <c r="G13" s="61">
        <v>4.9599999999999998E-2</v>
      </c>
      <c r="H13" s="62"/>
      <c r="I13" s="63"/>
      <c r="J13" s="42"/>
    </row>
    <row r="14" spans="1:10" ht="12.95" customHeight="1">
      <c r="A14" s="57" t="s">
        <v>1924</v>
      </c>
      <c r="B14" s="58" t="s">
        <v>1925</v>
      </c>
      <c r="C14" s="54" t="s">
        <v>1926</v>
      </c>
      <c r="D14" s="54" t="s">
        <v>696</v>
      </c>
      <c r="E14" s="59">
        <v>31513</v>
      </c>
      <c r="F14" s="60">
        <v>1068.1500000000001</v>
      </c>
      <c r="G14" s="61">
        <v>4.7600000000000003E-2</v>
      </c>
      <c r="H14" s="62"/>
      <c r="I14" s="63"/>
      <c r="J14" s="42"/>
    </row>
    <row r="15" spans="1:10" ht="12.95" customHeight="1">
      <c r="A15" s="57" t="s">
        <v>1915</v>
      </c>
      <c r="B15" s="58" t="s">
        <v>1916</v>
      </c>
      <c r="C15" s="54" t="s">
        <v>1917</v>
      </c>
      <c r="D15" s="54" t="s">
        <v>905</v>
      </c>
      <c r="E15" s="59">
        <v>87780</v>
      </c>
      <c r="F15" s="60">
        <v>1038.6600000000001</v>
      </c>
      <c r="G15" s="61">
        <v>4.6300000000000001E-2</v>
      </c>
      <c r="H15" s="62"/>
      <c r="I15" s="63"/>
      <c r="J15" s="42"/>
    </row>
    <row r="16" spans="1:10" ht="12.95" customHeight="1">
      <c r="A16" s="57" t="s">
        <v>1625</v>
      </c>
      <c r="B16" s="58" t="s">
        <v>1626</v>
      </c>
      <c r="C16" s="54" t="s">
        <v>1627</v>
      </c>
      <c r="D16" s="54" t="s">
        <v>1615</v>
      </c>
      <c r="E16" s="59">
        <v>170000</v>
      </c>
      <c r="F16" s="60">
        <v>975.38</v>
      </c>
      <c r="G16" s="61">
        <v>4.3499999999999997E-2</v>
      </c>
      <c r="H16" s="62"/>
      <c r="I16" s="63"/>
      <c r="J16" s="42"/>
    </row>
    <row r="17" spans="1:10" ht="12.95" customHeight="1">
      <c r="A17" s="57" t="s">
        <v>661</v>
      </c>
      <c r="B17" s="58" t="s">
        <v>662</v>
      </c>
      <c r="C17" s="54" t="s">
        <v>663</v>
      </c>
      <c r="D17" s="54" t="s">
        <v>654</v>
      </c>
      <c r="E17" s="59">
        <v>175000</v>
      </c>
      <c r="F17" s="60">
        <v>845.6</v>
      </c>
      <c r="G17" s="61">
        <v>3.7699999999999997E-2</v>
      </c>
      <c r="H17" s="62"/>
      <c r="I17" s="63"/>
      <c r="J17" s="42"/>
    </row>
    <row r="18" spans="1:10" ht="12.95" customHeight="1">
      <c r="A18" s="57" t="s">
        <v>850</v>
      </c>
      <c r="B18" s="58" t="s">
        <v>851</v>
      </c>
      <c r="C18" s="54" t="s">
        <v>852</v>
      </c>
      <c r="D18" s="54" t="s">
        <v>853</v>
      </c>
      <c r="E18" s="59">
        <v>40000</v>
      </c>
      <c r="F18" s="60">
        <v>726.7</v>
      </c>
      <c r="G18" s="61">
        <v>3.2399999999999998E-2</v>
      </c>
      <c r="H18" s="62"/>
      <c r="I18" s="63"/>
      <c r="J18" s="42"/>
    </row>
    <row r="19" spans="1:10" ht="12.95" customHeight="1">
      <c r="A19" s="57" t="s">
        <v>1927</v>
      </c>
      <c r="B19" s="58" t="s">
        <v>1928</v>
      </c>
      <c r="C19" s="54" t="s">
        <v>1929</v>
      </c>
      <c r="D19" s="54" t="s">
        <v>692</v>
      </c>
      <c r="E19" s="59">
        <v>125000</v>
      </c>
      <c r="F19" s="60">
        <v>725.63</v>
      </c>
      <c r="G19" s="61">
        <v>3.2300000000000002E-2</v>
      </c>
      <c r="H19" s="62"/>
      <c r="I19" s="63"/>
      <c r="J19" s="42"/>
    </row>
    <row r="20" spans="1:10" ht="12.95" customHeight="1">
      <c r="A20" s="57" t="s">
        <v>2798</v>
      </c>
      <c r="B20" s="58" t="s">
        <v>2799</v>
      </c>
      <c r="C20" s="54" t="s">
        <v>2800</v>
      </c>
      <c r="D20" s="54" t="s">
        <v>1646</v>
      </c>
      <c r="E20" s="59">
        <v>200000</v>
      </c>
      <c r="F20" s="60">
        <v>579</v>
      </c>
      <c r="G20" s="61">
        <v>2.58E-2</v>
      </c>
      <c r="H20" s="62"/>
      <c r="I20" s="63"/>
      <c r="J20" s="42"/>
    </row>
    <row r="21" spans="1:10" ht="12.95" customHeight="1">
      <c r="A21" s="57" t="s">
        <v>3795</v>
      </c>
      <c r="B21" s="58" t="s">
        <v>3796</v>
      </c>
      <c r="C21" s="54" t="s">
        <v>3797</v>
      </c>
      <c r="D21" s="54" t="s">
        <v>692</v>
      </c>
      <c r="E21" s="59">
        <v>375000</v>
      </c>
      <c r="F21" s="60">
        <v>544.69000000000005</v>
      </c>
      <c r="G21" s="61">
        <v>2.4299999999999999E-2</v>
      </c>
      <c r="H21" s="62"/>
      <c r="I21" s="63"/>
      <c r="J21" s="42"/>
    </row>
    <row r="22" spans="1:10" ht="12.95" customHeight="1">
      <c r="A22" s="57" t="s">
        <v>2791</v>
      </c>
      <c r="B22" s="58" t="s">
        <v>2792</v>
      </c>
      <c r="C22" s="54" t="s">
        <v>2793</v>
      </c>
      <c r="D22" s="54" t="s">
        <v>2794</v>
      </c>
      <c r="E22" s="59">
        <v>70000</v>
      </c>
      <c r="F22" s="60">
        <v>541.73</v>
      </c>
      <c r="G22" s="61">
        <v>2.41E-2</v>
      </c>
      <c r="H22" s="62"/>
      <c r="I22" s="63"/>
      <c r="J22" s="42"/>
    </row>
    <row r="23" spans="1:10" ht="12.95" customHeight="1">
      <c r="A23" s="57" t="s">
        <v>1022</v>
      </c>
      <c r="B23" s="58" t="s">
        <v>1023</v>
      </c>
      <c r="C23" s="54" t="s">
        <v>1024</v>
      </c>
      <c r="D23" s="54" t="s">
        <v>1025</v>
      </c>
      <c r="E23" s="59">
        <v>40000</v>
      </c>
      <c r="F23" s="60">
        <v>488.3</v>
      </c>
      <c r="G23" s="61">
        <v>2.18E-2</v>
      </c>
      <c r="H23" s="62"/>
      <c r="I23" s="63"/>
      <c r="J23" s="42"/>
    </row>
    <row r="24" spans="1:10" ht="12.95" customHeight="1">
      <c r="A24" s="57" t="s">
        <v>902</v>
      </c>
      <c r="B24" s="58" t="s">
        <v>903</v>
      </c>
      <c r="C24" s="54" t="s">
        <v>904</v>
      </c>
      <c r="D24" s="54" t="s">
        <v>905</v>
      </c>
      <c r="E24" s="59">
        <v>70000</v>
      </c>
      <c r="F24" s="60">
        <v>480.55</v>
      </c>
      <c r="G24" s="61">
        <v>2.1399999999999999E-2</v>
      </c>
      <c r="H24" s="62"/>
      <c r="I24" s="63"/>
      <c r="J24" s="42"/>
    </row>
    <row r="25" spans="1:10" ht="12.95" customHeight="1">
      <c r="A25" s="57" t="s">
        <v>2727</v>
      </c>
      <c r="B25" s="58" t="s">
        <v>2728</v>
      </c>
      <c r="C25" s="54" t="s">
        <v>2729</v>
      </c>
      <c r="D25" s="54" t="s">
        <v>743</v>
      </c>
      <c r="E25" s="59">
        <v>230000</v>
      </c>
      <c r="F25" s="60">
        <v>454.94</v>
      </c>
      <c r="G25" s="61">
        <v>2.0299999999999999E-2</v>
      </c>
      <c r="H25" s="62"/>
      <c r="I25" s="63"/>
      <c r="J25" s="42"/>
    </row>
    <row r="26" spans="1:10" ht="12.95" customHeight="1">
      <c r="A26" s="57" t="s">
        <v>899</v>
      </c>
      <c r="B26" s="58" t="s">
        <v>900</v>
      </c>
      <c r="C26" s="54" t="s">
        <v>901</v>
      </c>
      <c r="D26" s="54" t="s">
        <v>654</v>
      </c>
      <c r="E26" s="59">
        <v>325000</v>
      </c>
      <c r="F26" s="60">
        <v>406.74</v>
      </c>
      <c r="G26" s="61">
        <v>1.8100000000000002E-2</v>
      </c>
      <c r="H26" s="62"/>
      <c r="I26" s="63"/>
      <c r="J26" s="42"/>
    </row>
    <row r="27" spans="1:10" ht="12.95" customHeight="1">
      <c r="A27" s="57" t="s">
        <v>1616</v>
      </c>
      <c r="B27" s="58" t="s">
        <v>1617</v>
      </c>
      <c r="C27" s="54" t="s">
        <v>1618</v>
      </c>
      <c r="D27" s="54" t="s">
        <v>715</v>
      </c>
      <c r="E27" s="59">
        <v>50000</v>
      </c>
      <c r="F27" s="60">
        <v>372.93</v>
      </c>
      <c r="G27" s="61">
        <v>1.66E-2</v>
      </c>
      <c r="H27" s="62"/>
      <c r="I27" s="63"/>
      <c r="J27" s="42"/>
    </row>
    <row r="28" spans="1:10" ht="12.95" customHeight="1">
      <c r="A28" s="57" t="s">
        <v>3016</v>
      </c>
      <c r="B28" s="58" t="s">
        <v>3017</v>
      </c>
      <c r="C28" s="54" t="s">
        <v>3018</v>
      </c>
      <c r="D28" s="54" t="s">
        <v>711</v>
      </c>
      <c r="E28" s="59">
        <v>100000</v>
      </c>
      <c r="F28" s="60">
        <v>349.8</v>
      </c>
      <c r="G28" s="61">
        <v>1.5599999999999999E-2</v>
      </c>
      <c r="H28" s="62"/>
      <c r="I28" s="63"/>
      <c r="J28" s="42"/>
    </row>
    <row r="29" spans="1:10" ht="12.95" customHeight="1">
      <c r="A29" s="57" t="s">
        <v>3798</v>
      </c>
      <c r="B29" s="58" t="s">
        <v>3799</v>
      </c>
      <c r="C29" s="54" t="s">
        <v>3800</v>
      </c>
      <c r="D29" s="54" t="s">
        <v>743</v>
      </c>
      <c r="E29" s="59">
        <v>90000</v>
      </c>
      <c r="F29" s="60">
        <v>282.24</v>
      </c>
      <c r="G29" s="61">
        <v>1.26E-2</v>
      </c>
      <c r="H29" s="62"/>
      <c r="I29" s="63"/>
      <c r="J29" s="42"/>
    </row>
    <row r="30" spans="1:10" ht="12.95" customHeight="1">
      <c r="A30" s="57" t="s">
        <v>1580</v>
      </c>
      <c r="B30" s="58" t="s">
        <v>1581</v>
      </c>
      <c r="C30" s="54" t="s">
        <v>1582</v>
      </c>
      <c r="D30" s="54" t="s">
        <v>1583</v>
      </c>
      <c r="E30" s="59">
        <v>124000</v>
      </c>
      <c r="F30" s="60">
        <v>276.58</v>
      </c>
      <c r="G30" s="61">
        <v>1.23E-2</v>
      </c>
      <c r="H30" s="62"/>
      <c r="I30" s="63"/>
      <c r="J30" s="42"/>
    </row>
    <row r="31" spans="1:10" ht="12.95" customHeight="1">
      <c r="A31" s="57" t="s">
        <v>919</v>
      </c>
      <c r="B31" s="58" t="s">
        <v>920</v>
      </c>
      <c r="C31" s="54" t="s">
        <v>921</v>
      </c>
      <c r="D31" s="54" t="s">
        <v>704</v>
      </c>
      <c r="E31" s="59">
        <v>140000</v>
      </c>
      <c r="F31" s="60">
        <v>272.23</v>
      </c>
      <c r="G31" s="61">
        <v>1.21E-2</v>
      </c>
      <c r="H31" s="62"/>
      <c r="I31" s="63"/>
      <c r="J31" s="42"/>
    </row>
    <row r="32" spans="1:10" ht="12.95" customHeight="1">
      <c r="A32" s="57" t="s">
        <v>2444</v>
      </c>
      <c r="B32" s="58" t="s">
        <v>2445</v>
      </c>
      <c r="C32" s="54" t="s">
        <v>2446</v>
      </c>
      <c r="D32" s="54" t="s">
        <v>801</v>
      </c>
      <c r="E32" s="59">
        <v>150000</v>
      </c>
      <c r="F32" s="60">
        <v>256.88</v>
      </c>
      <c r="G32" s="61">
        <v>1.14E-2</v>
      </c>
      <c r="H32" s="62"/>
      <c r="I32" s="63"/>
      <c r="J32" s="42"/>
    </row>
    <row r="33" spans="1:10" ht="12.95" customHeight="1">
      <c r="A33" s="57" t="s">
        <v>676</v>
      </c>
      <c r="B33" s="58" t="s">
        <v>677</v>
      </c>
      <c r="C33" s="54" t="s">
        <v>678</v>
      </c>
      <c r="D33" s="54" t="s">
        <v>654</v>
      </c>
      <c r="E33" s="59">
        <v>200000</v>
      </c>
      <c r="F33" s="60">
        <v>194</v>
      </c>
      <c r="G33" s="61">
        <v>8.6E-3</v>
      </c>
      <c r="H33" s="62"/>
      <c r="I33" s="63"/>
      <c r="J33" s="42"/>
    </row>
    <row r="34" spans="1:10" ht="12.95" customHeight="1">
      <c r="A34" s="57" t="s">
        <v>751</v>
      </c>
      <c r="B34" s="58" t="s">
        <v>752</v>
      </c>
      <c r="C34" s="54" t="s">
        <v>753</v>
      </c>
      <c r="D34" s="54" t="s">
        <v>692</v>
      </c>
      <c r="E34" s="59">
        <v>8000</v>
      </c>
      <c r="F34" s="60">
        <v>51.68</v>
      </c>
      <c r="G34" s="61">
        <v>2.3E-3</v>
      </c>
      <c r="H34" s="62"/>
      <c r="I34" s="63"/>
      <c r="J34" s="42"/>
    </row>
    <row r="35" spans="1:10" ht="12.95" customHeight="1">
      <c r="A35" s="42"/>
      <c r="B35" s="53" t="s">
        <v>110</v>
      </c>
      <c r="C35" s="54"/>
      <c r="D35" s="54"/>
      <c r="E35" s="54"/>
      <c r="F35" s="64">
        <v>20514.5</v>
      </c>
      <c r="G35" s="65">
        <v>0.91400000000000003</v>
      </c>
      <c r="H35" s="66"/>
      <c r="I35" s="67"/>
      <c r="J35" s="42"/>
    </row>
    <row r="36" spans="1:10" ht="12.95" customHeight="1">
      <c r="A36" s="42"/>
      <c r="B36" s="68" t="s">
        <v>688</v>
      </c>
      <c r="C36" s="69"/>
      <c r="D36" s="69"/>
      <c r="E36" s="69"/>
      <c r="F36" s="66" t="s">
        <v>135</v>
      </c>
      <c r="G36" s="66" t="s">
        <v>135</v>
      </c>
      <c r="H36" s="66"/>
      <c r="I36" s="67"/>
      <c r="J36" s="42"/>
    </row>
    <row r="37" spans="1:10" ht="12.95" customHeight="1">
      <c r="A37" s="42"/>
      <c r="B37" s="68" t="s">
        <v>110</v>
      </c>
      <c r="C37" s="69"/>
      <c r="D37" s="69"/>
      <c r="E37" s="69"/>
      <c r="F37" s="66" t="s">
        <v>135</v>
      </c>
      <c r="G37" s="66" t="s">
        <v>135</v>
      </c>
      <c r="H37" s="66"/>
      <c r="I37" s="67"/>
      <c r="J37" s="42"/>
    </row>
    <row r="38" spans="1:10" ht="12.95" customHeight="1">
      <c r="A38" s="42"/>
      <c r="B38" s="68" t="s">
        <v>115</v>
      </c>
      <c r="C38" s="70"/>
      <c r="D38" s="69"/>
      <c r="E38" s="70"/>
      <c r="F38" s="64">
        <v>20514.5</v>
      </c>
      <c r="G38" s="65">
        <v>0.91400000000000003</v>
      </c>
      <c r="H38" s="66"/>
      <c r="I38" s="67"/>
      <c r="J38" s="42"/>
    </row>
    <row r="39" spans="1:10" ht="12.95" customHeight="1">
      <c r="A39" s="42"/>
      <c r="B39" s="53" t="s">
        <v>116</v>
      </c>
      <c r="C39" s="54"/>
      <c r="D39" s="54"/>
      <c r="E39" s="54"/>
      <c r="F39" s="54"/>
      <c r="G39" s="54"/>
      <c r="H39" s="55"/>
      <c r="I39" s="56"/>
      <c r="J39" s="42"/>
    </row>
    <row r="40" spans="1:10" ht="12.95" customHeight="1">
      <c r="A40" s="57" t="s">
        <v>117</v>
      </c>
      <c r="B40" s="58" t="s">
        <v>118</v>
      </c>
      <c r="C40" s="54"/>
      <c r="D40" s="54"/>
      <c r="E40" s="59"/>
      <c r="F40" s="60">
        <v>2425.3000000000002</v>
      </c>
      <c r="G40" s="61">
        <v>0.108</v>
      </c>
      <c r="H40" s="74">
        <v>3.1779966089907359E-2</v>
      </c>
      <c r="I40" s="63"/>
      <c r="J40" s="42"/>
    </row>
    <row r="41" spans="1:10" ht="12.95" customHeight="1">
      <c r="A41" s="42"/>
      <c r="B41" s="53" t="s">
        <v>110</v>
      </c>
      <c r="C41" s="54"/>
      <c r="D41" s="54"/>
      <c r="E41" s="54"/>
      <c r="F41" s="64">
        <v>2425.3000000000002</v>
      </c>
      <c r="G41" s="65">
        <v>0.108</v>
      </c>
      <c r="H41" s="66"/>
      <c r="I41" s="67"/>
      <c r="J41" s="42"/>
    </row>
    <row r="42" spans="1:10" ht="12.95" customHeight="1">
      <c r="A42" s="42"/>
      <c r="B42" s="68" t="s">
        <v>115</v>
      </c>
      <c r="C42" s="70"/>
      <c r="D42" s="69"/>
      <c r="E42" s="70"/>
      <c r="F42" s="64">
        <v>2425.3000000000002</v>
      </c>
      <c r="G42" s="65">
        <v>0.108</v>
      </c>
      <c r="H42" s="66"/>
      <c r="I42" s="67"/>
      <c r="J42" s="42"/>
    </row>
    <row r="43" spans="1:10" ht="12.95" customHeight="1">
      <c r="A43" s="42"/>
      <c r="B43" s="68" t="s">
        <v>119</v>
      </c>
      <c r="C43" s="54"/>
      <c r="D43" s="69"/>
      <c r="E43" s="54"/>
      <c r="F43" s="75">
        <v>-492.82</v>
      </c>
      <c r="G43" s="65">
        <v>-2.1999999999999999E-2</v>
      </c>
      <c r="H43" s="66"/>
      <c r="I43" s="67"/>
      <c r="J43" s="42"/>
    </row>
    <row r="44" spans="1:10" ht="12.95" customHeight="1" thickBot="1">
      <c r="A44" s="42"/>
      <c r="B44" s="76" t="s">
        <v>120</v>
      </c>
      <c r="C44" s="77"/>
      <c r="D44" s="77"/>
      <c r="E44" s="77"/>
      <c r="F44" s="78">
        <v>22446.98</v>
      </c>
      <c r="G44" s="79">
        <v>1</v>
      </c>
      <c r="H44" s="80"/>
      <c r="I44" s="81"/>
      <c r="J44" s="42"/>
    </row>
    <row r="45" spans="1:10" ht="12.95" customHeight="1">
      <c r="A45" s="42"/>
      <c r="B45" s="46"/>
      <c r="C45" s="42"/>
      <c r="D45" s="42"/>
      <c r="E45" s="42"/>
      <c r="F45" s="42"/>
      <c r="G45" s="42"/>
      <c r="H45" s="42"/>
      <c r="I45" s="42"/>
      <c r="J45" s="42"/>
    </row>
    <row r="46" spans="1:10" ht="12.95" customHeight="1">
      <c r="A46" s="42"/>
      <c r="B46" s="43" t="s">
        <v>186</v>
      </c>
      <c r="C46" s="42"/>
      <c r="D46" s="42"/>
      <c r="E46" s="42"/>
      <c r="F46" s="42"/>
      <c r="G46" s="42"/>
      <c r="H46" s="42"/>
      <c r="I46" s="42"/>
      <c r="J46" s="42"/>
    </row>
    <row r="47" spans="1:10" ht="12.95" customHeight="1">
      <c r="A47" s="42"/>
      <c r="B47" s="43" t="s">
        <v>124</v>
      </c>
      <c r="C47" s="42"/>
      <c r="D47" s="42"/>
      <c r="E47" s="42"/>
      <c r="F47" s="42"/>
      <c r="G47" s="42"/>
      <c r="H47" s="42"/>
      <c r="I47" s="42"/>
      <c r="J47" s="42"/>
    </row>
    <row r="48" spans="1:10" customFormat="1" ht="26.25" customHeight="1">
      <c r="A48" s="85"/>
      <c r="B48" s="226" t="s">
        <v>3826</v>
      </c>
      <c r="C48" s="226"/>
      <c r="D48" s="226"/>
      <c r="E48" s="226"/>
      <c r="F48" s="226"/>
      <c r="G48" s="226"/>
      <c r="H48" s="226"/>
      <c r="I48" s="226"/>
      <c r="J48" s="85"/>
    </row>
    <row r="49" spans="1:10" ht="12.95" customHeight="1">
      <c r="A49" s="42"/>
      <c r="B49" s="43"/>
      <c r="C49" s="42"/>
      <c r="D49" s="42"/>
      <c r="E49" s="42"/>
      <c r="F49" s="42"/>
      <c r="G49" s="42"/>
      <c r="H49" s="42"/>
      <c r="I49" s="42"/>
      <c r="J49" s="42"/>
    </row>
    <row r="50" spans="1:10">
      <c r="C50" s="225" t="s">
        <v>4215</v>
      </c>
    </row>
    <row r="51" spans="1:10">
      <c r="B51" s="225" t="s">
        <v>4165</v>
      </c>
      <c r="C51" s="225" t="s">
        <v>4166</v>
      </c>
    </row>
  </sheetData>
  <mergeCells count="1">
    <mergeCell ref="B48:I48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/>
  </sheetPr>
  <dimension ref="A1:J32"/>
  <sheetViews>
    <sheetView topLeftCell="A30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14</v>
      </c>
      <c r="B1" s="3" t="s">
        <v>15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187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188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189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190</v>
      </c>
      <c r="B7" s="17" t="s">
        <v>4128</v>
      </c>
      <c r="C7" s="13" t="s">
        <v>191</v>
      </c>
      <c r="D7" s="13"/>
      <c r="E7" s="18">
        <v>24066664.572000001</v>
      </c>
      <c r="F7" s="19">
        <v>2532.3200000000002</v>
      </c>
      <c r="G7" s="20">
        <v>0.1484</v>
      </c>
      <c r="H7" s="36"/>
      <c r="I7" s="22"/>
      <c r="J7" s="2"/>
    </row>
    <row r="8" spans="1:10" ht="12.95" customHeight="1">
      <c r="A8" s="16" t="s">
        <v>192</v>
      </c>
      <c r="B8" s="17" t="s">
        <v>4129</v>
      </c>
      <c r="C8" s="13" t="s">
        <v>193</v>
      </c>
      <c r="D8" s="13"/>
      <c r="E8" s="18">
        <v>233607.5</v>
      </c>
      <c r="F8" s="19">
        <v>2382.6999999999998</v>
      </c>
      <c r="G8" s="20">
        <v>0.13969999999999999</v>
      </c>
      <c r="H8" s="36"/>
      <c r="I8" s="22"/>
      <c r="J8" s="2"/>
    </row>
    <row r="9" spans="1:10" ht="12.95" customHeight="1">
      <c r="A9" s="16" t="s">
        <v>194</v>
      </c>
      <c r="B9" s="17" t="s">
        <v>4130</v>
      </c>
      <c r="C9" s="13" t="s">
        <v>195</v>
      </c>
      <c r="D9" s="13"/>
      <c r="E9" s="18">
        <v>10165079.460000001</v>
      </c>
      <c r="F9" s="19">
        <v>2087.14</v>
      </c>
      <c r="G9" s="20">
        <v>0.12230000000000001</v>
      </c>
      <c r="H9" s="36"/>
      <c r="I9" s="22"/>
      <c r="J9" s="2"/>
    </row>
    <row r="10" spans="1:10" ht="12.95" customHeight="1">
      <c r="A10" s="16" t="s">
        <v>196</v>
      </c>
      <c r="B10" s="17" t="s">
        <v>4131</v>
      </c>
      <c r="C10" s="13" t="s">
        <v>197</v>
      </c>
      <c r="D10" s="13"/>
      <c r="E10" s="18">
        <v>11128158.710000001</v>
      </c>
      <c r="F10" s="19">
        <v>2077.4499999999998</v>
      </c>
      <c r="G10" s="20">
        <v>0.12180000000000001</v>
      </c>
      <c r="H10" s="36"/>
      <c r="I10" s="22"/>
      <c r="J10" s="2"/>
    </row>
    <row r="11" spans="1:10" ht="12.95" customHeight="1">
      <c r="A11" s="16" t="s">
        <v>198</v>
      </c>
      <c r="B11" s="17" t="s">
        <v>4132</v>
      </c>
      <c r="C11" s="13" t="s">
        <v>199</v>
      </c>
      <c r="D11" s="13"/>
      <c r="E11" s="18">
        <v>7578456.2740000002</v>
      </c>
      <c r="F11" s="19">
        <v>1809.23</v>
      </c>
      <c r="G11" s="20">
        <v>0.106</v>
      </c>
      <c r="H11" s="36"/>
      <c r="I11" s="22"/>
      <c r="J11" s="2"/>
    </row>
    <row r="12" spans="1:10" ht="12.95" customHeight="1">
      <c r="A12" s="16" t="s">
        <v>200</v>
      </c>
      <c r="B12" s="17" t="s">
        <v>4133</v>
      </c>
      <c r="C12" s="13" t="s">
        <v>201</v>
      </c>
      <c r="D12" s="13"/>
      <c r="E12" s="18">
        <v>5028145.6749999998</v>
      </c>
      <c r="F12" s="19">
        <v>1359.05</v>
      </c>
      <c r="G12" s="20">
        <v>7.9699999999999993E-2</v>
      </c>
      <c r="H12" s="36"/>
      <c r="I12" s="22"/>
      <c r="J12" s="2"/>
    </row>
    <row r="13" spans="1:10" ht="12.95" customHeight="1">
      <c r="A13" s="16" t="s">
        <v>202</v>
      </c>
      <c r="B13" s="17" t="s">
        <v>4134</v>
      </c>
      <c r="C13" s="13" t="s">
        <v>203</v>
      </c>
      <c r="D13" s="13"/>
      <c r="E13" s="18">
        <v>2807636.5180000002</v>
      </c>
      <c r="F13" s="19">
        <v>1358.19</v>
      </c>
      <c r="G13" s="20">
        <v>7.9600000000000004E-2</v>
      </c>
      <c r="H13" s="36"/>
      <c r="I13" s="22"/>
      <c r="J13" s="2"/>
    </row>
    <row r="14" spans="1:10" ht="12.95" customHeight="1">
      <c r="A14" s="16" t="s">
        <v>204</v>
      </c>
      <c r="B14" s="17" t="s">
        <v>4135</v>
      </c>
      <c r="C14" s="13" t="s">
        <v>205</v>
      </c>
      <c r="D14" s="13"/>
      <c r="E14" s="18">
        <v>354827.61800000002</v>
      </c>
      <c r="F14" s="19">
        <v>1272.23</v>
      </c>
      <c r="G14" s="20">
        <v>7.46E-2</v>
      </c>
      <c r="H14" s="36"/>
      <c r="I14" s="22"/>
      <c r="J14" s="2"/>
    </row>
    <row r="15" spans="1:10" ht="12.95" customHeight="1">
      <c r="A15" s="16" t="s">
        <v>206</v>
      </c>
      <c r="B15" s="17" t="s">
        <v>4136</v>
      </c>
      <c r="C15" s="13" t="s">
        <v>207</v>
      </c>
      <c r="D15" s="13"/>
      <c r="E15" s="18">
        <v>1329891.8740000001</v>
      </c>
      <c r="F15" s="19">
        <v>1135</v>
      </c>
      <c r="G15" s="20">
        <v>6.6500000000000004E-2</v>
      </c>
      <c r="H15" s="36"/>
      <c r="I15" s="22"/>
      <c r="J15" s="2"/>
    </row>
    <row r="16" spans="1:10" ht="12.95" customHeight="1">
      <c r="A16" s="16" t="s">
        <v>208</v>
      </c>
      <c r="B16" s="17" t="s">
        <v>4137</v>
      </c>
      <c r="C16" s="13" t="s">
        <v>209</v>
      </c>
      <c r="D16" s="13"/>
      <c r="E16" s="18">
        <v>1337426.1029999999</v>
      </c>
      <c r="F16" s="19">
        <v>512.66999999999996</v>
      </c>
      <c r="G16" s="20">
        <v>0.03</v>
      </c>
      <c r="H16" s="36"/>
      <c r="I16" s="22"/>
      <c r="J16" s="2"/>
    </row>
    <row r="17" spans="1:10" ht="12.95" customHeight="1">
      <c r="A17" s="16" t="s">
        <v>210</v>
      </c>
      <c r="B17" s="17" t="s">
        <v>4138</v>
      </c>
      <c r="C17" s="13" t="s">
        <v>211</v>
      </c>
      <c r="D17" s="13"/>
      <c r="E17" s="18">
        <v>915486.58189999999</v>
      </c>
      <c r="F17" s="19">
        <v>348.7</v>
      </c>
      <c r="G17" s="20">
        <v>2.0400000000000001E-2</v>
      </c>
      <c r="H17" s="36"/>
      <c r="I17" s="22"/>
      <c r="J17" s="2"/>
    </row>
    <row r="18" spans="1:10" ht="12.95" customHeight="1">
      <c r="A18" s="2"/>
      <c r="B18" s="12" t="s">
        <v>110</v>
      </c>
      <c r="C18" s="13"/>
      <c r="D18" s="13"/>
      <c r="E18" s="13"/>
      <c r="F18" s="23">
        <v>16874.68</v>
      </c>
      <c r="G18" s="24">
        <v>0.98899999999999999</v>
      </c>
      <c r="H18" s="25"/>
      <c r="I18" s="26"/>
      <c r="J18" s="2"/>
    </row>
    <row r="19" spans="1:10" ht="12.95" customHeight="1">
      <c r="A19" s="2"/>
      <c r="B19" s="27" t="s">
        <v>115</v>
      </c>
      <c r="C19" s="28"/>
      <c r="D19" s="1"/>
      <c r="E19" s="28"/>
      <c r="F19" s="23">
        <v>16874.68</v>
      </c>
      <c r="G19" s="24">
        <v>0.98899999999999999</v>
      </c>
      <c r="H19" s="25"/>
      <c r="I19" s="26"/>
      <c r="J19" s="2"/>
    </row>
    <row r="20" spans="1:10" ht="12.95" customHeight="1">
      <c r="A20" s="2"/>
      <c r="B20" s="12" t="s">
        <v>116</v>
      </c>
      <c r="C20" s="13"/>
      <c r="D20" s="13"/>
      <c r="E20" s="13"/>
      <c r="F20" s="13"/>
      <c r="G20" s="13"/>
      <c r="H20" s="14"/>
      <c r="I20" s="15"/>
      <c r="J20" s="2"/>
    </row>
    <row r="21" spans="1:10" ht="12.95" customHeight="1">
      <c r="A21" s="16" t="s">
        <v>117</v>
      </c>
      <c r="B21" s="17" t="s">
        <v>118</v>
      </c>
      <c r="C21" s="13"/>
      <c r="D21" s="13"/>
      <c r="E21" s="18"/>
      <c r="F21" s="19">
        <v>212.5</v>
      </c>
      <c r="G21" s="20">
        <v>1.2500000000000001E-2</v>
      </c>
      <c r="H21" s="21">
        <v>3.1776932411726543E-2</v>
      </c>
      <c r="I21" s="22"/>
      <c r="J21" s="2"/>
    </row>
    <row r="22" spans="1:10" ht="12.95" customHeight="1">
      <c r="A22" s="2"/>
      <c r="B22" s="12" t="s">
        <v>110</v>
      </c>
      <c r="C22" s="13"/>
      <c r="D22" s="13"/>
      <c r="E22" s="13"/>
      <c r="F22" s="23">
        <v>212.5</v>
      </c>
      <c r="G22" s="24">
        <v>1.2500000000000001E-2</v>
      </c>
      <c r="H22" s="25"/>
      <c r="I22" s="26"/>
      <c r="J22" s="2"/>
    </row>
    <row r="23" spans="1:10" ht="12.95" customHeight="1">
      <c r="A23" s="2"/>
      <c r="B23" s="27" t="s">
        <v>115</v>
      </c>
      <c r="C23" s="28"/>
      <c r="D23" s="1"/>
      <c r="E23" s="28"/>
      <c r="F23" s="23">
        <v>212.5</v>
      </c>
      <c r="G23" s="24">
        <v>1.2500000000000001E-2</v>
      </c>
      <c r="H23" s="25"/>
      <c r="I23" s="26"/>
      <c r="J23" s="2"/>
    </row>
    <row r="24" spans="1:10" ht="12.95" customHeight="1">
      <c r="A24" s="2"/>
      <c r="B24" s="27" t="s">
        <v>119</v>
      </c>
      <c r="C24" s="13"/>
      <c r="D24" s="1"/>
      <c r="E24" s="13"/>
      <c r="F24" s="29">
        <v>-25.56</v>
      </c>
      <c r="G24" s="24">
        <v>-1.5E-3</v>
      </c>
      <c r="H24" s="25"/>
      <c r="I24" s="26"/>
      <c r="J24" s="2"/>
    </row>
    <row r="25" spans="1:10" ht="12.95" customHeight="1">
      <c r="A25" s="2"/>
      <c r="B25" s="30" t="s">
        <v>120</v>
      </c>
      <c r="C25" s="31"/>
      <c r="D25" s="31"/>
      <c r="E25" s="31"/>
      <c r="F25" s="32">
        <v>17061.62</v>
      </c>
      <c r="G25" s="33">
        <v>1</v>
      </c>
      <c r="H25" s="34"/>
      <c r="I25" s="35"/>
      <c r="J25" s="2"/>
    </row>
    <row r="26" spans="1:10" ht="12.95" customHeight="1">
      <c r="A26" s="2"/>
      <c r="B26" s="5"/>
      <c r="C26" s="2"/>
      <c r="D26" s="2"/>
      <c r="E26" s="2"/>
      <c r="F26" s="2"/>
      <c r="G26" s="2"/>
      <c r="H26" s="2"/>
      <c r="I26" s="2"/>
      <c r="J26" s="2"/>
    </row>
    <row r="27" spans="1:10" ht="12.95" customHeight="1">
      <c r="A27" s="2"/>
      <c r="B27" s="3" t="s">
        <v>186</v>
      </c>
      <c r="C27" s="2"/>
      <c r="D27" s="2"/>
      <c r="E27" s="2"/>
      <c r="F27" s="2"/>
      <c r="G27" s="2"/>
      <c r="H27" s="2"/>
      <c r="I27" s="2"/>
      <c r="J27" s="2"/>
    </row>
    <row r="28" spans="1:10" ht="12.95" customHeight="1">
      <c r="A28" s="2"/>
      <c r="B28" s="3" t="s">
        <v>124</v>
      </c>
      <c r="C28" s="2"/>
      <c r="D28" s="2"/>
      <c r="E28" s="2"/>
      <c r="F28" s="2"/>
      <c r="G28" s="2"/>
      <c r="H28" s="2"/>
      <c r="I28" s="2"/>
      <c r="J28" s="2"/>
    </row>
    <row r="29" spans="1:10" ht="26.25" customHeight="1">
      <c r="A29" s="85"/>
      <c r="B29" s="226" t="s">
        <v>3826</v>
      </c>
      <c r="C29" s="226"/>
      <c r="D29" s="226"/>
      <c r="E29" s="226"/>
      <c r="F29" s="226"/>
      <c r="G29" s="226"/>
      <c r="H29" s="226"/>
      <c r="I29" s="226"/>
      <c r="J29" s="85"/>
    </row>
    <row r="30" spans="1:10" ht="12.95" customHeight="1">
      <c r="A30" s="2"/>
      <c r="B30" s="3"/>
      <c r="C30" s="2"/>
      <c r="D30" s="2"/>
      <c r="E30" s="2"/>
      <c r="F30" s="2"/>
      <c r="G30" s="2"/>
      <c r="H30" s="2"/>
      <c r="I30" s="2"/>
      <c r="J30" s="2"/>
    </row>
    <row r="31" spans="1:10">
      <c r="C31" s="224" t="s">
        <v>4169</v>
      </c>
    </row>
    <row r="32" spans="1:10">
      <c r="B32" s="224" t="s">
        <v>4165</v>
      </c>
      <c r="C32" s="224" t="s">
        <v>4166</v>
      </c>
    </row>
  </sheetData>
  <mergeCells count="1">
    <mergeCell ref="B29:I29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J188"/>
  <sheetViews>
    <sheetView topLeftCell="A189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16</v>
      </c>
      <c r="B1" s="3" t="s">
        <v>17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79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145</v>
      </c>
    </row>
    <row r="5" spans="1:10" ht="12.95" customHeight="1">
      <c r="A5" s="2"/>
      <c r="B5" s="12" t="s">
        <v>85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86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103</v>
      </c>
      <c r="B7" s="17" t="s">
        <v>104</v>
      </c>
      <c r="C7" s="13" t="s">
        <v>105</v>
      </c>
      <c r="D7" s="13" t="s">
        <v>106</v>
      </c>
      <c r="E7" s="18">
        <v>8308</v>
      </c>
      <c r="F7" s="19">
        <v>83162.17</v>
      </c>
      <c r="G7" s="20">
        <v>5.2900000000000003E-2</v>
      </c>
      <c r="H7" s="21">
        <v>3.5825000000000003E-2</v>
      </c>
      <c r="I7" s="22"/>
      <c r="J7" s="2"/>
    </row>
    <row r="8" spans="1:10" ht="12.95" customHeight="1">
      <c r="A8" s="16" t="s">
        <v>212</v>
      </c>
      <c r="B8" s="17" t="s">
        <v>213</v>
      </c>
      <c r="C8" s="13" t="s">
        <v>214</v>
      </c>
      <c r="D8" s="13" t="s">
        <v>185</v>
      </c>
      <c r="E8" s="18">
        <v>80500000</v>
      </c>
      <c r="F8" s="19">
        <v>82020.649999999994</v>
      </c>
      <c r="G8" s="20">
        <v>5.2200000000000003E-2</v>
      </c>
      <c r="H8" s="21">
        <v>4.3996E-2</v>
      </c>
      <c r="I8" s="22"/>
      <c r="J8" s="2"/>
    </row>
    <row r="9" spans="1:10" ht="12.95" customHeight="1">
      <c r="A9" s="16" t="s">
        <v>215</v>
      </c>
      <c r="B9" s="17" t="s">
        <v>216</v>
      </c>
      <c r="C9" s="13" t="s">
        <v>217</v>
      </c>
      <c r="D9" s="13" t="s">
        <v>90</v>
      </c>
      <c r="E9" s="18">
        <v>7935</v>
      </c>
      <c r="F9" s="19">
        <v>81832.149999999994</v>
      </c>
      <c r="G9" s="20">
        <v>5.21E-2</v>
      </c>
      <c r="H9" s="21">
        <v>4.9149999999999999E-2</v>
      </c>
      <c r="I9" s="22"/>
      <c r="J9" s="2"/>
    </row>
    <row r="10" spans="1:10" ht="12.95" customHeight="1">
      <c r="A10" s="16" t="s">
        <v>218</v>
      </c>
      <c r="B10" s="17" t="s">
        <v>219</v>
      </c>
      <c r="C10" s="13" t="s">
        <v>220</v>
      </c>
      <c r="D10" s="13" t="s">
        <v>90</v>
      </c>
      <c r="E10" s="18">
        <v>6740</v>
      </c>
      <c r="F10" s="19">
        <v>67833.649999999994</v>
      </c>
      <c r="G10" s="20">
        <v>4.3099999999999999E-2</v>
      </c>
      <c r="H10" s="21">
        <v>3.9199999999999999E-2</v>
      </c>
      <c r="I10" s="22"/>
      <c r="J10" s="2"/>
    </row>
    <row r="11" spans="1:10" ht="12.95" customHeight="1">
      <c r="A11" s="16" t="s">
        <v>221</v>
      </c>
      <c r="B11" s="17" t="s">
        <v>222</v>
      </c>
      <c r="C11" s="13" t="s">
        <v>223</v>
      </c>
      <c r="D11" s="13" t="s">
        <v>90</v>
      </c>
      <c r="E11" s="18">
        <v>6020</v>
      </c>
      <c r="F11" s="19">
        <v>61113.17</v>
      </c>
      <c r="G11" s="20">
        <v>3.8899999999999997E-2</v>
      </c>
      <c r="H11" s="21">
        <v>4.7449999999999999E-2</v>
      </c>
      <c r="I11" s="22"/>
      <c r="J11" s="2"/>
    </row>
    <row r="12" spans="1:10" ht="12.95" customHeight="1">
      <c r="A12" s="16" t="s">
        <v>224</v>
      </c>
      <c r="B12" s="17" t="s">
        <v>225</v>
      </c>
      <c r="C12" s="13" t="s">
        <v>226</v>
      </c>
      <c r="D12" s="13" t="s">
        <v>185</v>
      </c>
      <c r="E12" s="18">
        <v>48000000</v>
      </c>
      <c r="F12" s="19">
        <v>49378.75</v>
      </c>
      <c r="G12" s="20">
        <v>3.1399999999999997E-2</v>
      </c>
      <c r="H12" s="21">
        <v>4.7001000000000001E-2</v>
      </c>
      <c r="I12" s="22"/>
      <c r="J12" s="2"/>
    </row>
    <row r="13" spans="1:10" ht="12.95" customHeight="1">
      <c r="A13" s="16" t="s">
        <v>227</v>
      </c>
      <c r="B13" s="17" t="s">
        <v>228</v>
      </c>
      <c r="C13" s="13" t="s">
        <v>229</v>
      </c>
      <c r="D13" s="13" t="s">
        <v>90</v>
      </c>
      <c r="E13" s="18">
        <v>4240</v>
      </c>
      <c r="F13" s="19">
        <v>42873.27</v>
      </c>
      <c r="G13" s="20">
        <v>2.7300000000000001E-2</v>
      </c>
      <c r="H13" s="21">
        <v>4.6600000000000003E-2</v>
      </c>
      <c r="I13" s="22"/>
      <c r="J13" s="2"/>
    </row>
    <row r="14" spans="1:10" ht="12.95" customHeight="1">
      <c r="A14" s="16" t="s">
        <v>230</v>
      </c>
      <c r="B14" s="17" t="s">
        <v>231</v>
      </c>
      <c r="C14" s="13" t="s">
        <v>232</v>
      </c>
      <c r="D14" s="13" t="s">
        <v>90</v>
      </c>
      <c r="E14" s="18">
        <v>3800</v>
      </c>
      <c r="F14" s="19">
        <v>38122.44</v>
      </c>
      <c r="G14" s="20">
        <v>2.4199999999999999E-2</v>
      </c>
      <c r="H14" s="21">
        <v>4.6050000000000001E-2</v>
      </c>
      <c r="I14" s="22"/>
      <c r="J14" s="2"/>
    </row>
    <row r="15" spans="1:10" ht="12.95" customHeight="1">
      <c r="A15" s="16" t="s">
        <v>142</v>
      </c>
      <c r="B15" s="17" t="s">
        <v>143</v>
      </c>
      <c r="C15" s="13" t="s">
        <v>144</v>
      </c>
      <c r="D15" s="13" t="s">
        <v>90</v>
      </c>
      <c r="E15" s="18">
        <v>3662</v>
      </c>
      <c r="F15" s="19">
        <v>36664.35</v>
      </c>
      <c r="G15" s="20">
        <v>2.3300000000000001E-2</v>
      </c>
      <c r="H15" s="21">
        <v>3.6338000000000002E-2</v>
      </c>
      <c r="I15" s="22"/>
      <c r="J15" s="2"/>
    </row>
    <row r="16" spans="1:10" ht="12.95" customHeight="1">
      <c r="A16" s="16" t="s">
        <v>233</v>
      </c>
      <c r="B16" s="17" t="s">
        <v>234</v>
      </c>
      <c r="C16" s="13" t="s">
        <v>235</v>
      </c>
      <c r="D16" s="13" t="s">
        <v>90</v>
      </c>
      <c r="E16" s="18">
        <v>3350</v>
      </c>
      <c r="F16" s="19">
        <v>33779.120000000003</v>
      </c>
      <c r="G16" s="20">
        <v>2.1499999999999998E-2</v>
      </c>
      <c r="H16" s="21">
        <v>4.1600999999999999E-2</v>
      </c>
      <c r="I16" s="22"/>
      <c r="J16" s="2"/>
    </row>
    <row r="17" spans="1:10" ht="12.95" customHeight="1">
      <c r="A17" s="16" t="s">
        <v>236</v>
      </c>
      <c r="B17" s="17" t="s">
        <v>237</v>
      </c>
      <c r="C17" s="13" t="s">
        <v>238</v>
      </c>
      <c r="D17" s="13" t="s">
        <v>239</v>
      </c>
      <c r="E17" s="18">
        <v>3250</v>
      </c>
      <c r="F17" s="19">
        <v>32932.67</v>
      </c>
      <c r="G17" s="20">
        <v>2.0899999999999998E-2</v>
      </c>
      <c r="H17" s="21">
        <v>4.8649999999999999E-2</v>
      </c>
      <c r="I17" s="22"/>
      <c r="J17" s="2"/>
    </row>
    <row r="18" spans="1:10" ht="12.95" customHeight="1">
      <c r="A18" s="16" t="s">
        <v>240</v>
      </c>
      <c r="B18" s="17" t="s">
        <v>241</v>
      </c>
      <c r="C18" s="13" t="s">
        <v>242</v>
      </c>
      <c r="D18" s="13" t="s">
        <v>90</v>
      </c>
      <c r="E18" s="18">
        <v>3080</v>
      </c>
      <c r="F18" s="19">
        <v>31168.31</v>
      </c>
      <c r="G18" s="20">
        <v>1.9800000000000002E-2</v>
      </c>
      <c r="H18" s="21">
        <v>4.6199999999999998E-2</v>
      </c>
      <c r="I18" s="22"/>
      <c r="J18" s="2"/>
    </row>
    <row r="19" spans="1:10" ht="12.95" customHeight="1">
      <c r="A19" s="16" t="s">
        <v>243</v>
      </c>
      <c r="B19" s="17" t="s">
        <v>244</v>
      </c>
      <c r="C19" s="13" t="s">
        <v>245</v>
      </c>
      <c r="D19" s="13" t="s">
        <v>90</v>
      </c>
      <c r="E19" s="18">
        <v>2650</v>
      </c>
      <c r="F19" s="19">
        <v>26901.1</v>
      </c>
      <c r="G19" s="20">
        <v>1.7100000000000001E-2</v>
      </c>
      <c r="H19" s="21">
        <v>4.725E-2</v>
      </c>
      <c r="I19" s="22"/>
      <c r="J19" s="2"/>
    </row>
    <row r="20" spans="1:10" ht="12.95" customHeight="1">
      <c r="A20" s="16" t="s">
        <v>246</v>
      </c>
      <c r="B20" s="17" t="s">
        <v>247</v>
      </c>
      <c r="C20" s="13" t="s">
        <v>248</v>
      </c>
      <c r="D20" s="13" t="s">
        <v>90</v>
      </c>
      <c r="E20" s="18">
        <v>2510</v>
      </c>
      <c r="F20" s="19">
        <v>25531.64</v>
      </c>
      <c r="G20" s="20">
        <v>1.6199999999999999E-2</v>
      </c>
      <c r="H20" s="21">
        <v>4.5649000000000002E-2</v>
      </c>
      <c r="I20" s="22"/>
      <c r="J20" s="2"/>
    </row>
    <row r="21" spans="1:10" ht="12.95" customHeight="1">
      <c r="A21" s="16" t="s">
        <v>249</v>
      </c>
      <c r="B21" s="17" t="s">
        <v>250</v>
      </c>
      <c r="C21" s="13" t="s">
        <v>251</v>
      </c>
      <c r="D21" s="13" t="s">
        <v>239</v>
      </c>
      <c r="E21" s="18">
        <v>2500</v>
      </c>
      <c r="F21" s="19">
        <v>24968.63</v>
      </c>
      <c r="G21" s="20">
        <v>1.5900000000000001E-2</v>
      </c>
      <c r="H21" s="21">
        <v>5.11E-2</v>
      </c>
      <c r="I21" s="22"/>
      <c r="J21" s="2"/>
    </row>
    <row r="22" spans="1:10" ht="12.95" customHeight="1">
      <c r="A22" s="16" t="s">
        <v>252</v>
      </c>
      <c r="B22" s="17" t="s">
        <v>253</v>
      </c>
      <c r="C22" s="13" t="s">
        <v>254</v>
      </c>
      <c r="D22" s="13" t="s">
        <v>239</v>
      </c>
      <c r="E22" s="18">
        <v>2250</v>
      </c>
      <c r="F22" s="19">
        <v>23251.16</v>
      </c>
      <c r="G22" s="20">
        <v>1.4800000000000001E-2</v>
      </c>
      <c r="H22" s="21">
        <v>5.3400000000000003E-2</v>
      </c>
      <c r="I22" s="22"/>
      <c r="J22" s="2"/>
    </row>
    <row r="23" spans="1:10" ht="12.95" customHeight="1">
      <c r="A23" s="16" t="s">
        <v>255</v>
      </c>
      <c r="B23" s="17" t="s">
        <v>256</v>
      </c>
      <c r="C23" s="13" t="s">
        <v>257</v>
      </c>
      <c r="D23" s="13" t="s">
        <v>90</v>
      </c>
      <c r="E23" s="18">
        <v>2081</v>
      </c>
      <c r="F23" s="19">
        <v>21189.22</v>
      </c>
      <c r="G23" s="20">
        <v>1.35E-2</v>
      </c>
      <c r="H23" s="21">
        <v>4.8800000000000003E-2</v>
      </c>
      <c r="I23" s="22"/>
      <c r="J23" s="2"/>
    </row>
    <row r="24" spans="1:10" ht="12.95" customHeight="1">
      <c r="A24" s="16" t="s">
        <v>258</v>
      </c>
      <c r="B24" s="17" t="s">
        <v>259</v>
      </c>
      <c r="C24" s="13" t="s">
        <v>260</v>
      </c>
      <c r="D24" s="13" t="s">
        <v>90</v>
      </c>
      <c r="E24" s="18">
        <v>1800</v>
      </c>
      <c r="F24" s="19">
        <v>18139.41</v>
      </c>
      <c r="G24" s="20">
        <v>1.15E-2</v>
      </c>
      <c r="H24" s="21">
        <v>4.1049000000000002E-2</v>
      </c>
      <c r="I24" s="22"/>
      <c r="J24" s="2"/>
    </row>
    <row r="25" spans="1:10" ht="12.95" customHeight="1">
      <c r="A25" s="16" t="s">
        <v>261</v>
      </c>
      <c r="B25" s="17" t="s">
        <v>262</v>
      </c>
      <c r="C25" s="13" t="s">
        <v>263</v>
      </c>
      <c r="D25" s="13" t="s">
        <v>90</v>
      </c>
      <c r="E25" s="18">
        <v>1750</v>
      </c>
      <c r="F25" s="19">
        <v>17783.57</v>
      </c>
      <c r="G25" s="20">
        <v>1.1299999999999999E-2</v>
      </c>
      <c r="H25" s="21">
        <v>4.7399999999999998E-2</v>
      </c>
      <c r="I25" s="22"/>
      <c r="J25" s="2"/>
    </row>
    <row r="26" spans="1:10" ht="12.95" customHeight="1">
      <c r="A26" s="16" t="s">
        <v>264</v>
      </c>
      <c r="B26" s="17" t="s">
        <v>265</v>
      </c>
      <c r="C26" s="13" t="s">
        <v>266</v>
      </c>
      <c r="D26" s="13" t="s">
        <v>90</v>
      </c>
      <c r="E26" s="18">
        <v>1620</v>
      </c>
      <c r="F26" s="19">
        <v>16326.99</v>
      </c>
      <c r="G26" s="20">
        <v>1.04E-2</v>
      </c>
      <c r="H26" s="21">
        <v>4.1952000000000003E-2</v>
      </c>
      <c r="I26" s="22"/>
      <c r="J26" s="2"/>
    </row>
    <row r="27" spans="1:10" ht="12.95" customHeight="1">
      <c r="A27" s="16" t="s">
        <v>267</v>
      </c>
      <c r="B27" s="17" t="s">
        <v>268</v>
      </c>
      <c r="C27" s="13" t="s">
        <v>269</v>
      </c>
      <c r="D27" s="13" t="s">
        <v>90</v>
      </c>
      <c r="E27" s="18">
        <v>1600</v>
      </c>
      <c r="F27" s="19">
        <v>16301.1</v>
      </c>
      <c r="G27" s="20">
        <v>1.04E-2</v>
      </c>
      <c r="H27" s="21">
        <v>4.7649999999999998E-2</v>
      </c>
      <c r="I27" s="22"/>
      <c r="J27" s="2"/>
    </row>
    <row r="28" spans="1:10" ht="12.95" customHeight="1">
      <c r="A28" s="16" t="s">
        <v>270</v>
      </c>
      <c r="B28" s="17" t="s">
        <v>271</v>
      </c>
      <c r="C28" s="13" t="s">
        <v>272</v>
      </c>
      <c r="D28" s="13" t="s">
        <v>90</v>
      </c>
      <c r="E28" s="18">
        <v>1510</v>
      </c>
      <c r="F28" s="19">
        <v>15305.65</v>
      </c>
      <c r="G28" s="20">
        <v>9.7000000000000003E-3</v>
      </c>
      <c r="H28" s="21">
        <v>4.7399999999999998E-2</v>
      </c>
      <c r="I28" s="22"/>
      <c r="J28" s="2"/>
    </row>
    <row r="29" spans="1:10" ht="12.95" customHeight="1">
      <c r="A29" s="16" t="s">
        <v>273</v>
      </c>
      <c r="B29" s="17" t="s">
        <v>274</v>
      </c>
      <c r="C29" s="13" t="s">
        <v>275</v>
      </c>
      <c r="D29" s="13" t="s">
        <v>276</v>
      </c>
      <c r="E29" s="18">
        <v>1500</v>
      </c>
      <c r="F29" s="19">
        <v>15161.07</v>
      </c>
      <c r="G29" s="20">
        <v>9.5999999999999992E-3</v>
      </c>
      <c r="H29" s="21">
        <v>4.4900000000000002E-2</v>
      </c>
      <c r="I29" s="22"/>
      <c r="J29" s="2"/>
    </row>
    <row r="30" spans="1:10" ht="12.95" customHeight="1">
      <c r="A30" s="16" t="s">
        <v>277</v>
      </c>
      <c r="B30" s="17" t="s">
        <v>278</v>
      </c>
      <c r="C30" s="13" t="s">
        <v>279</v>
      </c>
      <c r="D30" s="13" t="s">
        <v>90</v>
      </c>
      <c r="E30" s="18">
        <v>1500</v>
      </c>
      <c r="F30" s="19">
        <v>15051.8</v>
      </c>
      <c r="G30" s="20">
        <v>9.5999999999999992E-3</v>
      </c>
      <c r="H30" s="21">
        <v>5.1950000000000003E-2</v>
      </c>
      <c r="I30" s="22"/>
      <c r="J30" s="2"/>
    </row>
    <row r="31" spans="1:10" ht="12.95" customHeight="1">
      <c r="A31" s="16" t="s">
        <v>280</v>
      </c>
      <c r="B31" s="17" t="s">
        <v>281</v>
      </c>
      <c r="C31" s="13" t="s">
        <v>282</v>
      </c>
      <c r="D31" s="13" t="s">
        <v>90</v>
      </c>
      <c r="E31" s="18">
        <v>1460</v>
      </c>
      <c r="F31" s="19">
        <v>14747.64</v>
      </c>
      <c r="G31" s="20">
        <v>9.4000000000000004E-3</v>
      </c>
      <c r="H31" s="21">
        <v>4.5650000000000003E-2</v>
      </c>
      <c r="I31" s="22"/>
      <c r="J31" s="2"/>
    </row>
    <row r="32" spans="1:10" ht="12.95" customHeight="1">
      <c r="A32" s="16" t="s">
        <v>283</v>
      </c>
      <c r="B32" s="17" t="s">
        <v>284</v>
      </c>
      <c r="C32" s="13" t="s">
        <v>285</v>
      </c>
      <c r="D32" s="13" t="s">
        <v>90</v>
      </c>
      <c r="E32" s="18">
        <v>1450</v>
      </c>
      <c r="F32" s="19">
        <v>14641.71</v>
      </c>
      <c r="G32" s="20">
        <v>9.2999999999999992E-3</v>
      </c>
      <c r="H32" s="21">
        <v>4.9250000000000002E-2</v>
      </c>
      <c r="I32" s="22"/>
      <c r="J32" s="2"/>
    </row>
    <row r="33" spans="1:10" ht="12.95" customHeight="1">
      <c r="A33" s="16" t="s">
        <v>286</v>
      </c>
      <c r="B33" s="17" t="s">
        <v>287</v>
      </c>
      <c r="C33" s="13" t="s">
        <v>288</v>
      </c>
      <c r="D33" s="13" t="s">
        <v>239</v>
      </c>
      <c r="E33" s="18">
        <v>1400</v>
      </c>
      <c r="F33" s="19">
        <v>14196.46</v>
      </c>
      <c r="G33" s="20">
        <v>8.9999999999999993E-3</v>
      </c>
      <c r="H33" s="21">
        <v>5.2409999999999998E-2</v>
      </c>
      <c r="I33" s="22"/>
      <c r="J33" s="2"/>
    </row>
    <row r="34" spans="1:10" ht="12.95" customHeight="1">
      <c r="A34" s="16" t="s">
        <v>289</v>
      </c>
      <c r="B34" s="17" t="s">
        <v>290</v>
      </c>
      <c r="C34" s="13" t="s">
        <v>291</v>
      </c>
      <c r="D34" s="13" t="s">
        <v>90</v>
      </c>
      <c r="E34" s="18">
        <v>1350</v>
      </c>
      <c r="F34" s="19">
        <v>13741.7</v>
      </c>
      <c r="G34" s="20">
        <v>8.6999999999999994E-3</v>
      </c>
      <c r="H34" s="21">
        <v>4.9525E-2</v>
      </c>
      <c r="I34" s="22"/>
      <c r="J34" s="2"/>
    </row>
    <row r="35" spans="1:10" ht="12.95" customHeight="1">
      <c r="A35" s="16" t="s">
        <v>292</v>
      </c>
      <c r="B35" s="17" t="s">
        <v>293</v>
      </c>
      <c r="C35" s="13" t="s">
        <v>294</v>
      </c>
      <c r="D35" s="13" t="s">
        <v>90</v>
      </c>
      <c r="E35" s="18">
        <v>1250</v>
      </c>
      <c r="F35" s="19">
        <v>12736.71</v>
      </c>
      <c r="G35" s="20">
        <v>8.0999999999999996E-3</v>
      </c>
      <c r="H35" s="21">
        <v>4.8250000000000001E-2</v>
      </c>
      <c r="I35" s="22"/>
      <c r="J35" s="2"/>
    </row>
    <row r="36" spans="1:10" ht="12.95" customHeight="1">
      <c r="A36" s="16" t="s">
        <v>295</v>
      </c>
      <c r="B36" s="17" t="s">
        <v>296</v>
      </c>
      <c r="C36" s="13" t="s">
        <v>297</v>
      </c>
      <c r="D36" s="13" t="s">
        <v>90</v>
      </c>
      <c r="E36" s="18">
        <v>1250</v>
      </c>
      <c r="F36" s="19">
        <v>12708.34</v>
      </c>
      <c r="G36" s="20">
        <v>8.0999999999999996E-3</v>
      </c>
      <c r="H36" s="21">
        <v>4.8849999999999998E-2</v>
      </c>
      <c r="I36" s="22"/>
      <c r="J36" s="2"/>
    </row>
    <row r="37" spans="1:10" ht="12.95" customHeight="1">
      <c r="A37" s="16" t="s">
        <v>298</v>
      </c>
      <c r="B37" s="17" t="s">
        <v>299</v>
      </c>
      <c r="C37" s="13" t="s">
        <v>300</v>
      </c>
      <c r="D37" s="13" t="s">
        <v>239</v>
      </c>
      <c r="E37" s="18">
        <v>1250</v>
      </c>
      <c r="F37" s="19">
        <v>12627.99</v>
      </c>
      <c r="G37" s="20">
        <v>8.0000000000000002E-3</v>
      </c>
      <c r="H37" s="21">
        <v>4.9599999999999998E-2</v>
      </c>
      <c r="I37" s="22"/>
      <c r="J37" s="2"/>
    </row>
    <row r="38" spans="1:10" ht="12.95" customHeight="1">
      <c r="A38" s="16" t="s">
        <v>301</v>
      </c>
      <c r="B38" s="17" t="s">
        <v>302</v>
      </c>
      <c r="C38" s="13" t="s">
        <v>303</v>
      </c>
      <c r="D38" s="13" t="s">
        <v>90</v>
      </c>
      <c r="E38" s="18">
        <v>1250</v>
      </c>
      <c r="F38" s="19">
        <v>12601.01</v>
      </c>
      <c r="G38" s="20">
        <v>8.0000000000000002E-3</v>
      </c>
      <c r="H38" s="21">
        <v>4.02E-2</v>
      </c>
      <c r="I38" s="22"/>
      <c r="J38" s="2"/>
    </row>
    <row r="39" spans="1:10" ht="12.95" customHeight="1">
      <c r="A39" s="16" t="s">
        <v>304</v>
      </c>
      <c r="B39" s="17" t="s">
        <v>305</v>
      </c>
      <c r="C39" s="13" t="s">
        <v>306</v>
      </c>
      <c r="D39" s="13" t="s">
        <v>239</v>
      </c>
      <c r="E39" s="18">
        <v>1250</v>
      </c>
      <c r="F39" s="19">
        <v>12492.16</v>
      </c>
      <c r="G39" s="20">
        <v>7.9000000000000008E-3</v>
      </c>
      <c r="H39" s="21">
        <v>4.6300000000000001E-2</v>
      </c>
      <c r="I39" s="22"/>
      <c r="J39" s="2"/>
    </row>
    <row r="40" spans="1:10" ht="12.95" customHeight="1">
      <c r="A40" s="16" t="s">
        <v>307</v>
      </c>
      <c r="B40" s="17" t="s">
        <v>308</v>
      </c>
      <c r="C40" s="13" t="s">
        <v>309</v>
      </c>
      <c r="D40" s="13" t="s">
        <v>90</v>
      </c>
      <c r="E40" s="18">
        <v>1200</v>
      </c>
      <c r="F40" s="19">
        <v>12043.03</v>
      </c>
      <c r="G40" s="20">
        <v>7.7000000000000002E-3</v>
      </c>
      <c r="H40" s="21">
        <v>5.0650000000000001E-2</v>
      </c>
      <c r="I40" s="22"/>
      <c r="J40" s="2"/>
    </row>
    <row r="41" spans="1:10" ht="12.95" customHeight="1">
      <c r="A41" s="16" t="s">
        <v>310</v>
      </c>
      <c r="B41" s="17" t="s">
        <v>311</v>
      </c>
      <c r="C41" s="13" t="s">
        <v>312</v>
      </c>
      <c r="D41" s="13" t="s">
        <v>90</v>
      </c>
      <c r="E41" s="18">
        <v>1150</v>
      </c>
      <c r="F41" s="19">
        <v>11653.72</v>
      </c>
      <c r="G41" s="20">
        <v>7.4000000000000003E-3</v>
      </c>
      <c r="H41" s="21">
        <v>4.7350000000000003E-2</v>
      </c>
      <c r="I41" s="22"/>
      <c r="J41" s="2"/>
    </row>
    <row r="42" spans="1:10" ht="12.95" customHeight="1">
      <c r="A42" s="16" t="s">
        <v>313</v>
      </c>
      <c r="B42" s="17" t="s">
        <v>314</v>
      </c>
      <c r="C42" s="13" t="s">
        <v>315</v>
      </c>
      <c r="D42" s="13" t="s">
        <v>90</v>
      </c>
      <c r="E42" s="18">
        <v>1050</v>
      </c>
      <c r="F42" s="19">
        <v>10674.35</v>
      </c>
      <c r="G42" s="20">
        <v>6.7999999999999996E-3</v>
      </c>
      <c r="H42" s="21">
        <v>4.8250000000000001E-2</v>
      </c>
      <c r="I42" s="22"/>
      <c r="J42" s="2"/>
    </row>
    <row r="43" spans="1:10" ht="12.95" customHeight="1">
      <c r="A43" s="16" t="s">
        <v>316</v>
      </c>
      <c r="B43" s="17" t="s">
        <v>317</v>
      </c>
      <c r="C43" s="13" t="s">
        <v>318</v>
      </c>
      <c r="D43" s="13" t="s">
        <v>185</v>
      </c>
      <c r="E43" s="18">
        <v>10000000</v>
      </c>
      <c r="F43" s="19">
        <v>10289.14</v>
      </c>
      <c r="G43" s="20">
        <v>6.4999999999999997E-3</v>
      </c>
      <c r="H43" s="21">
        <v>4.7664999999999999E-2</v>
      </c>
      <c r="I43" s="22"/>
      <c r="J43" s="2"/>
    </row>
    <row r="44" spans="1:10" ht="12.95" customHeight="1">
      <c r="A44" s="16" t="s">
        <v>319</v>
      </c>
      <c r="B44" s="17" t="s">
        <v>320</v>
      </c>
      <c r="C44" s="13" t="s">
        <v>321</v>
      </c>
      <c r="D44" s="13" t="s">
        <v>239</v>
      </c>
      <c r="E44" s="18">
        <v>1000</v>
      </c>
      <c r="F44" s="19">
        <v>10159.51</v>
      </c>
      <c r="G44" s="20">
        <v>6.4999999999999997E-3</v>
      </c>
      <c r="H44" s="21">
        <v>4.9950000000000001E-2</v>
      </c>
      <c r="I44" s="22"/>
      <c r="J44" s="2"/>
    </row>
    <row r="45" spans="1:10" ht="12.95" customHeight="1">
      <c r="A45" s="16" t="s">
        <v>322</v>
      </c>
      <c r="B45" s="17" t="s">
        <v>323</v>
      </c>
      <c r="C45" s="13" t="s">
        <v>324</v>
      </c>
      <c r="D45" s="13" t="s">
        <v>90</v>
      </c>
      <c r="E45" s="18">
        <v>1000</v>
      </c>
      <c r="F45" s="19">
        <v>10152.15</v>
      </c>
      <c r="G45" s="20">
        <v>6.4999999999999997E-3</v>
      </c>
      <c r="H45" s="21">
        <v>4.9299999999999997E-2</v>
      </c>
      <c r="I45" s="22"/>
      <c r="J45" s="2"/>
    </row>
    <row r="46" spans="1:10" ht="12.95" customHeight="1">
      <c r="A46" s="16" t="s">
        <v>325</v>
      </c>
      <c r="B46" s="17" t="s">
        <v>326</v>
      </c>
      <c r="C46" s="13" t="s">
        <v>327</v>
      </c>
      <c r="D46" s="13" t="s">
        <v>239</v>
      </c>
      <c r="E46" s="18">
        <v>1000</v>
      </c>
      <c r="F46" s="19">
        <v>10057.76</v>
      </c>
      <c r="G46" s="20">
        <v>6.4000000000000003E-3</v>
      </c>
      <c r="H46" s="21">
        <v>3.9E-2</v>
      </c>
      <c r="I46" s="22"/>
      <c r="J46" s="2"/>
    </row>
    <row r="47" spans="1:10" ht="12.95" customHeight="1">
      <c r="A47" s="16" t="s">
        <v>328</v>
      </c>
      <c r="B47" s="17" t="s">
        <v>329</v>
      </c>
      <c r="C47" s="13" t="s">
        <v>330</v>
      </c>
      <c r="D47" s="13" t="s">
        <v>90</v>
      </c>
      <c r="E47" s="18">
        <v>1000</v>
      </c>
      <c r="F47" s="19">
        <v>10055.799999999999</v>
      </c>
      <c r="G47" s="20">
        <v>6.4000000000000003E-3</v>
      </c>
      <c r="H47" s="21">
        <v>4.1699E-2</v>
      </c>
      <c r="I47" s="22"/>
      <c r="J47" s="2"/>
    </row>
    <row r="48" spans="1:10" ht="12.95" customHeight="1">
      <c r="A48" s="16" t="s">
        <v>331</v>
      </c>
      <c r="B48" s="17" t="s">
        <v>332</v>
      </c>
      <c r="C48" s="13" t="s">
        <v>333</v>
      </c>
      <c r="D48" s="13" t="s">
        <v>90</v>
      </c>
      <c r="E48" s="18">
        <v>1000</v>
      </c>
      <c r="F48" s="19">
        <v>10017.9</v>
      </c>
      <c r="G48" s="20">
        <v>6.4000000000000003E-3</v>
      </c>
      <c r="H48" s="21">
        <v>4.8800000000000003E-2</v>
      </c>
      <c r="I48" s="22"/>
      <c r="J48" s="2"/>
    </row>
    <row r="49" spans="1:10" ht="12.95" customHeight="1">
      <c r="A49" s="16" t="s">
        <v>334</v>
      </c>
      <c r="B49" s="17" t="s">
        <v>335</v>
      </c>
      <c r="C49" s="13" t="s">
        <v>336</v>
      </c>
      <c r="D49" s="13" t="s">
        <v>90</v>
      </c>
      <c r="E49" s="18">
        <v>950</v>
      </c>
      <c r="F49" s="19">
        <v>10016.540000000001</v>
      </c>
      <c r="G49" s="20">
        <v>6.4000000000000003E-3</v>
      </c>
      <c r="H49" s="21">
        <v>7.8094499999999997E-2</v>
      </c>
      <c r="I49" s="37">
        <v>5.3840803E-2</v>
      </c>
      <c r="J49" s="2"/>
    </row>
    <row r="50" spans="1:10" ht="12.95" customHeight="1">
      <c r="A50" s="16" t="s">
        <v>337</v>
      </c>
      <c r="B50" s="17" t="s">
        <v>338</v>
      </c>
      <c r="C50" s="13" t="s">
        <v>339</v>
      </c>
      <c r="D50" s="13" t="s">
        <v>185</v>
      </c>
      <c r="E50" s="18">
        <v>10000000</v>
      </c>
      <c r="F50" s="19">
        <v>9969.39</v>
      </c>
      <c r="G50" s="20">
        <v>6.3E-3</v>
      </c>
      <c r="H50" s="21">
        <v>4.4084999999999999E-2</v>
      </c>
      <c r="I50" s="37"/>
      <c r="J50" s="2"/>
    </row>
    <row r="51" spans="1:10" ht="12.95" customHeight="1">
      <c r="A51" s="16" t="s">
        <v>340</v>
      </c>
      <c r="B51" s="17" t="s">
        <v>341</v>
      </c>
      <c r="C51" s="13" t="s">
        <v>342</v>
      </c>
      <c r="D51" s="13" t="s">
        <v>90</v>
      </c>
      <c r="E51" s="18">
        <v>950</v>
      </c>
      <c r="F51" s="19">
        <v>9899.56</v>
      </c>
      <c r="G51" s="20">
        <v>6.3E-3</v>
      </c>
      <c r="H51" s="21">
        <v>7.2196499999999997E-2</v>
      </c>
      <c r="I51" s="37">
        <v>5.9756413000000001E-2</v>
      </c>
      <c r="J51" s="2"/>
    </row>
    <row r="52" spans="1:10" ht="12.95" customHeight="1">
      <c r="A52" s="16" t="s">
        <v>343</v>
      </c>
      <c r="B52" s="17" t="s">
        <v>344</v>
      </c>
      <c r="C52" s="13" t="s">
        <v>345</v>
      </c>
      <c r="D52" s="13" t="s">
        <v>134</v>
      </c>
      <c r="E52" s="18">
        <v>950</v>
      </c>
      <c r="F52" s="19">
        <v>9881.06</v>
      </c>
      <c r="G52" s="20">
        <v>6.3E-3</v>
      </c>
      <c r="H52" s="21">
        <v>7.8158500000000006E-2</v>
      </c>
      <c r="I52" s="37">
        <v>6.2366929000000002E-2</v>
      </c>
      <c r="J52" s="2"/>
    </row>
    <row r="53" spans="1:10" ht="12.95" customHeight="1">
      <c r="A53" s="16" t="s">
        <v>346</v>
      </c>
      <c r="B53" s="17" t="s">
        <v>347</v>
      </c>
      <c r="C53" s="13" t="s">
        <v>348</v>
      </c>
      <c r="D53" s="13" t="s">
        <v>90</v>
      </c>
      <c r="E53" s="18">
        <v>950</v>
      </c>
      <c r="F53" s="19">
        <v>9732.0300000000007</v>
      </c>
      <c r="G53" s="20">
        <v>6.1999999999999998E-3</v>
      </c>
      <c r="H53" s="21">
        <v>4.7500000000000001E-2</v>
      </c>
      <c r="I53" s="37"/>
      <c r="J53" s="2"/>
    </row>
    <row r="54" spans="1:10" ht="12.95" customHeight="1">
      <c r="A54" s="16" t="s">
        <v>349</v>
      </c>
      <c r="B54" s="17" t="s">
        <v>350</v>
      </c>
      <c r="C54" s="13" t="s">
        <v>351</v>
      </c>
      <c r="D54" s="13" t="s">
        <v>90</v>
      </c>
      <c r="E54" s="18">
        <v>950</v>
      </c>
      <c r="F54" s="19">
        <v>9635.94</v>
      </c>
      <c r="G54" s="20">
        <v>6.1000000000000004E-3</v>
      </c>
      <c r="H54" s="21">
        <v>4.8800000000000003E-2</v>
      </c>
      <c r="I54" s="37"/>
      <c r="J54" s="2"/>
    </row>
    <row r="55" spans="1:10" ht="12.95" customHeight="1">
      <c r="A55" s="16" t="s">
        <v>352</v>
      </c>
      <c r="B55" s="17" t="s">
        <v>353</v>
      </c>
      <c r="C55" s="13" t="s">
        <v>354</v>
      </c>
      <c r="D55" s="13" t="s">
        <v>90</v>
      </c>
      <c r="E55" s="18">
        <v>750</v>
      </c>
      <c r="F55" s="19">
        <v>7649.36</v>
      </c>
      <c r="G55" s="20">
        <v>4.8999999999999998E-3</v>
      </c>
      <c r="H55" s="21">
        <v>5.04E-2</v>
      </c>
      <c r="I55" s="37"/>
      <c r="J55" s="2"/>
    </row>
    <row r="56" spans="1:10" ht="12.95" customHeight="1">
      <c r="A56" s="16" t="s">
        <v>355</v>
      </c>
      <c r="B56" s="17" t="s">
        <v>356</v>
      </c>
      <c r="C56" s="13" t="s">
        <v>357</v>
      </c>
      <c r="D56" s="13" t="s">
        <v>239</v>
      </c>
      <c r="E56" s="18">
        <v>750</v>
      </c>
      <c r="F56" s="19">
        <v>7623.08</v>
      </c>
      <c r="G56" s="20">
        <v>4.7999999999999996E-3</v>
      </c>
      <c r="H56" s="21">
        <v>5.1400000000000001E-2</v>
      </c>
      <c r="I56" s="37"/>
      <c r="J56" s="2"/>
    </row>
    <row r="57" spans="1:10" ht="12.95" customHeight="1">
      <c r="A57" s="16" t="s">
        <v>358</v>
      </c>
      <c r="B57" s="17" t="s">
        <v>359</v>
      </c>
      <c r="C57" s="13" t="s">
        <v>360</v>
      </c>
      <c r="D57" s="13" t="s">
        <v>90</v>
      </c>
      <c r="E57" s="18">
        <v>750</v>
      </c>
      <c r="F57" s="19">
        <v>7596.39</v>
      </c>
      <c r="G57" s="20">
        <v>4.7999999999999996E-3</v>
      </c>
      <c r="H57" s="21">
        <v>4.7050000000000002E-2</v>
      </c>
      <c r="I57" s="37"/>
      <c r="J57" s="2"/>
    </row>
    <row r="58" spans="1:10" ht="12.95" customHeight="1">
      <c r="A58" s="16" t="s">
        <v>361</v>
      </c>
      <c r="B58" s="17" t="s">
        <v>362</v>
      </c>
      <c r="C58" s="13" t="s">
        <v>363</v>
      </c>
      <c r="D58" s="13" t="s">
        <v>90</v>
      </c>
      <c r="E58" s="18">
        <v>650</v>
      </c>
      <c r="F58" s="19">
        <v>6627</v>
      </c>
      <c r="G58" s="20">
        <v>4.1999999999999997E-3</v>
      </c>
      <c r="H58" s="21">
        <v>5.04E-2</v>
      </c>
      <c r="I58" s="37"/>
      <c r="J58" s="2"/>
    </row>
    <row r="59" spans="1:10" ht="12.95" customHeight="1">
      <c r="A59" s="16" t="s">
        <v>364</v>
      </c>
      <c r="B59" s="17" t="s">
        <v>365</v>
      </c>
      <c r="C59" s="13" t="s">
        <v>366</v>
      </c>
      <c r="D59" s="13" t="s">
        <v>90</v>
      </c>
      <c r="E59" s="18">
        <v>650</v>
      </c>
      <c r="F59" s="19">
        <v>6573.85</v>
      </c>
      <c r="G59" s="20">
        <v>4.1999999999999997E-3</v>
      </c>
      <c r="H59" s="21">
        <v>4.4500999999999999E-2</v>
      </c>
      <c r="I59" s="37"/>
      <c r="J59" s="2"/>
    </row>
    <row r="60" spans="1:10" ht="12.95" customHeight="1">
      <c r="A60" s="16" t="s">
        <v>367</v>
      </c>
      <c r="B60" s="17" t="s">
        <v>368</v>
      </c>
      <c r="C60" s="13" t="s">
        <v>369</v>
      </c>
      <c r="D60" s="13" t="s">
        <v>90</v>
      </c>
      <c r="E60" s="18">
        <v>500</v>
      </c>
      <c r="F60" s="19">
        <v>6482.96</v>
      </c>
      <c r="G60" s="20">
        <v>4.1000000000000003E-3</v>
      </c>
      <c r="H60" s="21">
        <v>3.9952000000000001E-2</v>
      </c>
      <c r="I60" s="37"/>
      <c r="J60" s="2"/>
    </row>
    <row r="61" spans="1:10" ht="12.95" customHeight="1">
      <c r="A61" s="16" t="s">
        <v>370</v>
      </c>
      <c r="B61" s="17" t="s">
        <v>371</v>
      </c>
      <c r="C61" s="13" t="s">
        <v>372</v>
      </c>
      <c r="D61" s="13" t="s">
        <v>90</v>
      </c>
      <c r="E61" s="18">
        <v>610</v>
      </c>
      <c r="F61" s="19">
        <v>6243.28</v>
      </c>
      <c r="G61" s="20">
        <v>4.0000000000000001E-3</v>
      </c>
      <c r="H61" s="21">
        <v>4.7500000000000001E-2</v>
      </c>
      <c r="I61" s="37"/>
      <c r="J61" s="2"/>
    </row>
    <row r="62" spans="1:10" ht="12.95" customHeight="1">
      <c r="A62" s="16" t="s">
        <v>373</v>
      </c>
      <c r="B62" s="17" t="s">
        <v>374</v>
      </c>
      <c r="C62" s="13" t="s">
        <v>375</v>
      </c>
      <c r="D62" s="13" t="s">
        <v>90</v>
      </c>
      <c r="E62" s="18">
        <v>550</v>
      </c>
      <c r="F62" s="19">
        <v>5711.79</v>
      </c>
      <c r="G62" s="20">
        <v>3.5999999999999999E-3</v>
      </c>
      <c r="H62" s="21">
        <v>4.8800000000000003E-2</v>
      </c>
      <c r="I62" s="37"/>
      <c r="J62" s="2"/>
    </row>
    <row r="63" spans="1:10" ht="12.95" customHeight="1">
      <c r="A63" s="16" t="s">
        <v>376</v>
      </c>
      <c r="B63" s="17" t="s">
        <v>377</v>
      </c>
      <c r="C63" s="13" t="s">
        <v>378</v>
      </c>
      <c r="D63" s="13" t="s">
        <v>90</v>
      </c>
      <c r="E63" s="18">
        <v>550</v>
      </c>
      <c r="F63" s="19">
        <v>5621.59</v>
      </c>
      <c r="G63" s="20">
        <v>3.5999999999999999E-3</v>
      </c>
      <c r="H63" s="21">
        <v>5.1499999999999997E-2</v>
      </c>
      <c r="I63" s="37"/>
      <c r="J63" s="2"/>
    </row>
    <row r="64" spans="1:10" ht="12.95" customHeight="1">
      <c r="A64" s="16" t="s">
        <v>379</v>
      </c>
      <c r="B64" s="17" t="s">
        <v>380</v>
      </c>
      <c r="C64" s="13" t="s">
        <v>381</v>
      </c>
      <c r="D64" s="13" t="s">
        <v>239</v>
      </c>
      <c r="E64" s="18">
        <v>550</v>
      </c>
      <c r="F64" s="19">
        <v>5565.75</v>
      </c>
      <c r="G64" s="20">
        <v>3.5000000000000001E-3</v>
      </c>
      <c r="H64" s="21">
        <v>4.5100000000000001E-2</v>
      </c>
      <c r="I64" s="37"/>
      <c r="J64" s="2"/>
    </row>
    <row r="65" spans="1:10" ht="12.95" customHeight="1">
      <c r="A65" s="16" t="s">
        <v>382</v>
      </c>
      <c r="B65" s="17" t="s">
        <v>383</v>
      </c>
      <c r="C65" s="13" t="s">
        <v>384</v>
      </c>
      <c r="D65" s="13" t="s">
        <v>185</v>
      </c>
      <c r="E65" s="18">
        <v>5000000</v>
      </c>
      <c r="F65" s="19">
        <v>5183.16</v>
      </c>
      <c r="G65" s="20">
        <v>3.3E-3</v>
      </c>
      <c r="H65" s="21">
        <v>5.1813999999999999E-2</v>
      </c>
      <c r="I65" s="37"/>
      <c r="J65" s="2"/>
    </row>
    <row r="66" spans="1:10" ht="12.95" customHeight="1">
      <c r="A66" s="16" t="s">
        <v>385</v>
      </c>
      <c r="B66" s="17" t="s">
        <v>386</v>
      </c>
      <c r="C66" s="13" t="s">
        <v>387</v>
      </c>
      <c r="D66" s="13" t="s">
        <v>90</v>
      </c>
      <c r="E66" s="18">
        <v>500</v>
      </c>
      <c r="F66" s="19">
        <v>5126.26</v>
      </c>
      <c r="G66" s="20">
        <v>3.3E-3</v>
      </c>
      <c r="H66" s="21">
        <v>5.5698999999999999E-2</v>
      </c>
      <c r="I66" s="37"/>
      <c r="J66" s="2"/>
    </row>
    <row r="67" spans="1:10" ht="12.95" customHeight="1">
      <c r="A67" s="16" t="s">
        <v>388</v>
      </c>
      <c r="B67" s="17" t="s">
        <v>389</v>
      </c>
      <c r="C67" s="13" t="s">
        <v>390</v>
      </c>
      <c r="D67" s="13" t="s">
        <v>90</v>
      </c>
      <c r="E67" s="18">
        <v>500</v>
      </c>
      <c r="F67" s="19">
        <v>5121.26</v>
      </c>
      <c r="G67" s="20">
        <v>3.3E-3</v>
      </c>
      <c r="H67" s="21">
        <v>5.5E-2</v>
      </c>
      <c r="I67" s="37"/>
      <c r="J67" s="2"/>
    </row>
    <row r="68" spans="1:10" ht="12.95" customHeight="1">
      <c r="A68" s="16" t="s">
        <v>391</v>
      </c>
      <c r="B68" s="17" t="s">
        <v>392</v>
      </c>
      <c r="C68" s="13" t="s">
        <v>393</v>
      </c>
      <c r="D68" s="13" t="s">
        <v>90</v>
      </c>
      <c r="E68" s="18">
        <v>500</v>
      </c>
      <c r="F68" s="19">
        <v>5115.42</v>
      </c>
      <c r="G68" s="20">
        <v>3.3E-3</v>
      </c>
      <c r="H68" s="21">
        <v>5.5E-2</v>
      </c>
      <c r="I68" s="37"/>
      <c r="J68" s="2"/>
    </row>
    <row r="69" spans="1:10" ht="12.95" customHeight="1">
      <c r="A69" s="16" t="s">
        <v>394</v>
      </c>
      <c r="B69" s="17" t="s">
        <v>395</v>
      </c>
      <c r="C69" s="13" t="s">
        <v>396</v>
      </c>
      <c r="D69" s="13" t="s">
        <v>185</v>
      </c>
      <c r="E69" s="18">
        <v>5000000</v>
      </c>
      <c r="F69" s="19">
        <v>5103.26</v>
      </c>
      <c r="G69" s="20">
        <v>3.2000000000000002E-3</v>
      </c>
      <c r="H69" s="21">
        <v>4.3200000000000002E-2</v>
      </c>
      <c r="I69" s="37"/>
      <c r="J69" s="2"/>
    </row>
    <row r="70" spans="1:10" ht="12.95" customHeight="1">
      <c r="A70" s="16" t="s">
        <v>397</v>
      </c>
      <c r="B70" s="17" t="s">
        <v>398</v>
      </c>
      <c r="C70" s="13" t="s">
        <v>399</v>
      </c>
      <c r="D70" s="13" t="s">
        <v>90</v>
      </c>
      <c r="E70" s="18">
        <v>500</v>
      </c>
      <c r="F70" s="19">
        <v>5100.5600000000004</v>
      </c>
      <c r="G70" s="20">
        <v>3.2000000000000002E-3</v>
      </c>
      <c r="H70" s="21">
        <v>5.1499999999999997E-2</v>
      </c>
      <c r="I70" s="37"/>
      <c r="J70" s="2"/>
    </row>
    <row r="71" spans="1:10" ht="12.95" customHeight="1">
      <c r="A71" s="16" t="s">
        <v>400</v>
      </c>
      <c r="B71" s="17" t="s">
        <v>401</v>
      </c>
      <c r="C71" s="13" t="s">
        <v>402</v>
      </c>
      <c r="D71" s="13" t="s">
        <v>90</v>
      </c>
      <c r="E71" s="18">
        <v>500</v>
      </c>
      <c r="F71" s="19">
        <v>5091.6000000000004</v>
      </c>
      <c r="G71" s="20">
        <v>3.2000000000000002E-3</v>
      </c>
      <c r="H71" s="21">
        <v>5.355E-2</v>
      </c>
      <c r="I71" s="37"/>
      <c r="J71" s="2"/>
    </row>
    <row r="72" spans="1:10" ht="12.95" customHeight="1">
      <c r="A72" s="16" t="s">
        <v>403</v>
      </c>
      <c r="B72" s="17" t="s">
        <v>404</v>
      </c>
      <c r="C72" s="13" t="s">
        <v>405</v>
      </c>
      <c r="D72" s="13" t="s">
        <v>90</v>
      </c>
      <c r="E72" s="18">
        <v>500</v>
      </c>
      <c r="F72" s="19">
        <v>5086.25</v>
      </c>
      <c r="G72" s="20">
        <v>3.2000000000000002E-3</v>
      </c>
      <c r="H72" s="21">
        <v>4.9250000000000002E-2</v>
      </c>
      <c r="I72" s="37"/>
      <c r="J72" s="2"/>
    </row>
    <row r="73" spans="1:10" ht="12.95" customHeight="1">
      <c r="A73" s="16" t="s">
        <v>406</v>
      </c>
      <c r="B73" s="17" t="s">
        <v>407</v>
      </c>
      <c r="C73" s="13" t="s">
        <v>408</v>
      </c>
      <c r="D73" s="13" t="s">
        <v>90</v>
      </c>
      <c r="E73" s="18">
        <v>500</v>
      </c>
      <c r="F73" s="19">
        <v>5071.7700000000004</v>
      </c>
      <c r="G73" s="20">
        <v>3.2000000000000002E-3</v>
      </c>
      <c r="H73" s="21">
        <v>4.7750000000000001E-2</v>
      </c>
      <c r="I73" s="37"/>
      <c r="J73" s="2"/>
    </row>
    <row r="74" spans="1:10" ht="12.95" customHeight="1">
      <c r="A74" s="16" t="s">
        <v>409</v>
      </c>
      <c r="B74" s="17" t="s">
        <v>410</v>
      </c>
      <c r="C74" s="13" t="s">
        <v>411</v>
      </c>
      <c r="D74" s="13" t="s">
        <v>90</v>
      </c>
      <c r="E74" s="18">
        <v>500</v>
      </c>
      <c r="F74" s="19">
        <v>5051.2299999999996</v>
      </c>
      <c r="G74" s="20">
        <v>3.2000000000000002E-3</v>
      </c>
      <c r="H74" s="21">
        <v>4.1598999999999997E-2</v>
      </c>
      <c r="I74" s="37"/>
      <c r="J74" s="2"/>
    </row>
    <row r="75" spans="1:10" ht="12.95" customHeight="1">
      <c r="A75" s="16" t="s">
        <v>412</v>
      </c>
      <c r="B75" s="17" t="s">
        <v>413</v>
      </c>
      <c r="C75" s="13" t="s">
        <v>414</v>
      </c>
      <c r="D75" s="13" t="s">
        <v>239</v>
      </c>
      <c r="E75" s="18">
        <v>500</v>
      </c>
      <c r="F75" s="19">
        <v>5043.66</v>
      </c>
      <c r="G75" s="20">
        <v>3.2000000000000002E-3</v>
      </c>
      <c r="H75" s="21">
        <v>5.4300000000000001E-2</v>
      </c>
      <c r="I75" s="37"/>
      <c r="J75" s="2"/>
    </row>
    <row r="76" spans="1:10" ht="12.95" customHeight="1">
      <c r="A76" s="16" t="s">
        <v>415</v>
      </c>
      <c r="B76" s="17" t="s">
        <v>416</v>
      </c>
      <c r="C76" s="13" t="s">
        <v>417</v>
      </c>
      <c r="D76" s="13" t="s">
        <v>239</v>
      </c>
      <c r="E76" s="18">
        <v>500</v>
      </c>
      <c r="F76" s="19">
        <v>5006.2700000000004</v>
      </c>
      <c r="G76" s="20">
        <v>3.2000000000000002E-3</v>
      </c>
      <c r="H76" s="21">
        <v>4.9399999999999999E-2</v>
      </c>
      <c r="I76" s="37"/>
      <c r="J76" s="2"/>
    </row>
    <row r="77" spans="1:10" ht="12.95" customHeight="1">
      <c r="A77" s="16" t="s">
        <v>418</v>
      </c>
      <c r="B77" s="17" t="s">
        <v>419</v>
      </c>
      <c r="C77" s="13" t="s">
        <v>420</v>
      </c>
      <c r="D77" s="13" t="s">
        <v>90</v>
      </c>
      <c r="E77" s="18">
        <v>500</v>
      </c>
      <c r="F77" s="19">
        <v>4989.57</v>
      </c>
      <c r="G77" s="20">
        <v>3.2000000000000002E-3</v>
      </c>
      <c r="H77" s="21">
        <v>5.2400000000000002E-2</v>
      </c>
      <c r="I77" s="37"/>
      <c r="J77" s="2"/>
    </row>
    <row r="78" spans="1:10" ht="12.95" customHeight="1">
      <c r="A78" s="16" t="s">
        <v>421</v>
      </c>
      <c r="B78" s="17" t="s">
        <v>422</v>
      </c>
      <c r="C78" s="13" t="s">
        <v>423</v>
      </c>
      <c r="D78" s="13" t="s">
        <v>90</v>
      </c>
      <c r="E78" s="18">
        <v>500</v>
      </c>
      <c r="F78" s="19">
        <v>4911.95</v>
      </c>
      <c r="G78" s="20">
        <v>3.0999999999999999E-3</v>
      </c>
      <c r="H78" s="21">
        <v>6.0920500000000002E-2</v>
      </c>
      <c r="I78" s="37">
        <v>6.3735674000000006E-2</v>
      </c>
      <c r="J78" s="2"/>
    </row>
    <row r="79" spans="1:10" ht="12.95" customHeight="1">
      <c r="A79" s="16" t="s">
        <v>424</v>
      </c>
      <c r="B79" s="17" t="s">
        <v>425</v>
      </c>
      <c r="C79" s="13" t="s">
        <v>426</v>
      </c>
      <c r="D79" s="13" t="s">
        <v>90</v>
      </c>
      <c r="E79" s="18">
        <v>475</v>
      </c>
      <c r="F79" s="19">
        <v>4792.74</v>
      </c>
      <c r="G79" s="20">
        <v>3.0000000000000001E-3</v>
      </c>
      <c r="H79" s="21">
        <v>4.1299000000000002E-2</v>
      </c>
      <c r="I79" s="37"/>
      <c r="J79" s="2"/>
    </row>
    <row r="80" spans="1:10" ht="12.95" customHeight="1">
      <c r="A80" s="16" t="s">
        <v>427</v>
      </c>
      <c r="B80" s="17" t="s">
        <v>428</v>
      </c>
      <c r="C80" s="13" t="s">
        <v>429</v>
      </c>
      <c r="D80" s="13" t="s">
        <v>90</v>
      </c>
      <c r="E80" s="18">
        <v>450</v>
      </c>
      <c r="F80" s="19">
        <v>4538.1099999999997</v>
      </c>
      <c r="G80" s="20">
        <v>2.8999999999999998E-3</v>
      </c>
      <c r="H80" s="21">
        <v>3.9699999999999999E-2</v>
      </c>
      <c r="I80" s="37"/>
      <c r="J80" s="2"/>
    </row>
    <row r="81" spans="1:10" ht="12.95" customHeight="1">
      <c r="A81" s="16" t="s">
        <v>430</v>
      </c>
      <c r="B81" s="17" t="s">
        <v>431</v>
      </c>
      <c r="C81" s="13" t="s">
        <v>432</v>
      </c>
      <c r="D81" s="13" t="s">
        <v>90</v>
      </c>
      <c r="E81" s="18">
        <v>400</v>
      </c>
      <c r="F81" s="19">
        <v>4090.51</v>
      </c>
      <c r="G81" s="20">
        <v>2.5999999999999999E-3</v>
      </c>
      <c r="H81" s="21">
        <v>4.4748999999999997E-2</v>
      </c>
      <c r="I81" s="37"/>
      <c r="J81" s="2"/>
    </row>
    <row r="82" spans="1:10" ht="12.95" customHeight="1">
      <c r="A82" s="16" t="s">
        <v>433</v>
      </c>
      <c r="B82" s="17" t="s">
        <v>434</v>
      </c>
      <c r="C82" s="13" t="s">
        <v>435</v>
      </c>
      <c r="D82" s="13" t="s">
        <v>90</v>
      </c>
      <c r="E82" s="18">
        <v>350</v>
      </c>
      <c r="F82" s="19">
        <v>3581.68</v>
      </c>
      <c r="G82" s="20">
        <v>2.3E-3</v>
      </c>
      <c r="H82" s="21">
        <v>4.6399999999999997E-2</v>
      </c>
      <c r="I82" s="37"/>
      <c r="J82" s="2"/>
    </row>
    <row r="83" spans="1:10" ht="12.95" customHeight="1">
      <c r="A83" s="16" t="s">
        <v>128</v>
      </c>
      <c r="B83" s="17" t="s">
        <v>129</v>
      </c>
      <c r="C83" s="13" t="s">
        <v>130</v>
      </c>
      <c r="D83" s="13" t="s">
        <v>90</v>
      </c>
      <c r="E83" s="18">
        <v>326</v>
      </c>
      <c r="F83" s="19">
        <v>3268.63</v>
      </c>
      <c r="G83" s="20">
        <v>2.0999999999999999E-3</v>
      </c>
      <c r="H83" s="21">
        <v>3.6998999999999997E-2</v>
      </c>
      <c r="I83" s="37"/>
      <c r="J83" s="2"/>
    </row>
    <row r="84" spans="1:10" ht="12.95" customHeight="1">
      <c r="A84" s="16" t="s">
        <v>436</v>
      </c>
      <c r="B84" s="17" t="s">
        <v>437</v>
      </c>
      <c r="C84" s="13" t="s">
        <v>438</v>
      </c>
      <c r="D84" s="13" t="s">
        <v>185</v>
      </c>
      <c r="E84" s="18">
        <v>3000000</v>
      </c>
      <c r="F84" s="19">
        <v>3115.63</v>
      </c>
      <c r="G84" s="20">
        <v>2E-3</v>
      </c>
      <c r="H84" s="21">
        <v>5.1813999999999999E-2</v>
      </c>
      <c r="I84" s="37"/>
      <c r="J84" s="2"/>
    </row>
    <row r="85" spans="1:10" ht="12.95" customHeight="1">
      <c r="A85" s="16" t="s">
        <v>439</v>
      </c>
      <c r="B85" s="17" t="s">
        <v>440</v>
      </c>
      <c r="C85" s="13" t="s">
        <v>441</v>
      </c>
      <c r="D85" s="13" t="s">
        <v>90</v>
      </c>
      <c r="E85" s="18">
        <v>240</v>
      </c>
      <c r="F85" s="19">
        <v>3074.82</v>
      </c>
      <c r="G85" s="20">
        <v>2E-3</v>
      </c>
      <c r="H85" s="21">
        <v>4.6600000000000003E-2</v>
      </c>
      <c r="I85" s="37"/>
      <c r="J85" s="2"/>
    </row>
    <row r="86" spans="1:10" ht="12.95" customHeight="1">
      <c r="A86" s="16" t="s">
        <v>442</v>
      </c>
      <c r="B86" s="17" t="s">
        <v>443</v>
      </c>
      <c r="C86" s="13" t="s">
        <v>444</v>
      </c>
      <c r="D86" s="13" t="s">
        <v>90</v>
      </c>
      <c r="E86" s="18">
        <v>300</v>
      </c>
      <c r="F86" s="19">
        <v>3061.69</v>
      </c>
      <c r="G86" s="20">
        <v>1.9E-3</v>
      </c>
      <c r="H86" s="21">
        <v>5.2400000000000002E-2</v>
      </c>
      <c r="I86" s="37"/>
      <c r="J86" s="2"/>
    </row>
    <row r="87" spans="1:10" ht="12.95" customHeight="1">
      <c r="A87" s="16" t="s">
        <v>445</v>
      </c>
      <c r="B87" s="17" t="s">
        <v>446</v>
      </c>
      <c r="C87" s="13" t="s">
        <v>447</v>
      </c>
      <c r="D87" s="13" t="s">
        <v>90</v>
      </c>
      <c r="E87" s="18">
        <v>300</v>
      </c>
      <c r="F87" s="19">
        <v>3042.3</v>
      </c>
      <c r="G87" s="20">
        <v>1.9E-3</v>
      </c>
      <c r="H87" s="21">
        <v>4.1600999999999999E-2</v>
      </c>
      <c r="I87" s="37"/>
      <c r="J87" s="2"/>
    </row>
    <row r="88" spans="1:10" ht="12.95" customHeight="1">
      <c r="A88" s="16" t="s">
        <v>448</v>
      </c>
      <c r="B88" s="17" t="s">
        <v>449</v>
      </c>
      <c r="C88" s="13" t="s">
        <v>450</v>
      </c>
      <c r="D88" s="13" t="s">
        <v>185</v>
      </c>
      <c r="E88" s="18">
        <v>3000000</v>
      </c>
      <c r="F88" s="19">
        <v>2984.44</v>
      </c>
      <c r="G88" s="20">
        <v>1.9E-3</v>
      </c>
      <c r="H88" s="21">
        <v>4.8031999999999998E-2</v>
      </c>
      <c r="I88" s="37"/>
      <c r="J88" s="2"/>
    </row>
    <row r="89" spans="1:10" ht="12.95" customHeight="1">
      <c r="A89" s="16" t="s">
        <v>451</v>
      </c>
      <c r="B89" s="17" t="s">
        <v>452</v>
      </c>
      <c r="C89" s="13" t="s">
        <v>453</v>
      </c>
      <c r="D89" s="13" t="s">
        <v>90</v>
      </c>
      <c r="E89" s="18">
        <v>250</v>
      </c>
      <c r="F89" s="19">
        <v>2555.62</v>
      </c>
      <c r="G89" s="20">
        <v>1.6000000000000001E-3</v>
      </c>
      <c r="H89" s="21">
        <v>4.5289999999999997E-2</v>
      </c>
      <c r="I89" s="37"/>
      <c r="J89" s="2"/>
    </row>
    <row r="90" spans="1:10" ht="12.95" customHeight="1">
      <c r="A90" s="16" t="s">
        <v>454</v>
      </c>
      <c r="B90" s="17" t="s">
        <v>455</v>
      </c>
      <c r="C90" s="13" t="s">
        <v>456</v>
      </c>
      <c r="D90" s="13" t="s">
        <v>90</v>
      </c>
      <c r="E90" s="18">
        <v>250</v>
      </c>
      <c r="F90" s="19">
        <v>2550.91</v>
      </c>
      <c r="G90" s="20">
        <v>1.6000000000000001E-3</v>
      </c>
      <c r="H90" s="21">
        <v>5.2200000000000003E-2</v>
      </c>
      <c r="I90" s="37"/>
      <c r="J90" s="2"/>
    </row>
    <row r="91" spans="1:10" ht="12.95" customHeight="1">
      <c r="A91" s="16" t="s">
        <v>457</v>
      </c>
      <c r="B91" s="17" t="s">
        <v>458</v>
      </c>
      <c r="C91" s="13" t="s">
        <v>459</v>
      </c>
      <c r="D91" s="13" t="s">
        <v>90</v>
      </c>
      <c r="E91" s="18">
        <v>250</v>
      </c>
      <c r="F91" s="19">
        <v>2543.66</v>
      </c>
      <c r="G91" s="20">
        <v>1.6000000000000001E-3</v>
      </c>
      <c r="H91" s="21">
        <v>4.7750000000000001E-2</v>
      </c>
      <c r="I91" s="37"/>
      <c r="J91" s="2"/>
    </row>
    <row r="92" spans="1:10" ht="12.95" customHeight="1">
      <c r="A92" s="16" t="s">
        <v>460</v>
      </c>
      <c r="B92" s="17" t="s">
        <v>461</v>
      </c>
      <c r="C92" s="13" t="s">
        <v>462</v>
      </c>
      <c r="D92" s="13" t="s">
        <v>134</v>
      </c>
      <c r="E92" s="18">
        <v>250</v>
      </c>
      <c r="F92" s="19">
        <v>2526.1799999999998</v>
      </c>
      <c r="G92" s="20">
        <v>1.6000000000000001E-3</v>
      </c>
      <c r="H92" s="21">
        <v>4.5600000000000002E-2</v>
      </c>
      <c r="I92" s="37"/>
      <c r="J92" s="2"/>
    </row>
    <row r="93" spans="1:10" ht="12.95" customHeight="1">
      <c r="A93" s="16" t="s">
        <v>463</v>
      </c>
      <c r="B93" s="17" t="s">
        <v>464</v>
      </c>
      <c r="C93" s="13" t="s">
        <v>465</v>
      </c>
      <c r="D93" s="13" t="s">
        <v>90</v>
      </c>
      <c r="E93" s="18">
        <v>250</v>
      </c>
      <c r="F93" s="19">
        <v>2524.56</v>
      </c>
      <c r="G93" s="20">
        <v>1.6000000000000001E-3</v>
      </c>
      <c r="H93" s="21">
        <v>3.9849999999999997E-2</v>
      </c>
      <c r="I93" s="37"/>
      <c r="J93" s="2"/>
    </row>
    <row r="94" spans="1:10" ht="12.95" customHeight="1">
      <c r="A94" s="16" t="s">
        <v>466</v>
      </c>
      <c r="B94" s="17" t="s">
        <v>467</v>
      </c>
      <c r="C94" s="13" t="s">
        <v>468</v>
      </c>
      <c r="D94" s="13" t="s">
        <v>90</v>
      </c>
      <c r="E94" s="18">
        <v>250</v>
      </c>
      <c r="F94" s="19">
        <v>2515.3200000000002</v>
      </c>
      <c r="G94" s="20">
        <v>1.6000000000000001E-3</v>
      </c>
      <c r="H94" s="21">
        <v>4.0501000000000002E-2</v>
      </c>
      <c r="I94" s="37"/>
      <c r="J94" s="2"/>
    </row>
    <row r="95" spans="1:10" ht="12.95" customHeight="1">
      <c r="A95" s="16" t="s">
        <v>469</v>
      </c>
      <c r="B95" s="17" t="s">
        <v>470</v>
      </c>
      <c r="C95" s="13" t="s">
        <v>471</v>
      </c>
      <c r="D95" s="13" t="s">
        <v>239</v>
      </c>
      <c r="E95" s="18">
        <v>2360</v>
      </c>
      <c r="F95" s="19">
        <v>2444.06</v>
      </c>
      <c r="G95" s="20">
        <v>1.6000000000000001E-3</v>
      </c>
      <c r="H95" s="21">
        <v>4.8399999999999999E-2</v>
      </c>
      <c r="I95" s="37"/>
      <c r="J95" s="2"/>
    </row>
    <row r="96" spans="1:10" ht="12.95" customHeight="1">
      <c r="A96" s="16" t="s">
        <v>97</v>
      </c>
      <c r="B96" s="17" t="s">
        <v>98</v>
      </c>
      <c r="C96" s="13" t="s">
        <v>99</v>
      </c>
      <c r="D96" s="13" t="s">
        <v>90</v>
      </c>
      <c r="E96" s="18">
        <v>230</v>
      </c>
      <c r="F96" s="19">
        <v>2303.9</v>
      </c>
      <c r="G96" s="20">
        <v>1.5E-3</v>
      </c>
      <c r="H96" s="21">
        <v>3.6857000000000001E-2</v>
      </c>
      <c r="I96" s="37"/>
      <c r="J96" s="2"/>
    </row>
    <row r="97" spans="1:10" ht="12.95" customHeight="1">
      <c r="A97" s="16" t="s">
        <v>472</v>
      </c>
      <c r="B97" s="17" t="s">
        <v>473</v>
      </c>
      <c r="C97" s="13" t="s">
        <v>474</v>
      </c>
      <c r="D97" s="13" t="s">
        <v>239</v>
      </c>
      <c r="E97" s="18">
        <v>210</v>
      </c>
      <c r="F97" s="19">
        <v>2172.2800000000002</v>
      </c>
      <c r="G97" s="20">
        <v>1.4E-3</v>
      </c>
      <c r="H97" s="21">
        <v>6.5312499999999996E-2</v>
      </c>
      <c r="I97" s="37">
        <v>5.8021073999999999E-2</v>
      </c>
      <c r="J97" s="2"/>
    </row>
    <row r="98" spans="1:10" ht="12.95" customHeight="1">
      <c r="A98" s="16" t="s">
        <v>139</v>
      </c>
      <c r="B98" s="17" t="s">
        <v>140</v>
      </c>
      <c r="C98" s="13" t="s">
        <v>141</v>
      </c>
      <c r="D98" s="13" t="s">
        <v>90</v>
      </c>
      <c r="E98" s="18">
        <v>215</v>
      </c>
      <c r="F98" s="19">
        <v>2154.4499999999998</v>
      </c>
      <c r="G98" s="20">
        <v>1.4E-3</v>
      </c>
      <c r="H98" s="21">
        <v>3.6852000000000003E-2</v>
      </c>
      <c r="I98" s="37"/>
      <c r="J98" s="2"/>
    </row>
    <row r="99" spans="1:10" ht="12.95" customHeight="1">
      <c r="A99" s="16" t="s">
        <v>475</v>
      </c>
      <c r="B99" s="17" t="s">
        <v>476</v>
      </c>
      <c r="C99" s="13" t="s">
        <v>477</v>
      </c>
      <c r="D99" s="13" t="s">
        <v>90</v>
      </c>
      <c r="E99" s="18">
        <v>200</v>
      </c>
      <c r="F99" s="19">
        <v>2094.12</v>
      </c>
      <c r="G99" s="20">
        <v>1.2999999999999999E-3</v>
      </c>
      <c r="H99" s="21">
        <v>7.1349999999999997E-2</v>
      </c>
      <c r="I99" s="37"/>
      <c r="J99" s="2"/>
    </row>
    <row r="100" spans="1:10" ht="12.95" customHeight="1">
      <c r="A100" s="16" t="s">
        <v>478</v>
      </c>
      <c r="B100" s="17" t="s">
        <v>479</v>
      </c>
      <c r="C100" s="13" t="s">
        <v>480</v>
      </c>
      <c r="D100" s="13" t="s">
        <v>90</v>
      </c>
      <c r="E100" s="18">
        <v>200</v>
      </c>
      <c r="F100" s="19">
        <v>2064.77</v>
      </c>
      <c r="G100" s="20">
        <v>1.2999999999999999E-3</v>
      </c>
      <c r="H100" s="21">
        <v>4.8488000000000003E-2</v>
      </c>
      <c r="I100" s="37"/>
      <c r="J100" s="2"/>
    </row>
    <row r="101" spans="1:10" ht="12.95" customHeight="1">
      <c r="A101" s="16" t="s">
        <v>481</v>
      </c>
      <c r="B101" s="17" t="s">
        <v>482</v>
      </c>
      <c r="C101" s="13" t="s">
        <v>483</v>
      </c>
      <c r="D101" s="13" t="s">
        <v>90</v>
      </c>
      <c r="E101" s="18">
        <v>200</v>
      </c>
      <c r="F101" s="19">
        <v>2032.89</v>
      </c>
      <c r="G101" s="20">
        <v>1.2999999999999999E-3</v>
      </c>
      <c r="H101" s="21">
        <v>4.4048999999999998E-2</v>
      </c>
      <c r="I101" s="37"/>
      <c r="J101" s="2"/>
    </row>
    <row r="102" spans="1:10" ht="12.95" customHeight="1">
      <c r="A102" s="16" t="s">
        <v>484</v>
      </c>
      <c r="B102" s="17" t="s">
        <v>485</v>
      </c>
      <c r="C102" s="13" t="s">
        <v>486</v>
      </c>
      <c r="D102" s="13" t="s">
        <v>90</v>
      </c>
      <c r="E102" s="18">
        <v>200</v>
      </c>
      <c r="F102" s="19">
        <v>2030.97</v>
      </c>
      <c r="G102" s="20">
        <v>1.2999999999999999E-3</v>
      </c>
      <c r="H102" s="21">
        <v>4.6249999999999999E-2</v>
      </c>
      <c r="I102" s="37"/>
      <c r="J102" s="2"/>
    </row>
    <row r="103" spans="1:10" ht="12.95" customHeight="1">
      <c r="A103" s="16" t="s">
        <v>487</v>
      </c>
      <c r="B103" s="17" t="s">
        <v>488</v>
      </c>
      <c r="C103" s="13" t="s">
        <v>489</v>
      </c>
      <c r="D103" s="13" t="s">
        <v>90</v>
      </c>
      <c r="E103" s="18">
        <v>200</v>
      </c>
      <c r="F103" s="19">
        <v>2019.64</v>
      </c>
      <c r="G103" s="20">
        <v>1.2999999999999999E-3</v>
      </c>
      <c r="H103" s="21">
        <v>3.9201E-2</v>
      </c>
      <c r="I103" s="37"/>
      <c r="J103" s="2"/>
    </row>
    <row r="104" spans="1:10" ht="12.95" customHeight="1">
      <c r="A104" s="16" t="s">
        <v>490</v>
      </c>
      <c r="B104" s="17" t="s">
        <v>491</v>
      </c>
      <c r="C104" s="13" t="s">
        <v>492</v>
      </c>
      <c r="D104" s="13" t="s">
        <v>90</v>
      </c>
      <c r="E104" s="18">
        <v>150</v>
      </c>
      <c r="F104" s="19">
        <v>1549.39</v>
      </c>
      <c r="G104" s="20">
        <v>1E-3</v>
      </c>
      <c r="H104" s="21">
        <v>5.5899999999999998E-2</v>
      </c>
      <c r="I104" s="37"/>
      <c r="J104" s="2"/>
    </row>
    <row r="105" spans="1:10" ht="12.95" customHeight="1">
      <c r="A105" s="16" t="s">
        <v>493</v>
      </c>
      <c r="B105" s="17" t="s">
        <v>494</v>
      </c>
      <c r="C105" s="13" t="s">
        <v>495</v>
      </c>
      <c r="D105" s="13" t="s">
        <v>134</v>
      </c>
      <c r="E105" s="18">
        <v>1500</v>
      </c>
      <c r="F105" s="19">
        <v>1540.39</v>
      </c>
      <c r="G105" s="20">
        <v>1E-3</v>
      </c>
      <c r="H105" s="21">
        <v>4.6699999999999998E-2</v>
      </c>
      <c r="I105" s="37"/>
      <c r="J105" s="2"/>
    </row>
    <row r="106" spans="1:10" ht="12.95" customHeight="1">
      <c r="A106" s="16" t="s">
        <v>496</v>
      </c>
      <c r="B106" s="17" t="s">
        <v>497</v>
      </c>
      <c r="C106" s="13" t="s">
        <v>498</v>
      </c>
      <c r="D106" s="13" t="s">
        <v>90</v>
      </c>
      <c r="E106" s="18">
        <v>150</v>
      </c>
      <c r="F106" s="19">
        <v>1536.18</v>
      </c>
      <c r="G106" s="20">
        <v>1E-3</v>
      </c>
      <c r="H106" s="21">
        <v>5.015E-2</v>
      </c>
      <c r="I106" s="37"/>
      <c r="J106" s="2"/>
    </row>
    <row r="107" spans="1:10" ht="12.95" customHeight="1">
      <c r="A107" s="16" t="s">
        <v>499</v>
      </c>
      <c r="B107" s="17" t="s">
        <v>500</v>
      </c>
      <c r="C107" s="13" t="s">
        <v>501</v>
      </c>
      <c r="D107" s="13" t="s">
        <v>90</v>
      </c>
      <c r="E107" s="18">
        <v>150</v>
      </c>
      <c r="F107" s="19">
        <v>1518.35</v>
      </c>
      <c r="G107" s="20">
        <v>1E-3</v>
      </c>
      <c r="H107" s="21">
        <v>4.7050000000000002E-2</v>
      </c>
      <c r="I107" s="37"/>
      <c r="J107" s="2"/>
    </row>
    <row r="108" spans="1:10" ht="12.95" customHeight="1">
      <c r="A108" s="16" t="s">
        <v>502</v>
      </c>
      <c r="B108" s="17" t="s">
        <v>503</v>
      </c>
      <c r="C108" s="13" t="s">
        <v>504</v>
      </c>
      <c r="D108" s="13" t="s">
        <v>90</v>
      </c>
      <c r="E108" s="18">
        <v>150</v>
      </c>
      <c r="F108" s="19">
        <v>1517.15</v>
      </c>
      <c r="G108" s="20">
        <v>1E-3</v>
      </c>
      <c r="H108" s="21">
        <v>4.6249999999999999E-2</v>
      </c>
      <c r="I108" s="37"/>
      <c r="J108" s="2"/>
    </row>
    <row r="109" spans="1:10" ht="12.95" customHeight="1">
      <c r="A109" s="16" t="s">
        <v>505</v>
      </c>
      <c r="B109" s="17" t="s">
        <v>506</v>
      </c>
      <c r="C109" s="13" t="s">
        <v>507</v>
      </c>
      <c r="D109" s="13" t="s">
        <v>90</v>
      </c>
      <c r="E109" s="18">
        <v>150</v>
      </c>
      <c r="F109" s="19">
        <v>1495.32</v>
      </c>
      <c r="G109" s="20">
        <v>1E-3</v>
      </c>
      <c r="H109" s="21">
        <v>6.2810000000000005E-2</v>
      </c>
      <c r="I109" s="37">
        <v>6.3257695000000003E-2</v>
      </c>
      <c r="J109" s="2"/>
    </row>
    <row r="110" spans="1:10" ht="12.95" customHeight="1">
      <c r="A110" s="16" t="s">
        <v>508</v>
      </c>
      <c r="B110" s="17" t="s">
        <v>509</v>
      </c>
      <c r="C110" s="13" t="s">
        <v>510</v>
      </c>
      <c r="D110" s="13" t="s">
        <v>90</v>
      </c>
      <c r="E110" s="18">
        <v>130</v>
      </c>
      <c r="F110" s="19">
        <v>1325.16</v>
      </c>
      <c r="G110" s="20">
        <v>8.0000000000000004E-4</v>
      </c>
      <c r="H110" s="21">
        <v>5.11E-2</v>
      </c>
      <c r="I110" s="37"/>
      <c r="J110" s="2"/>
    </row>
    <row r="111" spans="1:10" ht="12.95" customHeight="1">
      <c r="A111" s="16" t="s">
        <v>511</v>
      </c>
      <c r="B111" s="17" t="s">
        <v>512</v>
      </c>
      <c r="C111" s="13" t="s">
        <v>513</v>
      </c>
      <c r="D111" s="13" t="s">
        <v>90</v>
      </c>
      <c r="E111" s="18">
        <v>100</v>
      </c>
      <c r="F111" s="19">
        <v>1058.0999999999999</v>
      </c>
      <c r="G111" s="20">
        <v>6.9999999999999999E-4</v>
      </c>
      <c r="H111" s="21">
        <v>5.11E-2</v>
      </c>
      <c r="I111" s="37"/>
      <c r="J111" s="2"/>
    </row>
    <row r="112" spans="1:10" ht="12.95" customHeight="1">
      <c r="A112" s="16" t="s">
        <v>514</v>
      </c>
      <c r="B112" s="17" t="s">
        <v>515</v>
      </c>
      <c r="C112" s="13" t="s">
        <v>516</v>
      </c>
      <c r="D112" s="13" t="s">
        <v>90</v>
      </c>
      <c r="E112" s="18">
        <v>100</v>
      </c>
      <c r="F112" s="19">
        <v>1040.49</v>
      </c>
      <c r="G112" s="20">
        <v>6.9999999999999999E-4</v>
      </c>
      <c r="H112" s="21">
        <v>4.8300000000000003E-2</v>
      </c>
      <c r="I112" s="37"/>
      <c r="J112" s="2"/>
    </row>
    <row r="113" spans="1:10" ht="12.95" customHeight="1">
      <c r="A113" s="16" t="s">
        <v>517</v>
      </c>
      <c r="B113" s="17" t="s">
        <v>518</v>
      </c>
      <c r="C113" s="13" t="s">
        <v>519</v>
      </c>
      <c r="D113" s="13" t="s">
        <v>134</v>
      </c>
      <c r="E113" s="18">
        <v>100</v>
      </c>
      <c r="F113" s="19">
        <v>1035.55</v>
      </c>
      <c r="G113" s="20">
        <v>6.9999999999999999E-4</v>
      </c>
      <c r="H113" s="21">
        <v>7.7158000000000004E-2</v>
      </c>
      <c r="I113" s="37">
        <v>6.2108587999999999E-2</v>
      </c>
      <c r="J113" s="2"/>
    </row>
    <row r="114" spans="1:10" ht="12.95" customHeight="1">
      <c r="A114" s="16" t="s">
        <v>520</v>
      </c>
      <c r="B114" s="17" t="s">
        <v>521</v>
      </c>
      <c r="C114" s="13" t="s">
        <v>522</v>
      </c>
      <c r="D114" s="13" t="s">
        <v>90</v>
      </c>
      <c r="E114" s="18">
        <v>100</v>
      </c>
      <c r="F114" s="19">
        <v>1018.29</v>
      </c>
      <c r="G114" s="20">
        <v>5.9999999999999995E-4</v>
      </c>
      <c r="H114" s="21">
        <v>4.4588999999999997E-2</v>
      </c>
      <c r="I114" s="37"/>
      <c r="J114" s="2"/>
    </row>
    <row r="115" spans="1:10" ht="12.95" customHeight="1">
      <c r="A115" s="16" t="s">
        <v>523</v>
      </c>
      <c r="B115" s="17" t="s">
        <v>524</v>
      </c>
      <c r="C115" s="13" t="s">
        <v>525</v>
      </c>
      <c r="D115" s="13" t="s">
        <v>90</v>
      </c>
      <c r="E115" s="18">
        <v>100</v>
      </c>
      <c r="F115" s="19">
        <v>1017.69</v>
      </c>
      <c r="G115" s="20">
        <v>5.9999999999999995E-4</v>
      </c>
      <c r="H115" s="21">
        <v>4.8849999999999998E-2</v>
      </c>
      <c r="I115" s="37"/>
      <c r="J115" s="2"/>
    </row>
    <row r="116" spans="1:10" ht="12.95" customHeight="1">
      <c r="A116" s="16" t="s">
        <v>526</v>
      </c>
      <c r="B116" s="17" t="s">
        <v>527</v>
      </c>
      <c r="C116" s="13" t="s">
        <v>528</v>
      </c>
      <c r="D116" s="13" t="s">
        <v>90</v>
      </c>
      <c r="E116" s="18">
        <v>100</v>
      </c>
      <c r="F116" s="19">
        <v>1015.44</v>
      </c>
      <c r="G116" s="20">
        <v>5.9999999999999995E-4</v>
      </c>
      <c r="H116" s="21">
        <v>4.6698999999999997E-2</v>
      </c>
      <c r="I116" s="37"/>
      <c r="J116" s="2"/>
    </row>
    <row r="117" spans="1:10" ht="12.95" customHeight="1">
      <c r="A117" s="16" t="s">
        <v>529</v>
      </c>
      <c r="B117" s="17" t="s">
        <v>530</v>
      </c>
      <c r="C117" s="13" t="s">
        <v>531</v>
      </c>
      <c r="D117" s="13" t="s">
        <v>134</v>
      </c>
      <c r="E117" s="18">
        <v>1000</v>
      </c>
      <c r="F117" s="19">
        <v>1014.12</v>
      </c>
      <c r="G117" s="20">
        <v>5.9999999999999995E-4</v>
      </c>
      <c r="H117" s="21">
        <v>4.3848999999999999E-2</v>
      </c>
      <c r="I117" s="37"/>
      <c r="J117" s="2"/>
    </row>
    <row r="118" spans="1:10" ht="12.95" customHeight="1">
      <c r="A118" s="16" t="s">
        <v>532</v>
      </c>
      <c r="B118" s="17" t="s">
        <v>533</v>
      </c>
      <c r="C118" s="13" t="s">
        <v>534</v>
      </c>
      <c r="D118" s="13" t="s">
        <v>90</v>
      </c>
      <c r="E118" s="18">
        <v>100</v>
      </c>
      <c r="F118" s="19">
        <v>1013.26</v>
      </c>
      <c r="G118" s="20">
        <v>5.9999999999999995E-4</v>
      </c>
      <c r="H118" s="21">
        <v>4.7317999999999999E-2</v>
      </c>
      <c r="I118" s="37"/>
      <c r="J118" s="2"/>
    </row>
    <row r="119" spans="1:10" ht="12.95" customHeight="1">
      <c r="A119" s="16" t="s">
        <v>535</v>
      </c>
      <c r="B119" s="17" t="s">
        <v>536</v>
      </c>
      <c r="C119" s="13" t="s">
        <v>537</v>
      </c>
      <c r="D119" s="13" t="s">
        <v>90</v>
      </c>
      <c r="E119" s="18">
        <v>80</v>
      </c>
      <c r="F119" s="19">
        <v>1013.25</v>
      </c>
      <c r="G119" s="20">
        <v>5.9999999999999995E-4</v>
      </c>
      <c r="H119" s="21">
        <v>3.9850999999999998E-2</v>
      </c>
      <c r="I119" s="37"/>
      <c r="J119" s="2"/>
    </row>
    <row r="120" spans="1:10" ht="12.95" customHeight="1">
      <c r="A120" s="16" t="s">
        <v>538</v>
      </c>
      <c r="B120" s="17" t="s">
        <v>539</v>
      </c>
      <c r="C120" s="13" t="s">
        <v>540</v>
      </c>
      <c r="D120" s="13" t="s">
        <v>90</v>
      </c>
      <c r="E120" s="18">
        <v>100</v>
      </c>
      <c r="F120" s="19">
        <v>1007.38</v>
      </c>
      <c r="G120" s="20">
        <v>5.9999999999999995E-4</v>
      </c>
      <c r="H120" s="21">
        <v>4.3066E-2</v>
      </c>
      <c r="I120" s="37"/>
      <c r="J120" s="2"/>
    </row>
    <row r="121" spans="1:10" ht="12.95" customHeight="1">
      <c r="A121" s="16" t="s">
        <v>541</v>
      </c>
      <c r="B121" s="17" t="s">
        <v>542</v>
      </c>
      <c r="C121" s="13" t="s">
        <v>543</v>
      </c>
      <c r="D121" s="13" t="s">
        <v>90</v>
      </c>
      <c r="E121" s="18">
        <v>60</v>
      </c>
      <c r="F121" s="19">
        <v>610.53</v>
      </c>
      <c r="G121" s="20">
        <v>4.0000000000000002E-4</v>
      </c>
      <c r="H121" s="21">
        <v>5.1400000000000001E-2</v>
      </c>
      <c r="I121" s="37"/>
      <c r="J121" s="2"/>
    </row>
    <row r="122" spans="1:10" ht="12.95" customHeight="1">
      <c r="A122" s="16" t="s">
        <v>544</v>
      </c>
      <c r="B122" s="17" t="s">
        <v>545</v>
      </c>
      <c r="C122" s="13" t="s">
        <v>546</v>
      </c>
      <c r="D122" s="13" t="s">
        <v>90</v>
      </c>
      <c r="E122" s="18">
        <v>60</v>
      </c>
      <c r="F122" s="19">
        <v>602.55999999999995</v>
      </c>
      <c r="G122" s="20">
        <v>4.0000000000000002E-4</v>
      </c>
      <c r="H122" s="21">
        <v>3.9051000000000002E-2</v>
      </c>
      <c r="I122" s="37"/>
      <c r="J122" s="2"/>
    </row>
    <row r="123" spans="1:10" ht="12.95" customHeight="1">
      <c r="A123" s="16" t="s">
        <v>547</v>
      </c>
      <c r="B123" s="17" t="s">
        <v>548</v>
      </c>
      <c r="C123" s="13" t="s">
        <v>549</v>
      </c>
      <c r="D123" s="13" t="s">
        <v>185</v>
      </c>
      <c r="E123" s="18">
        <v>500000</v>
      </c>
      <c r="F123" s="19">
        <v>532.92999999999995</v>
      </c>
      <c r="G123" s="20">
        <v>2.9999999999999997E-4</v>
      </c>
      <c r="H123" s="21">
        <v>6.1763999999999999E-2</v>
      </c>
      <c r="I123" s="37"/>
      <c r="J123" s="2"/>
    </row>
    <row r="124" spans="1:10" ht="12.95" customHeight="1">
      <c r="A124" s="16" t="s">
        <v>550</v>
      </c>
      <c r="B124" s="17" t="s">
        <v>551</v>
      </c>
      <c r="C124" s="13" t="s">
        <v>552</v>
      </c>
      <c r="D124" s="13" t="s">
        <v>90</v>
      </c>
      <c r="E124" s="18">
        <v>40</v>
      </c>
      <c r="F124" s="19">
        <v>517.86</v>
      </c>
      <c r="G124" s="20">
        <v>2.9999999999999997E-4</v>
      </c>
      <c r="H124" s="21">
        <v>4.6600000000000003E-2</v>
      </c>
      <c r="I124" s="37"/>
      <c r="J124" s="2"/>
    </row>
    <row r="125" spans="1:10" ht="12.95" customHeight="1">
      <c r="A125" s="16" t="s">
        <v>553</v>
      </c>
      <c r="B125" s="17" t="s">
        <v>554</v>
      </c>
      <c r="C125" s="13" t="s">
        <v>555</v>
      </c>
      <c r="D125" s="13" t="s">
        <v>90</v>
      </c>
      <c r="E125" s="18">
        <v>50</v>
      </c>
      <c r="F125" s="19">
        <v>517.36</v>
      </c>
      <c r="G125" s="20">
        <v>2.9999999999999997E-4</v>
      </c>
      <c r="H125" s="21">
        <v>4.9298000000000002E-2</v>
      </c>
      <c r="I125" s="37"/>
      <c r="J125" s="2"/>
    </row>
    <row r="126" spans="1:10" ht="12.95" customHeight="1">
      <c r="A126" s="16" t="s">
        <v>556</v>
      </c>
      <c r="B126" s="17" t="s">
        <v>557</v>
      </c>
      <c r="C126" s="13" t="s">
        <v>558</v>
      </c>
      <c r="D126" s="13" t="s">
        <v>90</v>
      </c>
      <c r="E126" s="18">
        <v>50</v>
      </c>
      <c r="F126" s="19">
        <v>515.45000000000005</v>
      </c>
      <c r="G126" s="20">
        <v>2.9999999999999997E-4</v>
      </c>
      <c r="H126" s="21">
        <v>4.7500000000000001E-2</v>
      </c>
      <c r="I126" s="37"/>
      <c r="J126" s="2"/>
    </row>
    <row r="127" spans="1:10" ht="12.95" customHeight="1">
      <c r="A127" s="16" t="s">
        <v>559</v>
      </c>
      <c r="B127" s="17" t="s">
        <v>560</v>
      </c>
      <c r="C127" s="13" t="s">
        <v>561</v>
      </c>
      <c r="D127" s="13" t="s">
        <v>90</v>
      </c>
      <c r="E127" s="18">
        <v>50</v>
      </c>
      <c r="F127" s="19">
        <v>512.77</v>
      </c>
      <c r="G127" s="20">
        <v>2.9999999999999997E-4</v>
      </c>
      <c r="H127" s="21">
        <v>4.6600000000000003E-2</v>
      </c>
      <c r="I127" s="37"/>
      <c r="J127" s="2"/>
    </row>
    <row r="128" spans="1:10" ht="12.95" customHeight="1">
      <c r="A128" s="16" t="s">
        <v>562</v>
      </c>
      <c r="B128" s="17" t="s">
        <v>563</v>
      </c>
      <c r="C128" s="13" t="s">
        <v>564</v>
      </c>
      <c r="D128" s="13" t="s">
        <v>90</v>
      </c>
      <c r="E128" s="18">
        <v>50</v>
      </c>
      <c r="F128" s="19">
        <v>512.70000000000005</v>
      </c>
      <c r="G128" s="20">
        <v>2.9999999999999997E-4</v>
      </c>
      <c r="H128" s="21">
        <v>5.2549999999999999E-2</v>
      </c>
      <c r="I128" s="37"/>
      <c r="J128" s="2"/>
    </row>
    <row r="129" spans="1:10" ht="12.95" customHeight="1">
      <c r="A129" s="16" t="s">
        <v>565</v>
      </c>
      <c r="B129" s="17" t="s">
        <v>566</v>
      </c>
      <c r="C129" s="13" t="s">
        <v>567</v>
      </c>
      <c r="D129" s="13" t="s">
        <v>90</v>
      </c>
      <c r="E129" s="18">
        <v>50</v>
      </c>
      <c r="F129" s="19">
        <v>511.8</v>
      </c>
      <c r="G129" s="20">
        <v>2.9999999999999997E-4</v>
      </c>
      <c r="H129" s="21">
        <v>4.53E-2</v>
      </c>
      <c r="I129" s="37"/>
      <c r="J129" s="2"/>
    </row>
    <row r="130" spans="1:10" ht="12.95" customHeight="1">
      <c r="A130" s="16" t="s">
        <v>568</v>
      </c>
      <c r="B130" s="17" t="s">
        <v>569</v>
      </c>
      <c r="C130" s="13" t="s">
        <v>570</v>
      </c>
      <c r="D130" s="13" t="s">
        <v>185</v>
      </c>
      <c r="E130" s="18">
        <v>500000</v>
      </c>
      <c r="F130" s="19">
        <v>508.62</v>
      </c>
      <c r="G130" s="20">
        <v>2.9999999999999997E-4</v>
      </c>
      <c r="H130" s="21">
        <v>4.6947999999999997E-2</v>
      </c>
      <c r="I130" s="37"/>
      <c r="J130" s="2"/>
    </row>
    <row r="131" spans="1:10" ht="12.95" customHeight="1">
      <c r="A131" s="16" t="s">
        <v>571</v>
      </c>
      <c r="B131" s="17" t="s">
        <v>572</v>
      </c>
      <c r="C131" s="13" t="s">
        <v>573</v>
      </c>
      <c r="D131" s="13" t="s">
        <v>276</v>
      </c>
      <c r="E131" s="18">
        <v>50</v>
      </c>
      <c r="F131" s="19">
        <v>505</v>
      </c>
      <c r="G131" s="20">
        <v>2.9999999999999997E-4</v>
      </c>
      <c r="H131" s="21">
        <v>4.4900000000000002E-2</v>
      </c>
      <c r="I131" s="37"/>
      <c r="J131" s="2"/>
    </row>
    <row r="132" spans="1:10" ht="12.95" customHeight="1">
      <c r="A132" s="16" t="s">
        <v>574</v>
      </c>
      <c r="B132" s="17" t="s">
        <v>575</v>
      </c>
      <c r="C132" s="13" t="s">
        <v>576</v>
      </c>
      <c r="D132" s="13" t="s">
        <v>90</v>
      </c>
      <c r="E132" s="18">
        <v>50</v>
      </c>
      <c r="F132" s="19">
        <v>502.99</v>
      </c>
      <c r="G132" s="20">
        <v>2.9999999999999997E-4</v>
      </c>
      <c r="H132" s="21">
        <v>3.8691999999999997E-2</v>
      </c>
      <c r="I132" s="37"/>
      <c r="J132" s="2"/>
    </row>
    <row r="133" spans="1:10" ht="12.95" customHeight="1">
      <c r="A133" s="16" t="s">
        <v>577</v>
      </c>
      <c r="B133" s="17" t="s">
        <v>578</v>
      </c>
      <c r="C133" s="13" t="s">
        <v>579</v>
      </c>
      <c r="D133" s="13" t="s">
        <v>239</v>
      </c>
      <c r="E133" s="18">
        <v>50</v>
      </c>
      <c r="F133" s="19">
        <v>498.4</v>
      </c>
      <c r="G133" s="20">
        <v>2.9999999999999997E-4</v>
      </c>
      <c r="H133" s="21">
        <v>5.11E-2</v>
      </c>
      <c r="I133" s="37"/>
      <c r="J133" s="2"/>
    </row>
    <row r="134" spans="1:10" ht="12.95" customHeight="1">
      <c r="A134" s="16" t="s">
        <v>580</v>
      </c>
      <c r="B134" s="17" t="s">
        <v>581</v>
      </c>
      <c r="C134" s="13" t="s">
        <v>582</v>
      </c>
      <c r="D134" s="13" t="s">
        <v>185</v>
      </c>
      <c r="E134" s="18">
        <v>500000</v>
      </c>
      <c r="F134" s="19">
        <v>471.6</v>
      </c>
      <c r="G134" s="20">
        <v>2.9999999999999997E-4</v>
      </c>
      <c r="H134" s="21">
        <v>6.7002000000000006E-2</v>
      </c>
      <c r="I134" s="37"/>
      <c r="J134" s="2"/>
    </row>
    <row r="135" spans="1:10" ht="12.95" customHeight="1">
      <c r="A135" s="16" t="s">
        <v>583</v>
      </c>
      <c r="B135" s="17" t="s">
        <v>584</v>
      </c>
      <c r="C135" s="13" t="s">
        <v>585</v>
      </c>
      <c r="D135" s="13" t="s">
        <v>185</v>
      </c>
      <c r="E135" s="18">
        <v>423600</v>
      </c>
      <c r="F135" s="19">
        <v>429.59</v>
      </c>
      <c r="G135" s="20">
        <v>2.9999999999999997E-4</v>
      </c>
      <c r="H135" s="21">
        <v>4.0999000000000001E-2</v>
      </c>
      <c r="I135" s="37"/>
      <c r="J135" s="2"/>
    </row>
    <row r="136" spans="1:10" ht="12.95" customHeight="1">
      <c r="A136" s="16" t="s">
        <v>586</v>
      </c>
      <c r="B136" s="17" t="s">
        <v>587</v>
      </c>
      <c r="C136" s="13" t="s">
        <v>588</v>
      </c>
      <c r="D136" s="13" t="s">
        <v>185</v>
      </c>
      <c r="E136" s="18">
        <v>341000</v>
      </c>
      <c r="F136" s="19">
        <v>352.88</v>
      </c>
      <c r="G136" s="20">
        <v>2.0000000000000001E-4</v>
      </c>
      <c r="H136" s="21">
        <v>4.9062000000000001E-2</v>
      </c>
      <c r="I136" s="37"/>
      <c r="J136" s="2"/>
    </row>
    <row r="137" spans="1:10" ht="12.95" customHeight="1">
      <c r="A137" s="16" t="s">
        <v>589</v>
      </c>
      <c r="B137" s="17" t="s">
        <v>590</v>
      </c>
      <c r="C137" s="13" t="s">
        <v>591</v>
      </c>
      <c r="D137" s="13" t="s">
        <v>90</v>
      </c>
      <c r="E137" s="18">
        <v>35</v>
      </c>
      <c r="F137" s="19">
        <v>351.71</v>
      </c>
      <c r="G137" s="20">
        <v>2.0000000000000001E-4</v>
      </c>
      <c r="H137" s="21">
        <v>3.9052000000000003E-2</v>
      </c>
      <c r="I137" s="37"/>
      <c r="J137" s="2"/>
    </row>
    <row r="138" spans="1:10" ht="12.95" customHeight="1">
      <c r="A138" s="16" t="s">
        <v>592</v>
      </c>
      <c r="B138" s="17" t="s">
        <v>593</v>
      </c>
      <c r="C138" s="13" t="s">
        <v>594</v>
      </c>
      <c r="D138" s="13" t="s">
        <v>185</v>
      </c>
      <c r="E138" s="18">
        <v>335000</v>
      </c>
      <c r="F138" s="19">
        <v>336.26</v>
      </c>
      <c r="G138" s="20">
        <v>2.0000000000000001E-4</v>
      </c>
      <c r="H138" s="21">
        <v>5.7679000000000001E-2</v>
      </c>
      <c r="I138" s="37"/>
      <c r="J138" s="2"/>
    </row>
    <row r="139" spans="1:10" ht="12.95" customHeight="1">
      <c r="A139" s="16" t="s">
        <v>595</v>
      </c>
      <c r="B139" s="17" t="s">
        <v>596</v>
      </c>
      <c r="C139" s="13" t="s">
        <v>597</v>
      </c>
      <c r="D139" s="13" t="s">
        <v>185</v>
      </c>
      <c r="E139" s="18">
        <v>200000</v>
      </c>
      <c r="F139" s="19">
        <v>200.35</v>
      </c>
      <c r="G139" s="20">
        <v>1E-4</v>
      </c>
      <c r="H139" s="21">
        <v>3.8546999999999998E-2</v>
      </c>
      <c r="I139" s="37"/>
      <c r="J139" s="2"/>
    </row>
    <row r="140" spans="1:10" ht="12.95" customHeight="1">
      <c r="A140" s="16" t="s">
        <v>598</v>
      </c>
      <c r="B140" s="17" t="s">
        <v>599</v>
      </c>
      <c r="C140" s="13" t="s">
        <v>600</v>
      </c>
      <c r="D140" s="13" t="s">
        <v>90</v>
      </c>
      <c r="E140" s="18">
        <v>15</v>
      </c>
      <c r="F140" s="19">
        <v>156.99</v>
      </c>
      <c r="G140" s="20">
        <v>1E-4</v>
      </c>
      <c r="H140" s="21">
        <v>5.0599999999999999E-2</v>
      </c>
      <c r="I140" s="37"/>
      <c r="J140" s="2"/>
    </row>
    <row r="141" spans="1:10" ht="12.95" customHeight="1">
      <c r="A141" s="16" t="s">
        <v>107</v>
      </c>
      <c r="B141" s="17" t="s">
        <v>108</v>
      </c>
      <c r="C141" s="13" t="s">
        <v>109</v>
      </c>
      <c r="D141" s="13" t="s">
        <v>90</v>
      </c>
      <c r="E141" s="18">
        <v>10</v>
      </c>
      <c r="F141" s="19">
        <v>100.21</v>
      </c>
      <c r="G141" s="20">
        <v>1E-4</v>
      </c>
      <c r="H141" s="21">
        <v>3.7146999999999999E-2</v>
      </c>
      <c r="I141" s="37"/>
      <c r="J141" s="2"/>
    </row>
    <row r="142" spans="1:10" ht="12.95" customHeight="1">
      <c r="A142" s="16" t="s">
        <v>601</v>
      </c>
      <c r="B142" s="17" t="s">
        <v>602</v>
      </c>
      <c r="C142" s="13" t="s">
        <v>603</v>
      </c>
      <c r="D142" s="13" t="s">
        <v>185</v>
      </c>
      <c r="E142" s="18">
        <v>18000</v>
      </c>
      <c r="F142" s="19">
        <v>18.3</v>
      </c>
      <c r="G142" s="36" t="s">
        <v>604</v>
      </c>
      <c r="H142" s="21">
        <v>4.41E-2</v>
      </c>
      <c r="I142" s="37"/>
      <c r="J142" s="2"/>
    </row>
    <row r="143" spans="1:10" ht="12.95" customHeight="1">
      <c r="A143" s="16" t="s">
        <v>605</v>
      </c>
      <c r="B143" s="17" t="s">
        <v>606</v>
      </c>
      <c r="C143" s="13" t="s">
        <v>607</v>
      </c>
      <c r="D143" s="13" t="s">
        <v>185</v>
      </c>
      <c r="E143" s="18">
        <v>14000</v>
      </c>
      <c r="F143" s="19">
        <v>14.9</v>
      </c>
      <c r="G143" s="36" t="s">
        <v>604</v>
      </c>
      <c r="H143" s="21">
        <v>4.888E-2</v>
      </c>
      <c r="I143" s="37"/>
      <c r="J143" s="2"/>
    </row>
    <row r="144" spans="1:10" ht="12.95" customHeight="1">
      <c r="A144" s="16" t="s">
        <v>608</v>
      </c>
      <c r="B144" s="17" t="s">
        <v>609</v>
      </c>
      <c r="C144" s="13" t="s">
        <v>610</v>
      </c>
      <c r="D144" s="13" t="s">
        <v>185</v>
      </c>
      <c r="E144" s="18">
        <v>2000</v>
      </c>
      <c r="F144" s="19">
        <v>2.1</v>
      </c>
      <c r="G144" s="36" t="s">
        <v>604</v>
      </c>
      <c r="H144" s="21">
        <v>5.1114E-2</v>
      </c>
      <c r="I144" s="37"/>
      <c r="J144" s="2"/>
    </row>
    <row r="145" spans="1:10" ht="12.95" customHeight="1">
      <c r="A145" s="16" t="s">
        <v>611</v>
      </c>
      <c r="B145" s="17" t="s">
        <v>612</v>
      </c>
      <c r="C145" s="13" t="s">
        <v>613</v>
      </c>
      <c r="D145" s="13" t="s">
        <v>185</v>
      </c>
      <c r="E145" s="18">
        <v>2000</v>
      </c>
      <c r="F145" s="19">
        <v>2.04</v>
      </c>
      <c r="G145" s="36" t="s">
        <v>604</v>
      </c>
      <c r="H145" s="21">
        <v>4.6719999999999998E-2</v>
      </c>
      <c r="I145" s="37"/>
      <c r="J145" s="2"/>
    </row>
    <row r="146" spans="1:10" ht="12.95" customHeight="1">
      <c r="A146" s="2"/>
      <c r="B146" s="12" t="s">
        <v>110</v>
      </c>
      <c r="C146" s="13"/>
      <c r="D146" s="13"/>
      <c r="E146" s="13"/>
      <c r="F146" s="23">
        <v>1388306.2</v>
      </c>
      <c r="G146" s="24">
        <v>0.88239999999999996</v>
      </c>
      <c r="H146" s="25"/>
      <c r="I146" s="26"/>
      <c r="J146" s="2"/>
    </row>
    <row r="147" spans="1:10" ht="12.95" customHeight="1">
      <c r="A147" s="2"/>
      <c r="B147" s="27" t="s">
        <v>111</v>
      </c>
      <c r="C147" s="1"/>
      <c r="D147" s="1"/>
      <c r="E147" s="1"/>
      <c r="F147" s="25" t="s">
        <v>135</v>
      </c>
      <c r="G147" s="25" t="s">
        <v>135</v>
      </c>
      <c r="H147" s="25"/>
      <c r="I147" s="26"/>
      <c r="J147" s="2"/>
    </row>
    <row r="148" spans="1:10" ht="12.95" customHeight="1">
      <c r="A148" s="2"/>
      <c r="B148" s="27" t="s">
        <v>110</v>
      </c>
      <c r="C148" s="1"/>
      <c r="D148" s="1"/>
      <c r="E148" s="1"/>
      <c r="F148" s="25" t="s">
        <v>135</v>
      </c>
      <c r="G148" s="25" t="s">
        <v>135</v>
      </c>
      <c r="H148" s="25"/>
      <c r="I148" s="26"/>
      <c r="J148" s="2"/>
    </row>
    <row r="149" spans="1:10" ht="12.95" customHeight="1">
      <c r="A149" s="2"/>
      <c r="B149" s="27" t="s">
        <v>115</v>
      </c>
      <c r="C149" s="28"/>
      <c r="D149" s="1"/>
      <c r="E149" s="28"/>
      <c r="F149" s="23">
        <v>1388306.2</v>
      </c>
      <c r="G149" s="24">
        <v>0.88239999999999996</v>
      </c>
      <c r="H149" s="25"/>
      <c r="I149" s="26"/>
      <c r="J149" s="2"/>
    </row>
    <row r="150" spans="1:10" ht="12.95" customHeight="1">
      <c r="A150" s="2"/>
      <c r="B150" s="12" t="s">
        <v>146</v>
      </c>
      <c r="C150" s="13"/>
      <c r="D150" s="13"/>
      <c r="E150" s="13"/>
      <c r="F150" s="13"/>
      <c r="G150" s="13"/>
      <c r="H150" s="14"/>
      <c r="I150" s="15"/>
      <c r="J150" s="2"/>
    </row>
    <row r="151" spans="1:10" ht="12.95" customHeight="1">
      <c r="A151" s="2"/>
      <c r="B151" s="12" t="s">
        <v>147</v>
      </c>
      <c r="C151" s="13"/>
      <c r="D151" s="13"/>
      <c r="E151" s="13"/>
      <c r="F151" s="2"/>
      <c r="G151" s="14"/>
      <c r="H151" s="14"/>
      <c r="I151" s="15"/>
      <c r="J151" s="2"/>
    </row>
    <row r="152" spans="1:10" ht="12.95" customHeight="1">
      <c r="A152" s="16" t="s">
        <v>614</v>
      </c>
      <c r="B152" s="17" t="s">
        <v>615</v>
      </c>
      <c r="C152" s="13" t="s">
        <v>616</v>
      </c>
      <c r="D152" s="13" t="s">
        <v>155</v>
      </c>
      <c r="E152" s="18">
        <v>15000</v>
      </c>
      <c r="F152" s="19">
        <v>14728.74</v>
      </c>
      <c r="G152" s="20">
        <v>9.4000000000000004E-3</v>
      </c>
      <c r="H152" s="21">
        <v>4.3651000000000002E-2</v>
      </c>
      <c r="I152" s="37"/>
      <c r="J152" s="2"/>
    </row>
    <row r="153" spans="1:10" ht="12.95" customHeight="1">
      <c r="A153" s="16" t="s">
        <v>617</v>
      </c>
      <c r="B153" s="17" t="s">
        <v>618</v>
      </c>
      <c r="C153" s="13" t="s">
        <v>619</v>
      </c>
      <c r="D153" s="13" t="s">
        <v>620</v>
      </c>
      <c r="E153" s="18">
        <v>10000</v>
      </c>
      <c r="F153" s="19">
        <v>9752.89</v>
      </c>
      <c r="G153" s="20">
        <v>6.1999999999999998E-3</v>
      </c>
      <c r="H153" s="21">
        <v>4.4249999999999998E-2</v>
      </c>
      <c r="I153" s="37"/>
      <c r="J153" s="2"/>
    </row>
    <row r="154" spans="1:10" ht="12.95" customHeight="1">
      <c r="A154" s="16" t="s">
        <v>621</v>
      </c>
      <c r="B154" s="17" t="s">
        <v>622</v>
      </c>
      <c r="C154" s="13" t="s">
        <v>623</v>
      </c>
      <c r="D154" s="13" t="s">
        <v>620</v>
      </c>
      <c r="E154" s="18">
        <v>10000</v>
      </c>
      <c r="F154" s="19">
        <v>9648.3700000000008</v>
      </c>
      <c r="G154" s="20">
        <v>6.1000000000000004E-3</v>
      </c>
      <c r="H154" s="21">
        <v>4.6350000000000002E-2</v>
      </c>
      <c r="I154" s="37"/>
      <c r="J154" s="2"/>
    </row>
    <row r="155" spans="1:10" ht="12.95" customHeight="1">
      <c r="A155" s="16" t="s">
        <v>624</v>
      </c>
      <c r="B155" s="17" t="s">
        <v>625</v>
      </c>
      <c r="C155" s="13" t="s">
        <v>626</v>
      </c>
      <c r="D155" s="13" t="s">
        <v>620</v>
      </c>
      <c r="E155" s="18">
        <v>10000</v>
      </c>
      <c r="F155" s="19">
        <v>9548.14</v>
      </c>
      <c r="G155" s="20">
        <v>6.1000000000000004E-3</v>
      </c>
      <c r="H155" s="21">
        <v>4.8250000000000001E-2</v>
      </c>
      <c r="I155" s="37"/>
      <c r="J155" s="2"/>
    </row>
    <row r="156" spans="1:10" ht="12.95" customHeight="1">
      <c r="A156" s="2"/>
      <c r="B156" s="12" t="s">
        <v>110</v>
      </c>
      <c r="C156" s="13"/>
      <c r="D156" s="13"/>
      <c r="E156" s="13"/>
      <c r="F156" s="23">
        <v>43678.14</v>
      </c>
      <c r="G156" s="24">
        <v>2.7799999999999998E-2</v>
      </c>
      <c r="H156" s="25"/>
      <c r="I156" s="26"/>
      <c r="J156" s="2"/>
    </row>
    <row r="157" spans="1:10" ht="12.95" customHeight="1">
      <c r="A157" s="2"/>
      <c r="B157" s="12" t="s">
        <v>156</v>
      </c>
      <c r="C157" s="13"/>
      <c r="D157" s="13"/>
      <c r="E157" s="13"/>
      <c r="F157" s="2"/>
      <c r="G157" s="14"/>
      <c r="H157" s="14"/>
      <c r="I157" s="15"/>
      <c r="J157" s="2"/>
    </row>
    <row r="158" spans="1:10" ht="12.95" customHeight="1">
      <c r="A158" s="16" t="s">
        <v>627</v>
      </c>
      <c r="B158" s="17" t="s">
        <v>628</v>
      </c>
      <c r="C158" s="13" t="s">
        <v>629</v>
      </c>
      <c r="D158" s="13" t="s">
        <v>155</v>
      </c>
      <c r="E158" s="18">
        <v>4000</v>
      </c>
      <c r="F158" s="19">
        <v>19868.88</v>
      </c>
      <c r="G158" s="20">
        <v>1.26E-2</v>
      </c>
      <c r="H158" s="21">
        <v>3.8850999999999997E-2</v>
      </c>
      <c r="I158" s="37"/>
      <c r="J158" s="2"/>
    </row>
    <row r="159" spans="1:10" ht="12.95" customHeight="1">
      <c r="A159" s="16" t="s">
        <v>630</v>
      </c>
      <c r="B159" s="17" t="s">
        <v>631</v>
      </c>
      <c r="C159" s="13" t="s">
        <v>632</v>
      </c>
      <c r="D159" s="13" t="s">
        <v>155</v>
      </c>
      <c r="E159" s="18">
        <v>2000</v>
      </c>
      <c r="F159" s="19">
        <v>9977.68</v>
      </c>
      <c r="G159" s="20">
        <v>6.3E-3</v>
      </c>
      <c r="H159" s="21">
        <v>3.5503E-2</v>
      </c>
      <c r="I159" s="37"/>
      <c r="J159" s="2"/>
    </row>
    <row r="160" spans="1:10" ht="12.95" customHeight="1">
      <c r="A160" s="16" t="s">
        <v>633</v>
      </c>
      <c r="B160" s="17" t="s">
        <v>634</v>
      </c>
      <c r="C160" s="13" t="s">
        <v>635</v>
      </c>
      <c r="D160" s="13" t="s">
        <v>155</v>
      </c>
      <c r="E160" s="18">
        <v>2000</v>
      </c>
      <c r="F160" s="19">
        <v>9971.2800000000007</v>
      </c>
      <c r="G160" s="20">
        <v>6.3E-3</v>
      </c>
      <c r="H160" s="21">
        <v>3.6252E-2</v>
      </c>
      <c r="I160" s="37"/>
      <c r="J160" s="2"/>
    </row>
    <row r="161" spans="1:10" ht="12.95" customHeight="1">
      <c r="A161" s="16" t="s">
        <v>636</v>
      </c>
      <c r="B161" s="17" t="s">
        <v>637</v>
      </c>
      <c r="C161" s="13" t="s">
        <v>638</v>
      </c>
      <c r="D161" s="13" t="s">
        <v>155</v>
      </c>
      <c r="E161" s="18">
        <v>2000</v>
      </c>
      <c r="F161" s="19">
        <v>9948.32</v>
      </c>
      <c r="G161" s="20">
        <v>6.3E-3</v>
      </c>
      <c r="H161" s="21">
        <v>3.9502000000000002E-2</v>
      </c>
      <c r="I161" s="37"/>
      <c r="J161" s="2"/>
    </row>
    <row r="162" spans="1:10" ht="12.95" customHeight="1">
      <c r="A162" s="16" t="s">
        <v>639</v>
      </c>
      <c r="B162" s="17" t="s">
        <v>640</v>
      </c>
      <c r="C162" s="13" t="s">
        <v>641</v>
      </c>
      <c r="D162" s="13" t="s">
        <v>155</v>
      </c>
      <c r="E162" s="18">
        <v>1000</v>
      </c>
      <c r="F162" s="19">
        <v>4921.8999999999996</v>
      </c>
      <c r="G162" s="20">
        <v>3.0999999999999999E-3</v>
      </c>
      <c r="H162" s="21">
        <v>4.5249999999999999E-2</v>
      </c>
      <c r="I162" s="37"/>
      <c r="J162" s="2"/>
    </row>
    <row r="163" spans="1:10" ht="12.95" customHeight="1">
      <c r="A163" s="16" t="s">
        <v>642</v>
      </c>
      <c r="B163" s="17" t="s">
        <v>643</v>
      </c>
      <c r="C163" s="13" t="s">
        <v>644</v>
      </c>
      <c r="D163" s="13" t="s">
        <v>155</v>
      </c>
      <c r="E163" s="18">
        <v>1000</v>
      </c>
      <c r="F163" s="19">
        <v>4913.92</v>
      </c>
      <c r="G163" s="20">
        <v>3.0999999999999999E-3</v>
      </c>
      <c r="H163" s="21">
        <v>4.5350000000000001E-2</v>
      </c>
      <c r="I163" s="37"/>
      <c r="J163" s="2"/>
    </row>
    <row r="164" spans="1:10" ht="12.95" customHeight="1">
      <c r="A164" s="2"/>
      <c r="B164" s="12" t="s">
        <v>110</v>
      </c>
      <c r="C164" s="13"/>
      <c r="D164" s="13"/>
      <c r="E164" s="13"/>
      <c r="F164" s="23">
        <v>59601.98</v>
      </c>
      <c r="G164" s="24">
        <v>3.7699999999999997E-2</v>
      </c>
      <c r="H164" s="25"/>
      <c r="I164" s="26"/>
      <c r="J164" s="2"/>
    </row>
    <row r="165" spans="1:10" ht="12.95" customHeight="1">
      <c r="A165" s="2"/>
      <c r="B165" s="27" t="s">
        <v>115</v>
      </c>
      <c r="C165" s="28"/>
      <c r="D165" s="1"/>
      <c r="E165" s="28"/>
      <c r="F165" s="23">
        <v>103280.12</v>
      </c>
      <c r="G165" s="24">
        <v>6.5500000000000003E-2</v>
      </c>
      <c r="H165" s="25"/>
      <c r="I165" s="26"/>
      <c r="J165" s="2"/>
    </row>
    <row r="166" spans="1:10" ht="12.95" customHeight="1">
      <c r="A166" s="2"/>
      <c r="B166" s="12" t="s">
        <v>188</v>
      </c>
      <c r="C166" s="13"/>
      <c r="D166" s="13"/>
      <c r="E166" s="13"/>
      <c r="F166" s="13"/>
      <c r="G166" s="13"/>
      <c r="H166" s="14"/>
      <c r="I166" s="15"/>
      <c r="J166" s="2"/>
    </row>
    <row r="167" spans="1:10" ht="12.95" customHeight="1">
      <c r="A167" s="2"/>
      <c r="B167" s="12" t="s">
        <v>189</v>
      </c>
      <c r="C167" s="13"/>
      <c r="D167" s="13"/>
      <c r="E167" s="13"/>
      <c r="F167" s="2"/>
      <c r="G167" s="14"/>
      <c r="H167" s="14"/>
      <c r="I167" s="15"/>
      <c r="J167" s="2"/>
    </row>
    <row r="168" spans="1:10" ht="12.95" customHeight="1">
      <c r="A168" s="16" t="s">
        <v>645</v>
      </c>
      <c r="B168" s="17" t="s">
        <v>4139</v>
      </c>
      <c r="C168" s="13" t="s">
        <v>646</v>
      </c>
      <c r="D168" s="13"/>
      <c r="E168" s="18">
        <v>1312707.7990000001</v>
      </c>
      <c r="F168" s="19">
        <v>15054.63</v>
      </c>
      <c r="G168" s="20">
        <v>9.5999999999999992E-3</v>
      </c>
      <c r="H168" s="21"/>
      <c r="I168" s="37"/>
      <c r="J168" s="2"/>
    </row>
    <row r="169" spans="1:10" ht="12.95" customHeight="1">
      <c r="A169" s="2"/>
      <c r="B169" s="12" t="s">
        <v>110</v>
      </c>
      <c r="C169" s="13"/>
      <c r="D169" s="13"/>
      <c r="E169" s="13"/>
      <c r="F169" s="23">
        <v>15054.63</v>
      </c>
      <c r="G169" s="24">
        <v>9.5999999999999992E-3</v>
      </c>
      <c r="H169" s="25"/>
      <c r="I169" s="26"/>
      <c r="J169" s="2"/>
    </row>
    <row r="170" spans="1:10" ht="12.95" customHeight="1">
      <c r="A170" s="2"/>
      <c r="B170" s="27" t="s">
        <v>115</v>
      </c>
      <c r="C170" s="28"/>
      <c r="D170" s="1"/>
      <c r="E170" s="28"/>
      <c r="F170" s="23">
        <v>15054.63</v>
      </c>
      <c r="G170" s="24">
        <v>9.5999999999999992E-3</v>
      </c>
      <c r="H170" s="25"/>
      <c r="I170" s="26"/>
      <c r="J170" s="2"/>
    </row>
    <row r="171" spans="1:10" ht="12.95" customHeight="1">
      <c r="A171" s="2"/>
      <c r="B171" s="12" t="s">
        <v>116</v>
      </c>
      <c r="C171" s="13"/>
      <c r="D171" s="13"/>
      <c r="E171" s="13"/>
      <c r="F171" s="13"/>
      <c r="G171" s="13"/>
      <c r="H171" s="14"/>
      <c r="I171" s="15"/>
      <c r="J171" s="2"/>
    </row>
    <row r="172" spans="1:10" ht="12.95" customHeight="1">
      <c r="A172" s="16" t="s">
        <v>117</v>
      </c>
      <c r="B172" s="17" t="s">
        <v>118</v>
      </c>
      <c r="C172" s="13"/>
      <c r="D172" s="13"/>
      <c r="E172" s="18"/>
      <c r="F172" s="19">
        <v>13656.79</v>
      </c>
      <c r="G172" s="20">
        <v>8.6999999999999994E-3</v>
      </c>
      <c r="H172" s="21">
        <v>3.178009386215435E-2</v>
      </c>
      <c r="I172" s="37"/>
      <c r="J172" s="2"/>
    </row>
    <row r="173" spans="1:10" ht="12.95" customHeight="1">
      <c r="A173" s="2"/>
      <c r="B173" s="12" t="s">
        <v>110</v>
      </c>
      <c r="C173" s="13"/>
      <c r="D173" s="13"/>
      <c r="E173" s="13"/>
      <c r="F173" s="23">
        <v>13656.79</v>
      </c>
      <c r="G173" s="24">
        <v>8.6999999999999994E-3</v>
      </c>
      <c r="H173" s="25"/>
      <c r="I173" s="26"/>
      <c r="J173" s="2"/>
    </row>
    <row r="174" spans="1:10" ht="12.95" customHeight="1">
      <c r="A174" s="2"/>
      <c r="B174" s="27" t="s">
        <v>111</v>
      </c>
      <c r="C174" s="1"/>
      <c r="D174" s="1"/>
      <c r="E174" s="1"/>
      <c r="F174" s="25" t="s">
        <v>135</v>
      </c>
      <c r="G174" s="25" t="s">
        <v>135</v>
      </c>
      <c r="H174" s="25"/>
      <c r="I174" s="26"/>
      <c r="J174" s="2"/>
    </row>
    <row r="175" spans="1:10" ht="12.95" customHeight="1">
      <c r="A175" s="2"/>
      <c r="B175" s="27" t="s">
        <v>110</v>
      </c>
      <c r="C175" s="1"/>
      <c r="D175" s="1"/>
      <c r="E175" s="1"/>
      <c r="F175" s="25" t="s">
        <v>135</v>
      </c>
      <c r="G175" s="25" t="s">
        <v>135</v>
      </c>
      <c r="H175" s="25"/>
      <c r="I175" s="26"/>
      <c r="J175" s="2"/>
    </row>
    <row r="176" spans="1:10" ht="12.95" customHeight="1">
      <c r="A176" s="2"/>
      <c r="B176" s="27" t="s">
        <v>115</v>
      </c>
      <c r="C176" s="28"/>
      <c r="D176" s="1"/>
      <c r="E176" s="28"/>
      <c r="F176" s="23">
        <v>13656.79</v>
      </c>
      <c r="G176" s="24">
        <v>8.6999999999999994E-3</v>
      </c>
      <c r="H176" s="25"/>
      <c r="I176" s="26"/>
      <c r="J176" s="2"/>
    </row>
    <row r="177" spans="1:10" ht="12.95" customHeight="1">
      <c r="A177" s="2"/>
      <c r="B177" s="27" t="s">
        <v>119</v>
      </c>
      <c r="C177" s="13"/>
      <c r="D177" s="1"/>
      <c r="E177" s="13"/>
      <c r="F177" s="29">
        <v>51869.25</v>
      </c>
      <c r="G177" s="24">
        <v>3.3799999999999997E-2</v>
      </c>
      <c r="H177" s="25"/>
      <c r="I177" s="26"/>
      <c r="J177" s="2"/>
    </row>
    <row r="178" spans="1:10" ht="12.95" customHeight="1">
      <c r="A178" s="2"/>
      <c r="B178" s="30" t="s">
        <v>120</v>
      </c>
      <c r="C178" s="31"/>
      <c r="D178" s="31"/>
      <c r="E178" s="31"/>
      <c r="F178" s="32">
        <v>1572166.99</v>
      </c>
      <c r="G178" s="33">
        <v>1</v>
      </c>
      <c r="H178" s="34"/>
      <c r="I178" s="35"/>
      <c r="J178" s="2"/>
    </row>
    <row r="179" spans="1:10" ht="12.95" customHeight="1">
      <c r="A179" s="2"/>
      <c r="B179" s="5"/>
      <c r="C179" s="2"/>
      <c r="D179" s="2"/>
      <c r="E179" s="2"/>
      <c r="F179" s="2"/>
      <c r="G179" s="2"/>
      <c r="H179" s="2"/>
      <c r="I179" s="2"/>
      <c r="J179" s="2"/>
    </row>
    <row r="180" spans="1:10" ht="12.95" customHeight="1">
      <c r="A180" s="2"/>
      <c r="B180" s="3" t="s">
        <v>121</v>
      </c>
      <c r="C180" s="2"/>
      <c r="D180" s="2"/>
      <c r="E180" s="2"/>
      <c r="F180" s="2"/>
      <c r="G180" s="2"/>
      <c r="H180" s="2"/>
      <c r="I180" s="2"/>
      <c r="J180" s="2"/>
    </row>
    <row r="181" spans="1:10" ht="12.95" customHeight="1">
      <c r="A181" s="2"/>
      <c r="B181" s="3" t="s">
        <v>122</v>
      </c>
      <c r="C181" s="2"/>
      <c r="D181" s="2"/>
      <c r="E181" s="2"/>
      <c r="F181" s="2"/>
      <c r="G181" s="2"/>
      <c r="H181" s="2"/>
      <c r="I181" s="2"/>
      <c r="J181" s="2"/>
    </row>
    <row r="182" spans="1:10" ht="12.95" customHeight="1">
      <c r="A182" s="2"/>
      <c r="B182" s="3" t="s">
        <v>123</v>
      </c>
      <c r="C182" s="2"/>
      <c r="D182" s="2"/>
      <c r="E182" s="2"/>
      <c r="F182" s="2"/>
      <c r="G182" s="2"/>
      <c r="H182" s="2"/>
      <c r="I182" s="2"/>
      <c r="J182" s="2"/>
    </row>
    <row r="183" spans="1:10" ht="12.95" customHeight="1">
      <c r="A183" s="2"/>
      <c r="B183" s="3" t="s">
        <v>647</v>
      </c>
      <c r="C183" s="2"/>
      <c r="D183" s="2"/>
      <c r="E183" s="2"/>
      <c r="F183" s="2"/>
      <c r="G183" s="2"/>
      <c r="H183" s="2"/>
      <c r="I183" s="2"/>
      <c r="J183" s="2"/>
    </row>
    <row r="184" spans="1:10" ht="12.95" customHeight="1">
      <c r="A184" s="2"/>
      <c r="B184" s="3" t="s">
        <v>124</v>
      </c>
      <c r="C184" s="2"/>
      <c r="D184" s="2"/>
      <c r="E184" s="2"/>
      <c r="F184" s="2"/>
      <c r="G184" s="2"/>
      <c r="H184" s="2"/>
      <c r="I184" s="2"/>
      <c r="J184" s="2"/>
    </row>
    <row r="185" spans="1:10" ht="26.25" customHeight="1">
      <c r="A185" s="85"/>
      <c r="B185" s="226" t="s">
        <v>3826</v>
      </c>
      <c r="C185" s="226"/>
      <c r="D185" s="226"/>
      <c r="E185" s="226"/>
      <c r="F185" s="226"/>
      <c r="G185" s="226"/>
      <c r="H185" s="226"/>
      <c r="I185" s="226"/>
      <c r="J185" s="85"/>
    </row>
    <row r="186" spans="1:10" ht="12.95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</row>
    <row r="187" spans="1:10">
      <c r="C187" s="224" t="s">
        <v>4170</v>
      </c>
    </row>
    <row r="188" spans="1:10">
      <c r="B188" s="224" t="s">
        <v>4165</v>
      </c>
      <c r="C188" s="224" t="s">
        <v>4166</v>
      </c>
    </row>
  </sheetData>
  <mergeCells count="1">
    <mergeCell ref="B185:I185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/>
  </sheetPr>
  <dimension ref="A1:J35"/>
  <sheetViews>
    <sheetView topLeftCell="A3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223" t="s">
        <v>18</v>
      </c>
      <c r="B1" s="3" t="s">
        <v>19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75</v>
      </c>
      <c r="B3" s="6" t="s">
        <v>76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77</v>
      </c>
      <c r="C4" s="8" t="s">
        <v>78</v>
      </c>
      <c r="D4" s="9" t="s">
        <v>648</v>
      </c>
      <c r="E4" s="9" t="s">
        <v>80</v>
      </c>
      <c r="F4" s="9" t="s">
        <v>81</v>
      </c>
      <c r="G4" s="9" t="s">
        <v>82</v>
      </c>
      <c r="H4" s="9" t="s">
        <v>83</v>
      </c>
      <c r="I4" s="10" t="s">
        <v>84</v>
      </c>
      <c r="J4" s="11" t="s">
        <v>20</v>
      </c>
    </row>
    <row r="5" spans="1:10" ht="12.95" customHeight="1">
      <c r="A5" s="2"/>
      <c r="B5" s="12" t="s">
        <v>649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650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651</v>
      </c>
      <c r="B7" s="17" t="s">
        <v>652</v>
      </c>
      <c r="C7" s="13" t="s">
        <v>653</v>
      </c>
      <c r="D7" s="13" t="s">
        <v>654</v>
      </c>
      <c r="E7" s="18">
        <v>89427</v>
      </c>
      <c r="F7" s="19">
        <v>1275.45</v>
      </c>
      <c r="G7" s="20">
        <v>0.26269999999999999</v>
      </c>
      <c r="H7" s="36"/>
      <c r="I7" s="22"/>
      <c r="J7" s="2"/>
    </row>
    <row r="8" spans="1:10" ht="12.95" customHeight="1">
      <c r="A8" s="16" t="s">
        <v>655</v>
      </c>
      <c r="B8" s="17" t="s">
        <v>656</v>
      </c>
      <c r="C8" s="13" t="s">
        <v>657</v>
      </c>
      <c r="D8" s="13" t="s">
        <v>654</v>
      </c>
      <c r="E8" s="18">
        <v>145454</v>
      </c>
      <c r="F8" s="19">
        <v>1080.29</v>
      </c>
      <c r="G8" s="20">
        <v>0.2225</v>
      </c>
      <c r="H8" s="36"/>
      <c r="I8" s="22"/>
      <c r="J8" s="2"/>
    </row>
    <row r="9" spans="1:10" ht="12.95" customHeight="1">
      <c r="A9" s="16" t="s">
        <v>658</v>
      </c>
      <c r="B9" s="17" t="s">
        <v>659</v>
      </c>
      <c r="C9" s="13" t="s">
        <v>660</v>
      </c>
      <c r="D9" s="13" t="s">
        <v>654</v>
      </c>
      <c r="E9" s="18">
        <v>80805</v>
      </c>
      <c r="F9" s="19">
        <v>599.9</v>
      </c>
      <c r="G9" s="20">
        <v>0.1235</v>
      </c>
      <c r="H9" s="36"/>
      <c r="I9" s="22"/>
      <c r="J9" s="2"/>
    </row>
    <row r="10" spans="1:10" ht="12.95" customHeight="1">
      <c r="A10" s="16" t="s">
        <v>661</v>
      </c>
      <c r="B10" s="17" t="s">
        <v>662</v>
      </c>
      <c r="C10" s="13" t="s">
        <v>663</v>
      </c>
      <c r="D10" s="13" t="s">
        <v>654</v>
      </c>
      <c r="E10" s="18">
        <v>118343</v>
      </c>
      <c r="F10" s="19">
        <v>571.83000000000004</v>
      </c>
      <c r="G10" s="20">
        <v>0.1178</v>
      </c>
      <c r="H10" s="36"/>
      <c r="I10" s="22"/>
      <c r="J10" s="2"/>
    </row>
    <row r="11" spans="1:10" ht="12.95" customHeight="1">
      <c r="A11" s="16" t="s">
        <v>664</v>
      </c>
      <c r="B11" s="17" t="s">
        <v>665</v>
      </c>
      <c r="C11" s="13" t="s">
        <v>666</v>
      </c>
      <c r="D11" s="13" t="s">
        <v>654</v>
      </c>
      <c r="E11" s="18">
        <v>30751</v>
      </c>
      <c r="F11" s="19">
        <v>566.66</v>
      </c>
      <c r="G11" s="20">
        <v>0.1167</v>
      </c>
      <c r="H11" s="36"/>
      <c r="I11" s="22"/>
      <c r="J11" s="2"/>
    </row>
    <row r="12" spans="1:10" ht="12.95" customHeight="1">
      <c r="A12" s="16" t="s">
        <v>667</v>
      </c>
      <c r="B12" s="17" t="s">
        <v>668</v>
      </c>
      <c r="C12" s="13" t="s">
        <v>669</v>
      </c>
      <c r="D12" s="13" t="s">
        <v>654</v>
      </c>
      <c r="E12" s="18">
        <v>31669</v>
      </c>
      <c r="F12" s="19">
        <v>291.58</v>
      </c>
      <c r="G12" s="20">
        <v>0.06</v>
      </c>
      <c r="H12" s="36"/>
      <c r="I12" s="22"/>
      <c r="J12" s="2"/>
    </row>
    <row r="13" spans="1:10" ht="12.95" customHeight="1">
      <c r="A13" s="16" t="s">
        <v>670</v>
      </c>
      <c r="B13" s="17" t="s">
        <v>671</v>
      </c>
      <c r="C13" s="13" t="s">
        <v>672</v>
      </c>
      <c r="D13" s="13" t="s">
        <v>654</v>
      </c>
      <c r="E13" s="18">
        <v>10679</v>
      </c>
      <c r="F13" s="19">
        <v>128.53</v>
      </c>
      <c r="G13" s="20">
        <v>2.6499999999999999E-2</v>
      </c>
      <c r="H13" s="36"/>
      <c r="I13" s="22"/>
      <c r="J13" s="2"/>
    </row>
    <row r="14" spans="1:10" ht="12.95" customHeight="1">
      <c r="A14" s="16" t="s">
        <v>673</v>
      </c>
      <c r="B14" s="17" t="s">
        <v>674</v>
      </c>
      <c r="C14" s="13" t="s">
        <v>675</v>
      </c>
      <c r="D14" s="13" t="s">
        <v>654</v>
      </c>
      <c r="E14" s="18">
        <v>32926</v>
      </c>
      <c r="F14" s="19">
        <v>100.85</v>
      </c>
      <c r="G14" s="20">
        <v>2.0799999999999999E-2</v>
      </c>
      <c r="H14" s="36"/>
      <c r="I14" s="22"/>
      <c r="J14" s="2"/>
    </row>
    <row r="15" spans="1:10" ht="12.95" customHeight="1">
      <c r="A15" s="16" t="s">
        <v>676</v>
      </c>
      <c r="B15" s="17" t="s">
        <v>677</v>
      </c>
      <c r="C15" s="13" t="s">
        <v>678</v>
      </c>
      <c r="D15" s="13" t="s">
        <v>654</v>
      </c>
      <c r="E15" s="18">
        <v>97228</v>
      </c>
      <c r="F15" s="19">
        <v>94.31</v>
      </c>
      <c r="G15" s="20">
        <v>1.9400000000000001E-2</v>
      </c>
      <c r="H15" s="36"/>
      <c r="I15" s="22"/>
      <c r="J15" s="2"/>
    </row>
    <row r="16" spans="1:10" ht="12.95" customHeight="1">
      <c r="A16" s="16" t="s">
        <v>679</v>
      </c>
      <c r="B16" s="17" t="s">
        <v>680</v>
      </c>
      <c r="C16" s="13" t="s">
        <v>681</v>
      </c>
      <c r="D16" s="13" t="s">
        <v>654</v>
      </c>
      <c r="E16" s="18">
        <v>151211</v>
      </c>
      <c r="F16" s="19">
        <v>63.66</v>
      </c>
      <c r="G16" s="20">
        <v>1.3100000000000001E-2</v>
      </c>
      <c r="H16" s="36"/>
      <c r="I16" s="22"/>
      <c r="J16" s="2"/>
    </row>
    <row r="17" spans="1:10" ht="12.95" customHeight="1">
      <c r="A17" s="16" t="s">
        <v>682</v>
      </c>
      <c r="B17" s="17" t="s">
        <v>683</v>
      </c>
      <c r="C17" s="13" t="s">
        <v>684</v>
      </c>
      <c r="D17" s="13" t="s">
        <v>654</v>
      </c>
      <c r="E17" s="18">
        <v>144690</v>
      </c>
      <c r="F17" s="19">
        <v>50.5</v>
      </c>
      <c r="G17" s="20">
        <v>1.04E-2</v>
      </c>
      <c r="H17" s="36"/>
      <c r="I17" s="22"/>
      <c r="J17" s="2"/>
    </row>
    <row r="18" spans="1:10" ht="12.95" customHeight="1">
      <c r="A18" s="16" t="s">
        <v>685</v>
      </c>
      <c r="B18" s="17" t="s">
        <v>686</v>
      </c>
      <c r="C18" s="13" t="s">
        <v>687</v>
      </c>
      <c r="D18" s="13" t="s">
        <v>654</v>
      </c>
      <c r="E18" s="18">
        <v>24009</v>
      </c>
      <c r="F18" s="19">
        <v>32.020000000000003</v>
      </c>
      <c r="G18" s="20">
        <v>6.6E-3</v>
      </c>
      <c r="H18" s="36"/>
      <c r="I18" s="22"/>
      <c r="J18" s="2"/>
    </row>
    <row r="19" spans="1:10" ht="12.95" customHeight="1">
      <c r="A19" s="2"/>
      <c r="B19" s="12" t="s">
        <v>110</v>
      </c>
      <c r="C19" s="13"/>
      <c r="D19" s="13"/>
      <c r="E19" s="13"/>
      <c r="F19" s="23">
        <v>4855.58</v>
      </c>
      <c r="G19" s="24">
        <v>1</v>
      </c>
      <c r="H19" s="25"/>
      <c r="I19" s="26"/>
      <c r="J19" s="2"/>
    </row>
    <row r="20" spans="1:10" ht="12.95" customHeight="1">
      <c r="A20" s="2"/>
      <c r="B20" s="27" t="s">
        <v>688</v>
      </c>
      <c r="C20" s="1"/>
      <c r="D20" s="1"/>
      <c r="E20" s="1"/>
      <c r="F20" s="25" t="s">
        <v>135</v>
      </c>
      <c r="G20" s="25" t="s">
        <v>135</v>
      </c>
      <c r="H20" s="25"/>
      <c r="I20" s="26"/>
      <c r="J20" s="2"/>
    </row>
    <row r="21" spans="1:10" ht="12.95" customHeight="1">
      <c r="A21" s="2"/>
      <c r="B21" s="27" t="s">
        <v>110</v>
      </c>
      <c r="C21" s="1"/>
      <c r="D21" s="1"/>
      <c r="E21" s="1"/>
      <c r="F21" s="25" t="s">
        <v>135</v>
      </c>
      <c r="G21" s="25" t="s">
        <v>135</v>
      </c>
      <c r="H21" s="25"/>
      <c r="I21" s="26"/>
      <c r="J21" s="2"/>
    </row>
    <row r="22" spans="1:10" ht="12.95" customHeight="1">
      <c r="A22" s="2"/>
      <c r="B22" s="27" t="s">
        <v>115</v>
      </c>
      <c r="C22" s="28"/>
      <c r="D22" s="1"/>
      <c r="E22" s="28"/>
      <c r="F22" s="23">
        <v>4855.58</v>
      </c>
      <c r="G22" s="24">
        <v>1</v>
      </c>
      <c r="H22" s="25"/>
      <c r="I22" s="26"/>
      <c r="J22" s="2"/>
    </row>
    <row r="23" spans="1:10" ht="12.95" customHeight="1">
      <c r="A23" s="2"/>
      <c r="B23" s="12" t="s">
        <v>116</v>
      </c>
      <c r="C23" s="13"/>
      <c r="D23" s="13"/>
      <c r="E23" s="13"/>
      <c r="F23" s="13"/>
      <c r="G23" s="13"/>
      <c r="H23" s="14"/>
      <c r="I23" s="15"/>
      <c r="J23" s="2"/>
    </row>
    <row r="24" spans="1:10" ht="12.95" customHeight="1">
      <c r="A24" s="16" t="s">
        <v>117</v>
      </c>
      <c r="B24" s="17" t="s">
        <v>118</v>
      </c>
      <c r="C24" s="13"/>
      <c r="D24" s="13"/>
      <c r="E24" s="18"/>
      <c r="F24" s="19">
        <v>0.71</v>
      </c>
      <c r="G24" s="20">
        <v>1E-4</v>
      </c>
      <c r="H24" s="21">
        <v>3.1876021639801112E-2</v>
      </c>
      <c r="I24" s="22"/>
      <c r="J24" s="2"/>
    </row>
    <row r="25" spans="1:10" ht="12.95" customHeight="1">
      <c r="A25" s="2"/>
      <c r="B25" s="12" t="s">
        <v>110</v>
      </c>
      <c r="C25" s="13"/>
      <c r="D25" s="13"/>
      <c r="E25" s="13"/>
      <c r="F25" s="23">
        <v>0.71</v>
      </c>
      <c r="G25" s="24">
        <v>1E-4</v>
      </c>
      <c r="H25" s="25"/>
      <c r="I25" s="26"/>
      <c r="J25" s="2"/>
    </row>
    <row r="26" spans="1:10" ht="12.95" customHeight="1">
      <c r="A26" s="2"/>
      <c r="B26" s="27" t="s">
        <v>115</v>
      </c>
      <c r="C26" s="28"/>
      <c r="D26" s="1"/>
      <c r="E26" s="28"/>
      <c r="F26" s="23">
        <v>0.71</v>
      </c>
      <c r="G26" s="24">
        <v>1E-4</v>
      </c>
      <c r="H26" s="25"/>
      <c r="I26" s="26"/>
      <c r="J26" s="2"/>
    </row>
    <row r="27" spans="1:10" ht="12.95" customHeight="1">
      <c r="A27" s="2"/>
      <c r="B27" s="27" t="s">
        <v>119</v>
      </c>
      <c r="C27" s="13"/>
      <c r="D27" s="1"/>
      <c r="E27" s="13"/>
      <c r="F27" s="29">
        <v>-0.37</v>
      </c>
      <c r="G27" s="24">
        <v>-1E-4</v>
      </c>
      <c r="H27" s="25"/>
      <c r="I27" s="26"/>
      <c r="J27" s="2"/>
    </row>
    <row r="28" spans="1:10" ht="12.95" customHeight="1">
      <c r="A28" s="2"/>
      <c r="B28" s="30" t="s">
        <v>120</v>
      </c>
      <c r="C28" s="31"/>
      <c r="D28" s="31"/>
      <c r="E28" s="31"/>
      <c r="F28" s="32">
        <v>4855.92</v>
      </c>
      <c r="G28" s="33">
        <v>1</v>
      </c>
      <c r="H28" s="34"/>
      <c r="I28" s="35"/>
      <c r="J28" s="2"/>
    </row>
    <row r="29" spans="1:10" ht="12.95" customHeight="1">
      <c r="A29" s="2"/>
      <c r="B29" s="5"/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186</v>
      </c>
      <c r="C30" s="2"/>
      <c r="D30" s="2"/>
      <c r="E30" s="2"/>
      <c r="F30" s="2"/>
      <c r="G30" s="2"/>
      <c r="H30" s="2"/>
      <c r="I30" s="2"/>
      <c r="J30" s="2"/>
    </row>
    <row r="31" spans="1:10" ht="12.95" customHeight="1">
      <c r="A31" s="2"/>
      <c r="B31" s="3" t="s">
        <v>124</v>
      </c>
      <c r="C31" s="2"/>
      <c r="D31" s="2"/>
      <c r="E31" s="2"/>
      <c r="F31" s="2"/>
      <c r="G31" s="2"/>
      <c r="H31" s="2"/>
      <c r="I31" s="2"/>
      <c r="J31" s="2"/>
    </row>
    <row r="32" spans="1:10" ht="26.25" customHeight="1">
      <c r="A32" s="85"/>
      <c r="B32" s="226" t="s">
        <v>3826</v>
      </c>
      <c r="C32" s="226"/>
      <c r="D32" s="226"/>
      <c r="E32" s="226"/>
      <c r="F32" s="226"/>
      <c r="G32" s="226"/>
      <c r="H32" s="226"/>
      <c r="I32" s="226"/>
      <c r="J32" s="85"/>
    </row>
    <row r="33" spans="1:10" ht="12.95" customHeight="1">
      <c r="A33" s="2"/>
      <c r="B33" s="3"/>
      <c r="C33" s="2"/>
      <c r="D33" s="2"/>
      <c r="E33" s="2"/>
      <c r="F33" s="2"/>
      <c r="G33" s="2"/>
      <c r="H33" s="2"/>
      <c r="I33" s="2"/>
      <c r="J33" s="2"/>
    </row>
    <row r="34" spans="1:10">
      <c r="C34" s="224" t="s">
        <v>4171</v>
      </c>
    </row>
    <row r="35" spans="1:10">
      <c r="B35" s="224" t="s">
        <v>4165</v>
      </c>
      <c r="C35" s="224" t="s">
        <v>4166</v>
      </c>
    </row>
  </sheetData>
  <mergeCells count="1">
    <mergeCell ref="B32:I32"/>
  </mergeCells>
  <hyperlinks>
    <hyperlink ref="A1" location="Index!A1" display="Index!A1"/>
  </hyperlinks>
  <pageMargins left="0" right="0" top="0" bottom="0" header="0" footer="0"/>
  <pageSetup orientation="landscape" r:id="rId1"/>
  <headerFooter>
    <oddFooter>&amp;C&amp;1#&amp;"Calibri"&amp;10&amp;K000000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37</vt:i4>
      </vt:variant>
    </vt:vector>
  </HeadingPairs>
  <TitlesOfParts>
    <vt:vector size="99" baseType="lpstr">
      <vt:lpstr>Index</vt:lpstr>
      <vt:lpstr>AXIS100</vt:lpstr>
      <vt:lpstr>AXIS101</vt:lpstr>
      <vt:lpstr>AXIS102</vt:lpstr>
      <vt:lpstr>AXIS104</vt:lpstr>
      <vt:lpstr>AXIS109</vt:lpstr>
      <vt:lpstr>AXISASD</vt:lpstr>
      <vt:lpstr>AXISBDF</vt:lpstr>
      <vt:lpstr>AXISBETF</vt:lpstr>
      <vt:lpstr>AXISCB1</vt:lpstr>
      <vt:lpstr>AXISCB4</vt:lpstr>
      <vt:lpstr>AXISCETF</vt:lpstr>
      <vt:lpstr>AXISCGF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AXISIOF</vt:lpstr>
      <vt:lpstr>AXISISF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AXISNIF</vt:lpstr>
      <vt:lpstr>AXISNNF</vt:lpstr>
      <vt:lpstr>AXISONF</vt:lpstr>
      <vt:lpstr>AXISQUA</vt:lpstr>
      <vt:lpstr>AXISRAP</vt:lpstr>
      <vt:lpstr>AXISRCP</vt:lpstr>
      <vt:lpstr>AXISRDP</vt:lpstr>
      <vt:lpstr>AXISSCF</vt:lpstr>
      <vt:lpstr>AXISSDL</vt:lpstr>
      <vt:lpstr>AXISSETF</vt:lpstr>
      <vt:lpstr>AXISSSF</vt:lpstr>
      <vt:lpstr>AXISSTF</vt:lpstr>
      <vt:lpstr>AXISTAA</vt:lpstr>
      <vt:lpstr>AXISTAF</vt:lpstr>
      <vt:lpstr>AXISTETF</vt:lpstr>
      <vt:lpstr>AXISTSF</vt:lpstr>
      <vt:lpstr>AXISUSF</vt:lpstr>
      <vt:lpstr>AXISVAL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AXISLFA!JR_PAGE_ANCHOR_0_35</vt:lpstr>
      <vt:lpstr>JR_PAGE_ANCHOR_0_35</vt:lpstr>
      <vt:lpstr>AXISM10!JR_PAGE_ANCHOR_0_36</vt:lpstr>
      <vt:lpstr>JR_PAGE_ANCHOR_0_36</vt:lpstr>
      <vt:lpstr>JR_PAGE_ANCHOR_0_4</vt:lpstr>
      <vt:lpstr>JR_PAGE_ANCHOR_0_5</vt:lpstr>
      <vt:lpstr>JR_PAGE_ANCHOR_0_6</vt:lpstr>
      <vt:lpstr>JR_PAGE_ANCHOR_0_7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2022-03-02T06:23:23Z</dcterms:created>
  <dcterms:modified xsi:type="dcterms:W3CDTF">2022-03-08T11:26:11Z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2e5aee-7e3e-4671-813f-7244f38888b2_Enabled">
    <vt:lpwstr>true</vt:lpwstr>
  </property>
  <property fmtid="{D5CDD505-2E9C-101B-9397-08002B2CF9AE}" pid="3" name="MSIP_Label_1c2e5aee-7e3e-4671-813f-7244f38888b2_SetDate">
    <vt:lpwstr>2022-03-03T18:18:15Z</vt:lpwstr>
  </property>
  <property fmtid="{D5CDD505-2E9C-101B-9397-08002B2CF9AE}" pid="4" name="MSIP_Label_1c2e5aee-7e3e-4671-813f-7244f38888b2_Method">
    <vt:lpwstr>Privileged</vt:lpwstr>
  </property>
  <property fmtid="{D5CDD505-2E9C-101B-9397-08002B2CF9AE}" pid="5" name="MSIP_Label_1c2e5aee-7e3e-4671-813f-7244f38888b2_Name">
    <vt:lpwstr>1c2e5aee-7e3e-4671-813f-7244f38888b2</vt:lpwstr>
  </property>
  <property fmtid="{D5CDD505-2E9C-101B-9397-08002B2CF9AE}" pid="6" name="MSIP_Label_1c2e5aee-7e3e-4671-813f-7244f38888b2_SiteId">
    <vt:lpwstr>1e9b61e8-e590-4abc-b1af-24125e330d2a</vt:lpwstr>
  </property>
  <property fmtid="{D5CDD505-2E9C-101B-9397-08002B2CF9AE}" pid="7" name="MSIP_Label_1c2e5aee-7e3e-4671-813f-7244f38888b2_ActionId">
    <vt:lpwstr>01cf23f4-22d1-4dff-9bec-b6c338d40c21</vt:lpwstr>
  </property>
  <property fmtid="{D5CDD505-2E9C-101B-9397-08002B2CF9AE}" pid="8" name="MSIP_Label_1c2e5aee-7e3e-4671-813f-7244f38888b2_ContentBits">
    <vt:lpwstr>3</vt:lpwstr>
  </property>
  <property fmtid="{D5CDD505-2E9C-101B-9397-08002B2CF9AE}" pid="9" name="db.comClassification">
    <vt:lpwstr>Confidential</vt:lpwstr>
  </property>
</Properties>
</file>