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-120" yWindow="-120" windowWidth="19440" windowHeight="10440"/>
  </bookViews>
  <sheets>
    <sheet name="Index" sheetId="61" r:id="rId1"/>
    <sheet name="AXIS100" sheetId="2" r:id="rId2"/>
    <sheet name="AXIS101" sheetId="3" r:id="rId3"/>
    <sheet name="AXIS102" sheetId="4" r:id="rId4"/>
    <sheet name="AXIS104" sheetId="5" r:id="rId5"/>
    <sheet name="AXIS109" sheetId="6" r:id="rId6"/>
    <sheet name="AXISASD" sheetId="7" r:id="rId7"/>
    <sheet name="AXISBDF" sheetId="8" r:id="rId8"/>
    <sheet name="AXISBETF" sheetId="9" r:id="rId9"/>
    <sheet name="AXISCB1" sheetId="10" r:id="rId10"/>
    <sheet name="AXISCB4" sheetId="11" r:id="rId11"/>
    <sheet name="AXISCETF" sheetId="12" r:id="rId12"/>
    <sheet name="AXISCGF" sheetId="13" r:id="rId13"/>
    <sheet name="AXISCOF" sheetId="14" r:id="rId14"/>
    <sheet name="AXISCPSE" sheetId="15" r:id="rId15"/>
    <sheet name="AXISDBF" sheetId="16" r:id="rId16"/>
    <sheet name="AXISDEF" sheetId="17" r:id="rId17"/>
    <sheet name="AXISEAF" sheetId="18" r:id="rId18"/>
    <sheet name="AXISEHF" sheetId="19" r:id="rId19"/>
    <sheet name="AXISEQF" sheetId="20" r:id="rId20"/>
    <sheet name="AXISESF" sheetId="21" r:id="rId21"/>
    <sheet name="AXISESG" sheetId="22" r:id="rId22"/>
    <sheet name="AXISF25" sheetId="23" r:id="rId23"/>
    <sheet name="AXISFLO" sheetId="24" r:id="rId24"/>
    <sheet name="AXISGCE" sheetId="25" r:id="rId25"/>
    <sheet name="AXISGEA" sheetId="26" r:id="rId26"/>
    <sheet name="AXISGETF" sheetId="27" r:id="rId27"/>
    <sheet name="AXISGIF" sheetId="28" r:id="rId28"/>
    <sheet name="AXISGLD" sheetId="29" r:id="rId29"/>
    <sheet name="AXISGOF" sheetId="30" r:id="rId30"/>
    <sheet name="AXISHETF" sheetId="31" r:id="rId31"/>
    <sheet name="AXISIFD" sheetId="32" r:id="rId32"/>
    <sheet name="AXISIOF" sheetId="33" r:id="rId33"/>
    <sheet name="AXISISF" sheetId="34" r:id="rId34"/>
    <sheet name="AXISLFA" sheetId="35" r:id="rId35"/>
    <sheet name="AXISM10" sheetId="36" r:id="rId36"/>
    <sheet name="AXISMCF" sheetId="37" r:id="rId37"/>
    <sheet name="AXISMLC" sheetId="38" r:id="rId38"/>
    <sheet name="AXISMLF" sheetId="39" r:id="rId39"/>
    <sheet name="AXISMMF" sheetId="40" r:id="rId40"/>
    <sheet name="AXISN50" sheetId="41" r:id="rId41"/>
    <sheet name="AXISNETF" sheetId="42" r:id="rId42"/>
    <sheet name="AXISNIF" sheetId="43" r:id="rId43"/>
    <sheet name="AXISNNF" sheetId="44" r:id="rId44"/>
    <sheet name="AXISONF" sheetId="45" r:id="rId45"/>
    <sheet name="AXISQUA" sheetId="46" r:id="rId46"/>
    <sheet name="AXISRAP" sheetId="47" r:id="rId47"/>
    <sheet name="AXISRCP" sheetId="48" r:id="rId48"/>
    <sheet name="AXISRDP" sheetId="49" r:id="rId49"/>
    <sheet name="AXISSCF" sheetId="50" r:id="rId50"/>
    <sheet name="AXISSDL" sheetId="51" r:id="rId51"/>
    <sheet name="AXISSETF" sheetId="52" r:id="rId52"/>
    <sheet name="AXISSSF" sheetId="53" r:id="rId53"/>
    <sheet name="AXISSTF" sheetId="54" r:id="rId54"/>
    <sheet name="AXISTAA" sheetId="55" r:id="rId55"/>
    <sheet name="AXISTAF" sheetId="56" r:id="rId56"/>
    <sheet name="AXISTETF" sheetId="57" r:id="rId57"/>
    <sheet name="AXISTSF" sheetId="58" r:id="rId58"/>
    <sheet name="AXISUSF" sheetId="59" r:id="rId59"/>
    <sheet name="AXISVAL" sheetId="60" r:id="rId60"/>
  </sheets>
  <definedNames>
    <definedName name="_xlnm._FilterDatabase" localSheetId="0" hidden="1">Index!$A$1:$C$60</definedName>
    <definedName name="JR_PAGE_ANCHOR_0_1" localSheetId="0">#REF!</definedName>
    <definedName name="JR_PAGE_ANCHOR_0_1">#REF!</definedName>
    <definedName name="JR_PAGE_ANCHOR_0_10">AXISCB1!$A$1</definedName>
    <definedName name="JR_PAGE_ANCHOR_0_11">AXISCB4!$A$1</definedName>
    <definedName name="JR_PAGE_ANCHOR_0_12">AXISCETF!$A$1</definedName>
    <definedName name="JR_PAGE_ANCHOR_0_13">AXISCGF!$A$1</definedName>
    <definedName name="JR_PAGE_ANCHOR_0_14">AXISCOF!$A$1</definedName>
    <definedName name="JR_PAGE_ANCHOR_0_15">AXISCPSE!$A$1</definedName>
    <definedName name="JR_PAGE_ANCHOR_0_16">AXISDBF!$A$1</definedName>
    <definedName name="JR_PAGE_ANCHOR_0_17">AXISDEF!$A$1</definedName>
    <definedName name="JR_PAGE_ANCHOR_0_18">AXISEAF!$A$1</definedName>
    <definedName name="JR_PAGE_ANCHOR_0_19">AXISEHF!$A$1</definedName>
    <definedName name="JR_PAGE_ANCHOR_0_2">AXIS100!$A$1</definedName>
    <definedName name="JR_PAGE_ANCHOR_0_20">AXISEQF!$A$1</definedName>
    <definedName name="JR_PAGE_ANCHOR_0_21">AXISESF!$A$1</definedName>
    <definedName name="JR_PAGE_ANCHOR_0_22">AXISESG!$A$1</definedName>
    <definedName name="JR_PAGE_ANCHOR_0_23">AXISF25!$A$1</definedName>
    <definedName name="JR_PAGE_ANCHOR_0_24">AXISFLO!$A$1</definedName>
    <definedName name="JR_PAGE_ANCHOR_0_25">AXISGCE!$A$1</definedName>
    <definedName name="JR_PAGE_ANCHOR_0_26">AXISGEA!$A$1</definedName>
    <definedName name="JR_PAGE_ANCHOR_0_27">AXISGETF!$A$1</definedName>
    <definedName name="JR_PAGE_ANCHOR_0_28">AXISGIF!$A$1</definedName>
    <definedName name="JR_PAGE_ANCHOR_0_29">AXISGLD!$A$1</definedName>
    <definedName name="JR_PAGE_ANCHOR_0_3">AXIS101!$A$1</definedName>
    <definedName name="JR_PAGE_ANCHOR_0_30">AXISGOF!$A$1</definedName>
    <definedName name="JR_PAGE_ANCHOR_0_31">AXISHETF!$A$1</definedName>
    <definedName name="JR_PAGE_ANCHOR_0_32">AXISIFD!$A$1</definedName>
    <definedName name="JR_PAGE_ANCHOR_0_33">AXISIOF!$A$1</definedName>
    <definedName name="JR_PAGE_ANCHOR_0_34">AXISISF!$A$1</definedName>
    <definedName name="JR_PAGE_ANCHOR_0_35">AXISLFA!$A$1</definedName>
    <definedName name="JR_PAGE_ANCHOR_0_36">AXISM10!$A$1</definedName>
    <definedName name="JR_PAGE_ANCHOR_0_37" localSheetId="0">#REF!</definedName>
    <definedName name="JR_PAGE_ANCHOR_0_37">AXISMCF!$A$1</definedName>
    <definedName name="JR_PAGE_ANCHOR_0_38">AXISMLC!$A$1</definedName>
    <definedName name="JR_PAGE_ANCHOR_0_39">AXISMLF!$A$1</definedName>
    <definedName name="JR_PAGE_ANCHOR_0_4">AXIS102!$A$1</definedName>
    <definedName name="JR_PAGE_ANCHOR_0_40" localSheetId="0">#REF!</definedName>
    <definedName name="JR_PAGE_ANCHOR_0_40">AXISMMF!$A$1</definedName>
    <definedName name="JR_PAGE_ANCHOR_0_41">AXISN50!$A$1</definedName>
    <definedName name="JR_PAGE_ANCHOR_0_42">AXISNETF!$A$1</definedName>
    <definedName name="JR_PAGE_ANCHOR_0_43">AXISNIF!$A$1</definedName>
    <definedName name="JR_PAGE_ANCHOR_0_44">AXISNNF!$A$1</definedName>
    <definedName name="JR_PAGE_ANCHOR_0_45">AXISONF!$A$1</definedName>
    <definedName name="JR_PAGE_ANCHOR_0_46">AXISQUA!$A$1</definedName>
    <definedName name="JR_PAGE_ANCHOR_0_47">AXISRAP!$A$1</definedName>
    <definedName name="JR_PAGE_ANCHOR_0_48">AXISRCP!$A$1</definedName>
    <definedName name="JR_PAGE_ANCHOR_0_49">AXISRDP!$A$1</definedName>
    <definedName name="JR_PAGE_ANCHOR_0_5">AXIS104!$A$1</definedName>
    <definedName name="JR_PAGE_ANCHOR_0_50">AXISSCF!$A$1</definedName>
    <definedName name="JR_PAGE_ANCHOR_0_51">AXISSDL!$A$1</definedName>
    <definedName name="JR_PAGE_ANCHOR_0_52">AXISSETF!$A$1</definedName>
    <definedName name="JR_PAGE_ANCHOR_0_53">AXISSSF!$A$1</definedName>
    <definedName name="JR_PAGE_ANCHOR_0_54">AXISSTF!$A$1</definedName>
    <definedName name="JR_PAGE_ANCHOR_0_55">AXISTAA!$A$1</definedName>
    <definedName name="JR_PAGE_ANCHOR_0_56">AXISTAF!$A$1</definedName>
    <definedName name="JR_PAGE_ANCHOR_0_57">AXISTETF!$A$1</definedName>
    <definedName name="JR_PAGE_ANCHOR_0_58">AXISTSF!$A$1</definedName>
    <definedName name="JR_PAGE_ANCHOR_0_59">AXISUSF!$A$1</definedName>
    <definedName name="JR_PAGE_ANCHOR_0_6">AXIS109!$A$1</definedName>
    <definedName name="JR_PAGE_ANCHOR_0_60">AXISVAL!$A$1</definedName>
    <definedName name="JR_PAGE_ANCHOR_0_7">AXISASD!$A$1</definedName>
    <definedName name="JR_PAGE_ANCHOR_0_8">AXISBDF!$A$1</definedName>
    <definedName name="JR_PAGE_ANCHOR_0_9">AXISBETF!$A$1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61" l="1"/>
  <c r="A4" i="61" s="1"/>
  <c r="A5" i="61" s="1"/>
  <c r="A6" i="61" s="1"/>
  <c r="A7" i="61" s="1"/>
  <c r="A8" i="61" s="1"/>
  <c r="A9" i="61" s="1"/>
  <c r="A10" i="61" s="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A31" i="61" s="1"/>
  <c r="A32" i="61" s="1"/>
  <c r="A33" i="61" s="1"/>
  <c r="A34" i="61" s="1"/>
  <c r="A35" i="61" s="1"/>
  <c r="A36" i="61" s="1"/>
  <c r="A37" i="61" s="1"/>
  <c r="A38" i="61" s="1"/>
  <c r="A39" i="61" s="1"/>
  <c r="A40" i="61" s="1"/>
  <c r="A41" i="61" s="1"/>
  <c r="A42" i="61" s="1"/>
  <c r="A43" i="61" s="1"/>
  <c r="A44" i="61" s="1"/>
  <c r="A45" i="61" s="1"/>
  <c r="A46" i="61" s="1"/>
  <c r="A47" i="61" s="1"/>
  <c r="A48" i="61" s="1"/>
  <c r="A49" i="61" s="1"/>
  <c r="A50" i="61" s="1"/>
  <c r="A51" i="61" s="1"/>
  <c r="A52" i="61" s="1"/>
  <c r="A53" i="61" s="1"/>
  <c r="A54" i="61" s="1"/>
  <c r="A55" i="61" s="1"/>
  <c r="A56" i="61" s="1"/>
  <c r="A57" i="61" s="1"/>
  <c r="A58" i="61" s="1"/>
  <c r="A59" i="61" s="1"/>
  <c r="A60" i="61" s="1"/>
  <c r="G7" i="52" l="1"/>
  <c r="G40" i="52"/>
  <c r="G37" i="52"/>
  <c r="F47" i="52"/>
  <c r="F50" i="52" s="1"/>
  <c r="G46" i="52"/>
  <c r="G47" i="52" s="1"/>
  <c r="G50" i="52" s="1"/>
  <c r="G39" i="52"/>
  <c r="G38" i="52"/>
  <c r="G36" i="52"/>
  <c r="G35" i="52"/>
  <c r="G34" i="52"/>
  <c r="G33" i="52"/>
  <c r="G32" i="52"/>
  <c r="G17" i="52"/>
  <c r="G31" i="52"/>
  <c r="G30" i="52"/>
  <c r="G29" i="52"/>
  <c r="G28" i="52"/>
  <c r="G27" i="52"/>
  <c r="G26" i="52"/>
  <c r="G25" i="52"/>
  <c r="G24" i="52"/>
  <c r="G23" i="52"/>
  <c r="G22" i="52"/>
  <c r="G21" i="52"/>
  <c r="G20" i="52"/>
  <c r="G19" i="52"/>
  <c r="G18" i="52"/>
  <c r="G16" i="52"/>
  <c r="G15" i="52"/>
  <c r="G14" i="52"/>
  <c r="G13" i="52"/>
  <c r="G12" i="52"/>
  <c r="G11" i="52"/>
  <c r="G10" i="52"/>
  <c r="G9" i="52"/>
  <c r="G8" i="52"/>
  <c r="F41" i="52" l="1"/>
  <c r="F44" i="52"/>
  <c r="F51" i="52"/>
  <c r="G41" i="52"/>
  <c r="G51" i="52" s="1"/>
  <c r="G44" i="52" l="1"/>
  <c r="F10" i="40" l="1"/>
  <c r="F9" i="40"/>
  <c r="F8" i="40"/>
  <c r="F7" i="40"/>
  <c r="F7" i="33"/>
</calcChain>
</file>

<file path=xl/sharedStrings.xml><?xml version="1.0" encoding="utf-8"?>
<sst xmlns="http://schemas.openxmlformats.org/spreadsheetml/2006/main" count="15244" uniqueCount="4174">
  <si>
    <t>Sr No.</t>
  </si>
  <si>
    <t>Short Name</t>
  </si>
  <si>
    <t>Scheme Name</t>
  </si>
  <si>
    <t>AXIS100</t>
  </si>
  <si>
    <t>Axis Fixed Term Plan - Series 100 (1172 days)</t>
  </si>
  <si>
    <t>BSE</t>
  </si>
  <si>
    <t>AXIS101</t>
  </si>
  <si>
    <t>Axis Fixed Term Plan - Series 101 (1154 days)</t>
  </si>
  <si>
    <t>AXIS102</t>
  </si>
  <si>
    <t>Axis Fixed Term Plan - Series 102 (1133 Days)</t>
  </si>
  <si>
    <t>AXIS104</t>
  </si>
  <si>
    <t>Axis Fixed Term Plan - Series 104 (1112 Days)</t>
  </si>
  <si>
    <t>AXIS109</t>
  </si>
  <si>
    <t>Axis Fixed Term Plan - Series 109 (111 Days)</t>
  </si>
  <si>
    <t>AXISASD</t>
  </si>
  <si>
    <t>Axis All Seasons Debt Fund of Funds</t>
  </si>
  <si>
    <t>AXISBDF</t>
  </si>
  <si>
    <t>Axis Banking &amp; PSU Debt Fund</t>
  </si>
  <si>
    <t>AXISBETF</t>
  </si>
  <si>
    <t>Axis Banking ETF</t>
  </si>
  <si>
    <t>NSE</t>
  </si>
  <si>
    <t>AXISCB1</t>
  </si>
  <si>
    <t>Axis Capital Builder Fund - Series 1 (1540 days)</t>
  </si>
  <si>
    <t>AXISCB4</t>
  </si>
  <si>
    <t>Axis Capital Builder Fund - Series 4 (1582 days)</t>
  </si>
  <si>
    <t>AXISCETF</t>
  </si>
  <si>
    <t>Axis Consumption ETF</t>
  </si>
  <si>
    <t>AXISCGF</t>
  </si>
  <si>
    <t>Axis Children's Gift Fund</t>
  </si>
  <si>
    <t>AXISCOF</t>
  </si>
  <si>
    <t>Axis Corporate Debt Fund</t>
  </si>
  <si>
    <t>AXISCPSE</t>
  </si>
  <si>
    <t>Axis CPSE Plus SDL 2025 70:30 Debt Index Fund</t>
  </si>
  <si>
    <t>AXISDBF</t>
  </si>
  <si>
    <t>Axis Dynamic Bond Fund</t>
  </si>
  <si>
    <t>AXISDEF</t>
  </si>
  <si>
    <t>Axis Balanced Advantage Fund</t>
  </si>
  <si>
    <t>AXISEAF</t>
  </si>
  <si>
    <t>Axis Arbitrage Fund</t>
  </si>
  <si>
    <t>AXISEHF</t>
  </si>
  <si>
    <t>Axis Equity Hybrid Fund</t>
  </si>
  <si>
    <t>AXISEQF</t>
  </si>
  <si>
    <t>Axis Bluechip Fund</t>
  </si>
  <si>
    <t>AXISESF</t>
  </si>
  <si>
    <t>Axis Equity Saver Fund</t>
  </si>
  <si>
    <t>AXISESG</t>
  </si>
  <si>
    <t>Axis ESG Equity Fund</t>
  </si>
  <si>
    <t>AXISF25</t>
  </si>
  <si>
    <t>Axis Focused 25 Fund</t>
  </si>
  <si>
    <t>AXISFLO</t>
  </si>
  <si>
    <t>Axis Floater Fund</t>
  </si>
  <si>
    <t>AXISGCE</t>
  </si>
  <si>
    <t>Axis Greater China Equity Fund of Fund</t>
  </si>
  <si>
    <t>AXISGEA</t>
  </si>
  <si>
    <t>Axis Global Equity Alpha Fund of Fund</t>
  </si>
  <si>
    <t>AXISGETF</t>
  </si>
  <si>
    <t>Axis Gold ETF</t>
  </si>
  <si>
    <t>AXISGIF</t>
  </si>
  <si>
    <t>Axis Global Innovation Fund of Fund</t>
  </si>
  <si>
    <t>AXISGLD</t>
  </si>
  <si>
    <t>Axis Gold Fund</t>
  </si>
  <si>
    <t>AXISGOF</t>
  </si>
  <si>
    <t>Axis Growth Opportunities Fund</t>
  </si>
  <si>
    <t>AXISHETF</t>
  </si>
  <si>
    <t>Axis Healthcare ETF</t>
  </si>
  <si>
    <t>AXISIFD</t>
  </si>
  <si>
    <t>Axis Strategic Bond Fund</t>
  </si>
  <si>
    <t>AXISIOF</t>
  </si>
  <si>
    <t>Axis Credit Risk Fund</t>
  </si>
  <si>
    <t>AXISISF</t>
  </si>
  <si>
    <t>Axis Regular Saver Fund</t>
  </si>
  <si>
    <t>AXISLFA</t>
  </si>
  <si>
    <t>Axis Liquid Fund</t>
  </si>
  <si>
    <t>AXISM10</t>
  </si>
  <si>
    <t>Axis Gilt Fund</t>
  </si>
  <si>
    <t>AXISMCF</t>
  </si>
  <si>
    <t>Axis Midcap Fund</t>
  </si>
  <si>
    <t>AXISMLC</t>
  </si>
  <si>
    <t>Axis Multicap Fund</t>
  </si>
  <si>
    <t>AXISMLF</t>
  </si>
  <si>
    <t>Axis Flexi Cap Fund</t>
  </si>
  <si>
    <t>AXISMMF</t>
  </si>
  <si>
    <t>Axis Money Market Fund</t>
  </si>
  <si>
    <t>AXISN50</t>
  </si>
  <si>
    <t>Axis Nifty 50 Index Fund</t>
  </si>
  <si>
    <t>AXISNETF</t>
  </si>
  <si>
    <t>Axis Nifty ETF</t>
  </si>
  <si>
    <t>AXISNIF</t>
  </si>
  <si>
    <t>Axis Nifty 100 Index Fund</t>
  </si>
  <si>
    <t>AXISNNF</t>
  </si>
  <si>
    <t>Axis Nifty Next 50 Index Fund</t>
  </si>
  <si>
    <t>AXISONF</t>
  </si>
  <si>
    <t>Axis Overnight Fund</t>
  </si>
  <si>
    <t>AXISQUA</t>
  </si>
  <si>
    <t>Axis Quant Fund</t>
  </si>
  <si>
    <t>AXISRAP</t>
  </si>
  <si>
    <t>Axis Retirement Savings Fund - Aggressive Plan</t>
  </si>
  <si>
    <t>AXISRCP</t>
  </si>
  <si>
    <t>Axis Retirement Savings Fund - Conservative Plan</t>
  </si>
  <si>
    <t>AXISRDP</t>
  </si>
  <si>
    <t>Axis Retirement Savings Fund - Dynamic Plan</t>
  </si>
  <si>
    <t>AXISSCF</t>
  </si>
  <si>
    <t>Axis Small Cap Fund</t>
  </si>
  <si>
    <t>AXISSDL</t>
  </si>
  <si>
    <t>Axis AAA Bond Plus SDL ETF - 2026 Maturity FOF</t>
  </si>
  <si>
    <t>AXISSETF</t>
  </si>
  <si>
    <t>Axis AAA Bond Plus SDL ETF - 2026 Maturity</t>
  </si>
  <si>
    <t>AXISSSF</t>
  </si>
  <si>
    <t>Axis Special Situations Fund</t>
  </si>
  <si>
    <t>AXISSTF</t>
  </si>
  <si>
    <t>Axis Short Term Fund</t>
  </si>
  <si>
    <t>AXISTAA</t>
  </si>
  <si>
    <t>Axis Treasury Advantage Fund</t>
  </si>
  <si>
    <t>AXISTAF</t>
  </si>
  <si>
    <t>Axis Triple Advantage Fund</t>
  </si>
  <si>
    <t>AXISTETF</t>
  </si>
  <si>
    <t>Axis Technology ETF</t>
  </si>
  <si>
    <t>AXISTSF</t>
  </si>
  <si>
    <t>Axis Long Term Equity Fund</t>
  </si>
  <si>
    <t>AXISUSF</t>
  </si>
  <si>
    <t>Axis Ultra Short Term Fund</t>
  </si>
  <si>
    <t>AXISVAL</t>
  </si>
  <si>
    <t>Axis Value Fund</t>
  </si>
  <si>
    <t xml:space="preserve">
  </t>
  </si>
  <si>
    <t>Monthly Portfolio Statement as on January 31, 2022</t>
  </si>
  <si>
    <t>Name of the Instrument</t>
  </si>
  <si>
    <t>ISIN</t>
  </si>
  <si>
    <t>Rating</t>
  </si>
  <si>
    <t>Quantity</t>
  </si>
  <si>
    <t>Market/Fair Value
 (Rs. in Lakhs)</t>
  </si>
  <si>
    <t>% to Net
 Assets</t>
  </si>
  <si>
    <t>YTM~</t>
  </si>
  <si>
    <t>YTC^</t>
  </si>
  <si>
    <t>Debt Instruments</t>
  </si>
  <si>
    <t>(a) Listed / awaiting listing on Stock Exchange</t>
  </si>
  <si>
    <t>HDBF241</t>
  </si>
  <si>
    <t>HDB Financial Services Limited (05/04/2022) (ZCB) **</t>
  </si>
  <si>
    <t>INE756I07CI8</t>
  </si>
  <si>
    <t>CRISIL AAA</t>
  </si>
  <si>
    <t>LICH498</t>
  </si>
  <si>
    <t>LIC Housing Finance Limited (25/02/2022) (ZCB) **</t>
  </si>
  <si>
    <t>INE115A07NM3</t>
  </si>
  <si>
    <t>BHFL30</t>
  </si>
  <si>
    <t>Bajaj Housing Finance Limited (05/04/2022) (ZCB) **</t>
  </si>
  <si>
    <t>INE377Y07052</t>
  </si>
  <si>
    <t>BDTC20</t>
  </si>
  <si>
    <t>7.85% Bhopal Dhule Transmission Company Limited (04/04/2022) **</t>
  </si>
  <si>
    <t>INE774N07087</t>
  </si>
  <si>
    <t>RECL316</t>
  </si>
  <si>
    <t>7.46% REC Limited (28/02/2022) **</t>
  </si>
  <si>
    <t>INE020B08AF2</t>
  </si>
  <si>
    <t>NHAI51</t>
  </si>
  <si>
    <t>7.60% National Highways Auth Of Ind (18/03/2022) **</t>
  </si>
  <si>
    <t>INE906B07FG1</t>
  </si>
  <si>
    <t>RIND278</t>
  </si>
  <si>
    <t>8.3% Reliance Industries Limited (08/03/2022)</t>
  </si>
  <si>
    <t>INE002A08575</t>
  </si>
  <si>
    <t>FCOI29</t>
  </si>
  <si>
    <t>9.95% Food Corporation Of India (07/03/2022)</t>
  </si>
  <si>
    <t>INE861G08035</t>
  </si>
  <si>
    <t>CRISIL AAA(CE)</t>
  </si>
  <si>
    <t>HDFC1063</t>
  </si>
  <si>
    <t>8.58% Housing Development Finance Corporation Limited (18/03/2022) **</t>
  </si>
  <si>
    <t>INE001A07RS3</t>
  </si>
  <si>
    <t>NHPC116</t>
  </si>
  <si>
    <t>8.7% NHPC Limited (11/02/2022) **</t>
  </si>
  <si>
    <t>INE848E07245</t>
  </si>
  <si>
    <t>ICRA AAA</t>
  </si>
  <si>
    <t>Sub Total</t>
  </si>
  <si>
    <t>(b) Privately placed / Unlisted</t>
  </si>
  <si>
    <t>TASO119</t>
  </si>
  <si>
    <t>8.25% Tata Sons Private Ltd (23/03/2022) ** #</t>
  </si>
  <si>
    <t>INE895D08782</t>
  </si>
  <si>
    <t>Total</t>
  </si>
  <si>
    <t>Reverse Repo / TREPS</t>
  </si>
  <si>
    <t>TRP_010222</t>
  </si>
  <si>
    <t>Clearing Corporation of India Ltd</t>
  </si>
  <si>
    <t>Net Receivables / (Payables)</t>
  </si>
  <si>
    <t>GRAND TOTAL</t>
  </si>
  <si>
    <t>ZCB - Zero Coupon Bond</t>
  </si>
  <si>
    <t>**  Thinly Traded / Non Traded Security</t>
  </si>
  <si>
    <t>#  Unlisted Security</t>
  </si>
  <si>
    <t>~ YTM as on January 31, 2022</t>
  </si>
  <si>
    <t>BAFL676</t>
  </si>
  <si>
    <t>Bajaj Finance Limited (05/04/2022) (ZCB) **</t>
  </si>
  <si>
    <t>INE296A07QQ5</t>
  </si>
  <si>
    <t>RECL351</t>
  </si>
  <si>
    <t>8.45% REC Limited (22/03/2022) **</t>
  </si>
  <si>
    <t>INE020B08BF0</t>
  </si>
  <si>
    <t>MMFS1109</t>
  </si>
  <si>
    <t>Mahindra &amp; Mahindra Financial Services Limited (29/03/2022) (ZCB) **</t>
  </si>
  <si>
    <t>INE774D07SQ1</t>
  </si>
  <si>
    <t>IND AAA</t>
  </si>
  <si>
    <t>GOI858</t>
  </si>
  <si>
    <t>8.75% State Government Securities (22/02/2022)</t>
  </si>
  <si>
    <t>IN2020110028</t>
  </si>
  <si>
    <t>Sovereign</t>
  </si>
  <si>
    <t>NIL</t>
  </si>
  <si>
    <t>KMIL347</t>
  </si>
  <si>
    <t>Kotak Mahindra Investments Limited (06/04/2022) (ZCB) **</t>
  </si>
  <si>
    <t>INE975F07GF7</t>
  </si>
  <si>
    <t>POWF431</t>
  </si>
  <si>
    <t>8.18% Power Finance Corporation Limited (19/03/2022) **</t>
  </si>
  <si>
    <t>INE134E08JW1</t>
  </si>
  <si>
    <t>RECL363</t>
  </si>
  <si>
    <t>8.35% REC Limited (11/03/2022) **</t>
  </si>
  <si>
    <t>INE020B08BM6</t>
  </si>
  <si>
    <t>null</t>
  </si>
  <si>
    <t>Money Market Instruments</t>
  </si>
  <si>
    <t>Certificate of Deposit</t>
  </si>
  <si>
    <t>RTBK444</t>
  </si>
  <si>
    <t>RBL Bank Limited (14/03/2022) ** #</t>
  </si>
  <si>
    <t>INE976G16MO4</t>
  </si>
  <si>
    <t>ICRA A1+</t>
  </si>
  <si>
    <t>IDBK435</t>
  </si>
  <si>
    <t>IDFC First Bank Limited (10/03/2022) ** #</t>
  </si>
  <si>
    <t>INE092T16QO4</t>
  </si>
  <si>
    <t>CRISIL A1+</t>
  </si>
  <si>
    <t>Commercial Paper</t>
  </si>
  <si>
    <t>BELM21</t>
  </si>
  <si>
    <t>Bharti Enterprises Limited (10/03/2022) **</t>
  </si>
  <si>
    <t>INE396J14034</t>
  </si>
  <si>
    <t>NEFL208</t>
  </si>
  <si>
    <t>Network18 Media &amp; Investments Limited (14/03/2022) **</t>
  </si>
  <si>
    <t>INE870H14MJ2</t>
  </si>
  <si>
    <t>TATE54</t>
  </si>
  <si>
    <t>Tata Teleservices Limited (11/03/2022) **</t>
  </si>
  <si>
    <t>INE037E14AC5</t>
  </si>
  <si>
    <t>LICH605</t>
  </si>
  <si>
    <t>LIC Housing Finance Limited (08/03/2022) **</t>
  </si>
  <si>
    <t>INE115A14DJ6</t>
  </si>
  <si>
    <t>DIIP184</t>
  </si>
  <si>
    <t>Deutsche Investments India Pvt Limited (14/03/2022) **</t>
  </si>
  <si>
    <t>INE144H14EZ5</t>
  </si>
  <si>
    <t>ULCC140</t>
  </si>
  <si>
    <t>UltraTech Cement Limited (09/03/2022) **</t>
  </si>
  <si>
    <t>INE481G14CV6</t>
  </si>
  <si>
    <t>SCIN262</t>
  </si>
  <si>
    <t>Standard Chartered Capital Limited (10/03/2022) **</t>
  </si>
  <si>
    <t>INE403G14OD3</t>
  </si>
  <si>
    <t>NICH970</t>
  </si>
  <si>
    <t>Piramal Enterprises Limited (14/03/2022) **</t>
  </si>
  <si>
    <t>INE140A14Q99</t>
  </si>
  <si>
    <t>Treasury Bill</t>
  </si>
  <si>
    <t>TBIL1868</t>
  </si>
  <si>
    <t>364 Days Tbill (MD 11/03/2022)</t>
  </si>
  <si>
    <t>IN002020Z493</t>
  </si>
  <si>
    <t xml:space="preserve"> </t>
  </si>
  <si>
    <t>Industry / Rating</t>
  </si>
  <si>
    <t>Others</t>
  </si>
  <si>
    <t>Mutual Fund Units</t>
  </si>
  <si>
    <t>148789</t>
  </si>
  <si>
    <t>INF194KB1BP3</t>
  </si>
  <si>
    <t>120590</t>
  </si>
  <si>
    <t>INF109K018C5</t>
  </si>
  <si>
    <t>130314</t>
  </si>
  <si>
    <t>INF846K01PJ5</t>
  </si>
  <si>
    <t>128051</t>
  </si>
  <si>
    <t>INF179KA1FZ3</t>
  </si>
  <si>
    <t>120475</t>
  </si>
  <si>
    <t>INF846K01DT0</t>
  </si>
  <si>
    <t>149049</t>
  </si>
  <si>
    <t>Axis Floater Fund - Direct Growth Plan</t>
  </si>
  <si>
    <t>INF846K014A6</t>
  </si>
  <si>
    <t>119081</t>
  </si>
  <si>
    <t>INF179K01WI9</t>
  </si>
  <si>
    <t>120711</t>
  </si>
  <si>
    <t>INF109K01V00</t>
  </si>
  <si>
    <t>120425</t>
  </si>
  <si>
    <t>INF109K01P57</t>
  </si>
  <si>
    <t>120670</t>
  </si>
  <si>
    <t>INF109K015A5</t>
  </si>
  <si>
    <t>119798</t>
  </si>
  <si>
    <t>INF200K01SV4</t>
  </si>
  <si>
    <t>GOI1644</t>
  </si>
  <si>
    <t>6.84% Government of India (19/12/2022)</t>
  </si>
  <si>
    <t>IN0020160050</t>
  </si>
  <si>
    <t>NBAR466</t>
  </si>
  <si>
    <t>8.5% National Bank For Agriculture and Rural Development (31/01/2023) **</t>
  </si>
  <si>
    <t>INE261F08AT4</t>
  </si>
  <si>
    <t>NTPC157</t>
  </si>
  <si>
    <t>7.93% NTPC Limited (03/05/2022) **</t>
  </si>
  <si>
    <t>INE733E07KK5</t>
  </si>
  <si>
    <t>HPEC197</t>
  </si>
  <si>
    <t>6.8% Hindustan Petroleum Corporation Limited (15/12/2022) **</t>
  </si>
  <si>
    <t>INE094A08044</t>
  </si>
  <si>
    <t>GOI1030</t>
  </si>
  <si>
    <t>7.16% Government of India (20/05/2023)</t>
  </si>
  <si>
    <t>IN0020130012</t>
  </si>
  <si>
    <t>HDFC1084</t>
  </si>
  <si>
    <t>7.87% Housing Development Finance Corporation Limited (18/07/2022) **</t>
  </si>
  <si>
    <t>INE001A07RW5</t>
  </si>
  <si>
    <t>IOIC501</t>
  </si>
  <si>
    <t>5.05% Indian Oil Corporation Limited (25/11/2022) **</t>
  </si>
  <si>
    <t>INE242A08460</t>
  </si>
  <si>
    <t>RECL381</t>
  </si>
  <si>
    <t>6.9% REC Limited (30/06/2022)</t>
  </si>
  <si>
    <t>INE020B08CE1</t>
  </si>
  <si>
    <t>SIDB434</t>
  </si>
  <si>
    <t>6.27% Small Industries Dev Bank of India (27/02/2023) **</t>
  </si>
  <si>
    <t>INE556F08JP6</t>
  </si>
  <si>
    <t>NBAR546</t>
  </si>
  <si>
    <t>6.98% National Bank For Agriculture and Rural Development (19/09/2022) **</t>
  </si>
  <si>
    <t>INE261F08BO3</t>
  </si>
  <si>
    <t>POWF447</t>
  </si>
  <si>
    <t>7.35% Power Finance Corporation Limited (15/10/2022) **</t>
  </si>
  <si>
    <t>INE134E08KG2</t>
  </si>
  <si>
    <t>POWF429</t>
  </si>
  <si>
    <t>8.45% Power Finance Corporation Limited (11/08/2022) **</t>
  </si>
  <si>
    <t>INE134E08JU5</t>
  </si>
  <si>
    <t>TCFS581</t>
  </si>
  <si>
    <t>5% Tata Capital Financial Services Limited (01/12/2022) **</t>
  </si>
  <si>
    <t>INE306N07MC4</t>
  </si>
  <si>
    <t>IBCL997</t>
  </si>
  <si>
    <t>7.6% ICICI Bank Limited (07/10/2023) **</t>
  </si>
  <si>
    <t>INE090A08TU6</t>
  </si>
  <si>
    <t>IRLY337</t>
  </si>
  <si>
    <t>6.59% Indian Railway Finance Corporation Limited (14/04/2023) **</t>
  </si>
  <si>
    <t>INE053F07BZ2</t>
  </si>
  <si>
    <t>NHAI53</t>
  </si>
  <si>
    <t>7.27% National Highways Auth Of Ind (06/06/2022) **</t>
  </si>
  <si>
    <t>INE906B07FT4</t>
  </si>
  <si>
    <t>LICH546</t>
  </si>
  <si>
    <t>7.85% LIC Housing Finance Limited (23/09/2022) **</t>
  </si>
  <si>
    <t>INE115A07OG3</t>
  </si>
  <si>
    <t>POWF385</t>
  </si>
  <si>
    <t>7.28% Power Finance Corporation Limited (10/06/2022) **</t>
  </si>
  <si>
    <t>INE134E08JB5</t>
  </si>
  <si>
    <t>RECL330</t>
  </si>
  <si>
    <t>7.45% REC Limited (30/11/2022)</t>
  </si>
  <si>
    <t>INE020B08AP1</t>
  </si>
  <si>
    <t>RECL327</t>
  </si>
  <si>
    <t>7.09% REC Limited (17/10/2022) **</t>
  </si>
  <si>
    <t>INE020B08AM8</t>
  </si>
  <si>
    <t>POWF468</t>
  </si>
  <si>
    <t>5.47% Power Finance Corporation Limited (19/08/2023)</t>
  </si>
  <si>
    <t>INE134E08LB1</t>
  </si>
  <si>
    <t>POWF389</t>
  </si>
  <si>
    <t>7.10% Power Finance Corporation Limited (08/08/2022) **</t>
  </si>
  <si>
    <t>INE134E08JD1</t>
  </si>
  <si>
    <t>NHBA304</t>
  </si>
  <si>
    <t>5.8% National Housing Bank (15/05/2023) **</t>
  </si>
  <si>
    <t>INE557F08FJ5</t>
  </si>
  <si>
    <t>AIAH20</t>
  </si>
  <si>
    <t>6.99% Air India Assets Holding Limited (16/12/2022) **</t>
  </si>
  <si>
    <t>INE0AED08011</t>
  </si>
  <si>
    <t>LICH541</t>
  </si>
  <si>
    <t>7.6% LIC Housing Finance Limited (22/11/2022) **</t>
  </si>
  <si>
    <t>INE115A07OH1</t>
  </si>
  <si>
    <t>RECL383</t>
  </si>
  <si>
    <t>7.24% REC Limited (31/12/2022) **</t>
  </si>
  <si>
    <t>INE020B08CG6</t>
  </si>
  <si>
    <t>IOIC464</t>
  </si>
  <si>
    <t>6.44% Indian Oil Corporation Limited (14/04/2023) **</t>
  </si>
  <si>
    <t>INE242A08445</t>
  </si>
  <si>
    <t>SIDB421</t>
  </si>
  <si>
    <t>7.29% Small Industries Dev Bank of India (01/08/2022) **</t>
  </si>
  <si>
    <t>INE556F08JM3</t>
  </si>
  <si>
    <t>CARE AAA</t>
  </si>
  <si>
    <t>TCFS568</t>
  </si>
  <si>
    <t>6.85% Tata Capital Financial Services Limited (23/09/2022) **</t>
  </si>
  <si>
    <t>INE306N07LX2</t>
  </si>
  <si>
    <t>NBAR524</t>
  </si>
  <si>
    <t>7.85% National Bank For Agriculture and Rural Development (23/05/2022)</t>
  </si>
  <si>
    <t>INE261F08BJ3</t>
  </si>
  <si>
    <t>NBAR609</t>
  </si>
  <si>
    <t>4.6% National Bank For Agriculture and Rural Development (29/07/2024)</t>
  </si>
  <si>
    <t>INE261F08CS2</t>
  </si>
  <si>
    <t>NHBA306</t>
  </si>
  <si>
    <t>5.32% National Housing Bank (01/09/2023) **</t>
  </si>
  <si>
    <t>INE557F08FK3</t>
  </si>
  <si>
    <t>HDFC1094</t>
  </si>
  <si>
    <t>7.28% Housing Development Finance Corporation Limited (26/09/2022) **</t>
  </si>
  <si>
    <t>INE001A07RZ8</t>
  </si>
  <si>
    <t>RECL380</t>
  </si>
  <si>
    <t>7.09% REC Limited (13/12/2022)</t>
  </si>
  <si>
    <t>INE020B08CD3</t>
  </si>
  <si>
    <t>GOI3645</t>
  </si>
  <si>
    <t>7.57% State Government Securities (27/03/2023)</t>
  </si>
  <si>
    <t>IN3520180149</t>
  </si>
  <si>
    <t>NBAR574</t>
  </si>
  <si>
    <t>6.50% National Bank For Agriculture and Rural Development (17/04/2023) **</t>
  </si>
  <si>
    <t>INE261F08CD4</t>
  </si>
  <si>
    <t>PGCI439</t>
  </si>
  <si>
    <t>6.35% Power Grid Corporation of India Limited (14/04/2023) **</t>
  </si>
  <si>
    <t>INE752E08627</t>
  </si>
  <si>
    <t>SIDB404</t>
  </si>
  <si>
    <t>7.95% Small Industries Dev Bank of India (26/04/2022) **</t>
  </si>
  <si>
    <t>INE556F08JK7</t>
  </si>
  <si>
    <t>HDFC1115</t>
  </si>
  <si>
    <t>7% Housing Development Finance Corporation Limited (19/05/2022) **</t>
  </si>
  <si>
    <t>INE001A07SM4</t>
  </si>
  <si>
    <t>IRLY350</t>
  </si>
  <si>
    <t>5.04% Indian Railway Finance Corporation Limited (05/05/2023) **</t>
  </si>
  <si>
    <t>INE053F07CU1</t>
  </si>
  <si>
    <t>SBAI195</t>
  </si>
  <si>
    <t>8.9% State Bank of India (02/11/2028) **</t>
  </si>
  <si>
    <t>INE062A08165</t>
  </si>
  <si>
    <t>GOI2852</t>
  </si>
  <si>
    <t>3.96% Government of India (09/11/2022)</t>
  </si>
  <si>
    <t>IN0020200260</t>
  </si>
  <si>
    <t>BKBA300</t>
  </si>
  <si>
    <t>8.6% Bank of Baroda (10/01/2029) **</t>
  </si>
  <si>
    <t>INE028A08141</t>
  </si>
  <si>
    <t>SBAI198</t>
  </si>
  <si>
    <t>7.99% State Bank of India (28/06/2029) **</t>
  </si>
  <si>
    <t>INE062A08207</t>
  </si>
  <si>
    <t>EXIM318</t>
  </si>
  <si>
    <t>8.88% Export Import Bank of India (18/10/2022) **</t>
  </si>
  <si>
    <t>INE514E08BS9</t>
  </si>
  <si>
    <t>IRLY341</t>
  </si>
  <si>
    <t>6.19% Indian Railway Finance Corporation Limited (28/04/2023)</t>
  </si>
  <si>
    <t>INE053F07CC9</t>
  </si>
  <si>
    <t>POWF461</t>
  </si>
  <si>
    <t>6.72% Power Finance Corporation Limited (09/06/2023) **</t>
  </si>
  <si>
    <t>INE134E08KW9</t>
  </si>
  <si>
    <t>NBAR568</t>
  </si>
  <si>
    <t>6.4% National Bank For Agriculture and Rural Development (31/07/2023) **</t>
  </si>
  <si>
    <t>INE261F08CA0</t>
  </si>
  <si>
    <t>NBAR549</t>
  </si>
  <si>
    <t>6.7% National Bank For Agriculture and Rural Development (11/11/2022) **</t>
  </si>
  <si>
    <t>INE261F08BQ8</t>
  </si>
  <si>
    <t>LICH529</t>
  </si>
  <si>
    <t>8.5% LIC Housing Finance Limited (20/06/2022)</t>
  </si>
  <si>
    <t>INE115A07OD0</t>
  </si>
  <si>
    <t>LICH515</t>
  </si>
  <si>
    <t>LIC Housing Finance Limited (04/05/2022) (ZCB) **</t>
  </si>
  <si>
    <t>INE115A07NW2</t>
  </si>
  <si>
    <t>EXIM325</t>
  </si>
  <si>
    <t>8.87% Export Import Bank of India (10/10/2022) **</t>
  </si>
  <si>
    <t>INE514E08BQ3</t>
  </si>
  <si>
    <t>PGCI329</t>
  </si>
  <si>
    <t>8.8% Power Grid Corporation of India Limited (13/03/2023) **</t>
  </si>
  <si>
    <t>INE752E07KN9</t>
  </si>
  <si>
    <t>HDBF283</t>
  </si>
  <si>
    <t>7.57% HDB Financial Services Limited (16/02/2023)</t>
  </si>
  <si>
    <t>INE756I07CY5</t>
  </si>
  <si>
    <t>NHPC101</t>
  </si>
  <si>
    <t>6.91% NHPC Limited (15/09/2022) **</t>
  </si>
  <si>
    <t>INE848E07AH8</t>
  </si>
  <si>
    <t>GOI1550</t>
  </si>
  <si>
    <t>8.25% State Government Securities (02/06/2023)</t>
  </si>
  <si>
    <t>IN3320160077</t>
  </si>
  <si>
    <t>LTFL696</t>
  </si>
  <si>
    <t>7.70% L&amp;T Finance Limited (12/06/2023) **</t>
  </si>
  <si>
    <t>INE027E07BH7</t>
  </si>
  <si>
    <t>HDBF273</t>
  </si>
  <si>
    <t>7.2834% HDB Financial Services Limited (24/08/2023) **</t>
  </si>
  <si>
    <t>INE756I07DD7</t>
  </si>
  <si>
    <t>GOI711</t>
  </si>
  <si>
    <t>8.13% Government of India (21/09/2022)</t>
  </si>
  <si>
    <t>IN0020070051</t>
  </si>
  <si>
    <t>HDBF271</t>
  </si>
  <si>
    <t>7.2871% HDB Financial Services Limited (27/07/2023) **</t>
  </si>
  <si>
    <t>INE756I07DE5</t>
  </si>
  <si>
    <t>HDBF266</t>
  </si>
  <si>
    <t>7.5549% HDB Financial Services Limited (20/01/2023) **</t>
  </si>
  <si>
    <t>INE756I07CZ2</t>
  </si>
  <si>
    <t>HDBF268</t>
  </si>
  <si>
    <t>7.09% HDB Financial Services Limited (17/04/2023) **</t>
  </si>
  <si>
    <t>INE756I07DA3</t>
  </si>
  <si>
    <t>NHBA303</t>
  </si>
  <si>
    <t>6.55% National Housing Bank (17/04/2023) **</t>
  </si>
  <si>
    <t>INE557F08FI7</t>
  </si>
  <si>
    <t>HDBF275</t>
  </si>
  <si>
    <t>8% HDB Financial Services Limited (25/08/2022) **</t>
  </si>
  <si>
    <t>INE756I07CS7</t>
  </si>
  <si>
    <t>RECL371</t>
  </si>
  <si>
    <t>8.15% REC Limited (10/06/2022) **</t>
  </si>
  <si>
    <t>INE020B08BT1</t>
  </si>
  <si>
    <t>BGFL977</t>
  </si>
  <si>
    <t>6.15% Aditya Birla Finance Limited (30/05/2023) **</t>
  </si>
  <si>
    <t>INE860H07HF5</t>
  </si>
  <si>
    <t>NBAR616</t>
  </si>
  <si>
    <t>5.09% National Bank For Agriculture and Rural Development (12/02/2024) **</t>
  </si>
  <si>
    <t>INE261F08CV6</t>
  </si>
  <si>
    <t>HDFC1171</t>
  </si>
  <si>
    <t>5.06% Housing Development Finance Corporation Limited (16/06/2023)</t>
  </si>
  <si>
    <t>INE001A07TH2</t>
  </si>
  <si>
    <t>SBAI204</t>
  </si>
  <si>
    <t>5.83% State Bank of India (25/10/2030)</t>
  </si>
  <si>
    <t>INE062A08264</t>
  </si>
  <si>
    <t>POWF442</t>
  </si>
  <si>
    <t>8.2% Power Finance Corporation Limited (27/05/2022) **</t>
  </si>
  <si>
    <t>INE134E08KB3</t>
  </si>
  <si>
    <t>LARS349</t>
  </si>
  <si>
    <t>8.02% Larsen &amp; Toubro Limited (22/05/2022) **</t>
  </si>
  <si>
    <t>INE018A08AS1</t>
  </si>
  <si>
    <t>PGCI282</t>
  </si>
  <si>
    <t>9.35% Power Grid Corporation of India Limited (29/08/2022) **</t>
  </si>
  <si>
    <t>INE752E07IS2</t>
  </si>
  <si>
    <t>POWF458</t>
  </si>
  <si>
    <t>6.75% Power Finance Corporation Limited (22/05/2023) **</t>
  </si>
  <si>
    <t>INE134E08KS7</t>
  </si>
  <si>
    <t>NTPC91</t>
  </si>
  <si>
    <t>8.84% NTPC Limited (04/10/2022) **</t>
  </si>
  <si>
    <t>INE733E07JB6</t>
  </si>
  <si>
    <t>GOI1585</t>
  </si>
  <si>
    <t>8.27% State Government Securities (23/06/2023)</t>
  </si>
  <si>
    <t>IN2920160099</t>
  </si>
  <si>
    <t>PGCI323</t>
  </si>
  <si>
    <t>8.85% Power Grid Corporation of India Limited (19/10/2022) **</t>
  </si>
  <si>
    <t>INE752E07KH1</t>
  </si>
  <si>
    <t>HDFC1110</t>
  </si>
  <si>
    <t>7.2% Housing Development Finance Corporation Limited (13/04/2023) **</t>
  </si>
  <si>
    <t>INE001A07SJ0</t>
  </si>
  <si>
    <t>RECL191</t>
  </si>
  <si>
    <t>9.35% REC Limited (15/06/2022) **</t>
  </si>
  <si>
    <t>INE020B08740</t>
  </si>
  <si>
    <t>GOI2788</t>
  </si>
  <si>
    <t>4.48% Government of India (02/11/2023)</t>
  </si>
  <si>
    <t>IN0020200211</t>
  </si>
  <si>
    <t>EXIM308</t>
  </si>
  <si>
    <t>9.15% Export Import Bank of India (05/09/2022) **</t>
  </si>
  <si>
    <t>INE514E08BK6</t>
  </si>
  <si>
    <t>BPCL80</t>
  </si>
  <si>
    <t>7.69% Bharat Petroleum Corporation Limited (16/01/2023) **</t>
  </si>
  <si>
    <t>INE029A08040</t>
  </si>
  <si>
    <t>POWF396</t>
  </si>
  <si>
    <t>7.35% Power Finance Corporation Limited (22/11/2022)</t>
  </si>
  <si>
    <t>INE134E08JF6</t>
  </si>
  <si>
    <t>NBAR542</t>
  </si>
  <si>
    <t>7.18% National Bank For Agriculture and Rural Development (08/08/2022) **</t>
  </si>
  <si>
    <t>INE261F08BN5</t>
  </si>
  <si>
    <t>PGCI370</t>
  </si>
  <si>
    <t>8.40% Power Grid Corporation of India Limited (27/05/2022) **</t>
  </si>
  <si>
    <t>INE752E07MO3</t>
  </si>
  <si>
    <t>LICH509</t>
  </si>
  <si>
    <t>8.685% LIC Housing Finance Limited (19/04/2022) **</t>
  </si>
  <si>
    <t>INE115A07NS0</t>
  </si>
  <si>
    <t>NHPC39</t>
  </si>
  <si>
    <t>8.78% NHPC Limited (11/02/2023) **</t>
  </si>
  <si>
    <t>INE848E07435</t>
  </si>
  <si>
    <t>IBCL1121</t>
  </si>
  <si>
    <t>7.1% ICICI Bank Limited (17/02/2030) **</t>
  </si>
  <si>
    <t>INE090A08UD0</t>
  </si>
  <si>
    <t>LICH537</t>
  </si>
  <si>
    <t>7.99% LIC Housing Finance Limited (12/07/2029) **</t>
  </si>
  <si>
    <t>INE115A07OF5</t>
  </si>
  <si>
    <t>EXIM329</t>
  </si>
  <si>
    <t>8.83% Export Import Bank of India (09/01/2023) **</t>
  </si>
  <si>
    <t>INE514E08CC1</t>
  </si>
  <si>
    <t>EXIM300</t>
  </si>
  <si>
    <t>9.25% Export Import Bank of India (12/07/2022) **</t>
  </si>
  <si>
    <t>INE514E08BE9</t>
  </si>
  <si>
    <t>RECL376</t>
  </si>
  <si>
    <t>7.55% REC Limited (26/09/2022) **</t>
  </si>
  <si>
    <t>INE020B08CB7</t>
  </si>
  <si>
    <t>EXIM291</t>
  </si>
  <si>
    <t>9.30% Export Import Bank of India (11/05/2022) **</t>
  </si>
  <si>
    <t>INE514E08AX1</t>
  </si>
  <si>
    <t>LARS378</t>
  </si>
  <si>
    <t>7.25% Larsen &amp; Toubro Limited (06/05/2024) **</t>
  </si>
  <si>
    <t>INE018A08BB5</t>
  </si>
  <si>
    <t>NHPC63</t>
  </si>
  <si>
    <t>8.54% NHPC Limited (26/11/2022) **</t>
  </si>
  <si>
    <t>INE848E07716</t>
  </si>
  <si>
    <t>LARS377</t>
  </si>
  <si>
    <t>7.25% Larsen &amp; Toubro Limited (24/04/2023) **</t>
  </si>
  <si>
    <t>INE018A08AY9</t>
  </si>
  <si>
    <t>LICH417</t>
  </si>
  <si>
    <t>7.39% LIC Housing Finance Limited (30/08/2022) **</t>
  </si>
  <si>
    <t>INE115A07MJ1</t>
  </si>
  <si>
    <t>RECL324</t>
  </si>
  <si>
    <t>7.03% REC Limited (07/09/2022) **</t>
  </si>
  <si>
    <t>INE020B08AK2</t>
  </si>
  <si>
    <t>SBAI203</t>
  </si>
  <si>
    <t>6.24% State Bank of India (20/09/2030)</t>
  </si>
  <si>
    <t>INE062A08256</t>
  </si>
  <si>
    <t>RECL402</t>
  </si>
  <si>
    <t>6.92% REC Limited (21/04/2023) **</t>
  </si>
  <si>
    <t>INE020B08CT9</t>
  </si>
  <si>
    <t>PGCI353</t>
  </si>
  <si>
    <t>8.93% Power Grid Corporation of India Limited (20/10/2023) **</t>
  </si>
  <si>
    <t>INE752E07LX6</t>
  </si>
  <si>
    <t>IRLY256</t>
  </si>
  <si>
    <t>8.83% Indian Railway Finance Corporation Limited (25/03/2023) **</t>
  </si>
  <si>
    <t>INE053F07603</t>
  </si>
  <si>
    <t>BKBA299</t>
  </si>
  <si>
    <t>8.42% Bank of Baroda (07/12/2028) **</t>
  </si>
  <si>
    <t>INE028A08125</t>
  </si>
  <si>
    <t>EXIM305</t>
  </si>
  <si>
    <t>9.14% Export Import Bank of India (01/08/2022) **</t>
  </si>
  <si>
    <t>INE514E08BJ8</t>
  </si>
  <si>
    <t>NTPC189</t>
  </si>
  <si>
    <t>6.55% NTPC Limited (17/04/2023) **</t>
  </si>
  <si>
    <t>INE733E08148</t>
  </si>
  <si>
    <t>NHAI56</t>
  </si>
  <si>
    <t>7.11% National Highways Auth Of Ind (05/11/2022) **</t>
  </si>
  <si>
    <t>INE906B07FX6</t>
  </si>
  <si>
    <t>NHPC89</t>
  </si>
  <si>
    <t>8.50% NHPC Limited (14/07/2022) **</t>
  </si>
  <si>
    <t>INE848E07823</t>
  </si>
  <si>
    <t>PGCI271</t>
  </si>
  <si>
    <t>9.64% Power Grid Corporation of India Limited (31/05/2022) **</t>
  </si>
  <si>
    <t>INE752E07IH5</t>
  </si>
  <si>
    <t>RUPL30</t>
  </si>
  <si>
    <t>7.65% Jamnagar Utilities &amp; Power Private Limited (29/08/2022) **</t>
  </si>
  <si>
    <t>INE936D07133</t>
  </si>
  <si>
    <t>RUPL31</t>
  </si>
  <si>
    <t>7.6% Jamnagar Utilities &amp; Power Private Limited (27/05/2022) **</t>
  </si>
  <si>
    <t>INE936D07125</t>
  </si>
  <si>
    <t>BAFL728</t>
  </si>
  <si>
    <t>7.1% Bajaj Finance Limited (10/02/2023) **</t>
  </si>
  <si>
    <t>INE296A07RB5</t>
  </si>
  <si>
    <t>GRAS167</t>
  </si>
  <si>
    <t>7.65% Grasim Industries Limited (15/04/2022) **</t>
  </si>
  <si>
    <t>INE047A08133</t>
  </si>
  <si>
    <t>GOI3006</t>
  </si>
  <si>
    <t>8.04% State Government Securities (20/03/2026)</t>
  </si>
  <si>
    <t>IN3520180131</t>
  </si>
  <si>
    <t>PGCI298</t>
  </si>
  <si>
    <t>9.25% Power Grid Corporation of India Limited (26/12/2022) **</t>
  </si>
  <si>
    <t>INE752E07JI1</t>
  </si>
  <si>
    <t>PGCI390</t>
  </si>
  <si>
    <t>8.13% Power Grid Corporation of India Limited (25/04/2023) **</t>
  </si>
  <si>
    <t>INE752E07NP8</t>
  </si>
  <si>
    <t>EXIM338</t>
  </si>
  <si>
    <t>8.93% Export Import Bank of India (12/12/2022) **</t>
  </si>
  <si>
    <t>INE514E08BY7</t>
  </si>
  <si>
    <t>PGCI352</t>
  </si>
  <si>
    <t>8.93% Power Grid Corporation of India Limited (20/10/2022) **</t>
  </si>
  <si>
    <t>INE752E07LW8</t>
  </si>
  <si>
    <t>RIND338</t>
  </si>
  <si>
    <t>7.05% Reliance Industries Limited (13/09/2023) **</t>
  </si>
  <si>
    <t>INE002A08625</t>
  </si>
  <si>
    <t>EXIM312</t>
  </si>
  <si>
    <t>9.04% Export Import Bank of India (21/09/2022) **</t>
  </si>
  <si>
    <t>INE514E08BO8</t>
  </si>
  <si>
    <t>GOI616</t>
  </si>
  <si>
    <t>7% Government of India (10/12/2022)</t>
  </si>
  <si>
    <t>IN0020089028</t>
  </si>
  <si>
    <t>SIDB422</t>
  </si>
  <si>
    <t>6.99% Small Industries Dev Bank of India (08/08/2022) **</t>
  </si>
  <si>
    <t>INE556F08JN1</t>
  </si>
  <si>
    <t>PGCI389</t>
  </si>
  <si>
    <t>8.13% Power Grid Corporation of India Limited (25/04/2022) **</t>
  </si>
  <si>
    <t>INE752E07NO1</t>
  </si>
  <si>
    <t>SIDB437</t>
  </si>
  <si>
    <t>4.9% Small Industries Dev Bank of India (18/08/2023) **</t>
  </si>
  <si>
    <t>INE556F08JQ4</t>
  </si>
  <si>
    <t>GOI2462</t>
  </si>
  <si>
    <t>5.79% Government of India (11/05/2030)</t>
  </si>
  <si>
    <t>IN0020200070</t>
  </si>
  <si>
    <t>GOI2757</t>
  </si>
  <si>
    <t>8.92% State Government Securities (20/06/2022)</t>
  </si>
  <si>
    <t>IN3320120022</t>
  </si>
  <si>
    <t>GOI1515</t>
  </si>
  <si>
    <t>8.39% State Government Securities (15/03/2023)</t>
  </si>
  <si>
    <t>IN2920150322</t>
  </si>
  <si>
    <t>NBAR514</t>
  </si>
  <si>
    <t>7.90% National Bank For Agriculture and Rural Development (18/04/2022) **</t>
  </si>
  <si>
    <t>INE261F08BI5</t>
  </si>
  <si>
    <t>GOI2771</t>
  </si>
  <si>
    <t>5.9% State Government Securities (27/05/2025)</t>
  </si>
  <si>
    <t>IN4520200077</t>
  </si>
  <si>
    <t>GOI1514</t>
  </si>
  <si>
    <t>8.39% State Government Securities (15/03/2022)</t>
  </si>
  <si>
    <t>IN2920150314</t>
  </si>
  <si>
    <t>PGCI343</t>
  </si>
  <si>
    <t>8.7% Power Grid Corporation of India Limited (15/07/2023) **</t>
  </si>
  <si>
    <t>INE752E07LB2</t>
  </si>
  <si>
    <t>$0.00%</t>
  </si>
  <si>
    <t>GOI901</t>
  </si>
  <si>
    <t>8.85% State Government Securities (18/07/2022)</t>
  </si>
  <si>
    <t>IN2220120017</t>
  </si>
  <si>
    <t>GOI1133</t>
  </si>
  <si>
    <t>8.83% Government of India (25/11/2023)</t>
  </si>
  <si>
    <t>IN0020130061</t>
  </si>
  <si>
    <t>GOI658</t>
  </si>
  <si>
    <t>7.35% Government of India (22/06/2024)</t>
  </si>
  <si>
    <t>IN0020090034</t>
  </si>
  <si>
    <t>GOI295</t>
  </si>
  <si>
    <t>6.17% Government of India (12/06/2023)</t>
  </si>
  <si>
    <t>IN0020030055</t>
  </si>
  <si>
    <t>EXIM711</t>
  </si>
  <si>
    <t>Export Import Bank of India (02/08/2022) ** #</t>
  </si>
  <si>
    <t>INE514E16BW4</t>
  </si>
  <si>
    <t>HDFB801</t>
  </si>
  <si>
    <t>HDFC Bank Limited (26/09/2022) ** #</t>
  </si>
  <si>
    <t>INE040A16CP0</t>
  </si>
  <si>
    <t>CARE A1+</t>
  </si>
  <si>
    <t>HDFB800</t>
  </si>
  <si>
    <t>HDFC Bank Limited (13/12/2022) ** #</t>
  </si>
  <si>
    <t>INE040A16CO3</t>
  </si>
  <si>
    <t>EXIM713</t>
  </si>
  <si>
    <t>Export Import Bank of India (24/03/2022) **</t>
  </si>
  <si>
    <t>INE514E14PY5</t>
  </si>
  <si>
    <t>EXIM714</t>
  </si>
  <si>
    <t>Export Import Bank of India (30/03/2022) **</t>
  </si>
  <si>
    <t>INE514E14PZ2</t>
  </si>
  <si>
    <t>HDFC1174</t>
  </si>
  <si>
    <t>Housing Development Finance Corporation Limited (18/04/2022) **</t>
  </si>
  <si>
    <t>INE001A14YF2</t>
  </si>
  <si>
    <t>LICH596</t>
  </si>
  <si>
    <t>LIC Housing Finance Limited (07/07/2022) **</t>
  </si>
  <si>
    <t>INE115A14DE7</t>
  </si>
  <si>
    <t>BHFL73</t>
  </si>
  <si>
    <t>Bajaj Housing Finance Limited (20/07/2022) **</t>
  </si>
  <si>
    <t>INE377Y14868</t>
  </si>
  <si>
    <t>147567</t>
  </si>
  <si>
    <t>Axis Money Market Fund - Direct Plan - Growth Op</t>
  </si>
  <si>
    <t>INF846K01Q62</t>
  </si>
  <si>
    <t>REP_27843</t>
  </si>
  <si>
    <t xml:space="preserve">$  Less Than 0.01% of Net Asset Value </t>
  </si>
  <si>
    <t>Industry</t>
  </si>
  <si>
    <t>Equity &amp; Equity related</t>
  </si>
  <si>
    <t>(a) Listed / awaiting listing on Stock Exchanges</t>
  </si>
  <si>
    <t>HDFB03</t>
  </si>
  <si>
    <t>HDFC Bank Limited</t>
  </si>
  <si>
    <t>INE040A01034</t>
  </si>
  <si>
    <t>Banks</t>
  </si>
  <si>
    <t>IBCL05</t>
  </si>
  <si>
    <t>ICICI Bank Limited</t>
  </si>
  <si>
    <t>INE090A01021</t>
  </si>
  <si>
    <t>SBAI02</t>
  </si>
  <si>
    <t>State Bank of India</t>
  </si>
  <si>
    <t>INE062A01020</t>
  </si>
  <si>
    <t>UTIB02</t>
  </si>
  <si>
    <t>Axis Bank Limited</t>
  </si>
  <si>
    <t>INE238A01034</t>
  </si>
  <si>
    <t>KOMA02</t>
  </si>
  <si>
    <t>Kotak Mahindra Bank Limited</t>
  </si>
  <si>
    <t>INE237A01028</t>
  </si>
  <si>
    <t>IIBL01</t>
  </si>
  <si>
    <t>IndusInd Bank Limited</t>
  </si>
  <si>
    <t>INE095A01012</t>
  </si>
  <si>
    <t>AFPL02</t>
  </si>
  <si>
    <t>AU Small Finance Bank Limited</t>
  </si>
  <si>
    <t>INE949L01017</t>
  </si>
  <si>
    <t>BAND01</t>
  </si>
  <si>
    <t>Bandhan Bank Limited</t>
  </si>
  <si>
    <t>INE545U01014</t>
  </si>
  <si>
    <t>FEBA02</t>
  </si>
  <si>
    <t>The Federal Bank  Limited</t>
  </si>
  <si>
    <t>INE171A01029</t>
  </si>
  <si>
    <t>IDBK01</t>
  </si>
  <si>
    <t>IDFC First Bank Limited</t>
  </si>
  <si>
    <t>INE092T01019</t>
  </si>
  <si>
    <t>PUBA02</t>
  </si>
  <si>
    <t>Punjab National Bank</t>
  </si>
  <si>
    <t>INE160A01022</t>
  </si>
  <si>
    <t>RATN01</t>
  </si>
  <si>
    <t>RBL Bank Limited</t>
  </si>
  <si>
    <t>INE976G01028</t>
  </si>
  <si>
    <t>(b) Unlisted</t>
  </si>
  <si>
    <t>BAFL02</t>
  </si>
  <si>
    <t>Bajaj Finance Limited</t>
  </si>
  <si>
    <t>INE296A01024</t>
  </si>
  <si>
    <t>Finance</t>
  </si>
  <si>
    <t>ASTP04</t>
  </si>
  <si>
    <t>Astral Limited</t>
  </si>
  <si>
    <t>INE006I01046</t>
  </si>
  <si>
    <t>Industrial Products</t>
  </si>
  <si>
    <t>TCSL01</t>
  </si>
  <si>
    <t>Tata Consultancy Services Limited</t>
  </si>
  <si>
    <t>INE467B01029</t>
  </si>
  <si>
    <t>Software</t>
  </si>
  <si>
    <t>AVSP01</t>
  </si>
  <si>
    <t>Avenue Supermarts Limited</t>
  </si>
  <si>
    <t>INE192R01011</t>
  </si>
  <si>
    <t>Retailing</t>
  </si>
  <si>
    <t>INFS02</t>
  </si>
  <si>
    <t>Infosys Limited</t>
  </si>
  <si>
    <t>INE009A01021</t>
  </si>
  <si>
    <t>RIND01</t>
  </si>
  <si>
    <t>Reliance Industries Limited</t>
  </si>
  <si>
    <t>INE002A01018</t>
  </si>
  <si>
    <t>Petroleum Products</t>
  </si>
  <si>
    <t>HDFC03</t>
  </si>
  <si>
    <t>Housing Development Finance Corporation Limited</t>
  </si>
  <si>
    <t>INE001A01036</t>
  </si>
  <si>
    <t>DIVI02</t>
  </si>
  <si>
    <t>Divi's Laboratories Limited</t>
  </si>
  <si>
    <t>INE361B01024</t>
  </si>
  <si>
    <t>Pharmaceuticals</t>
  </si>
  <si>
    <t>PIIN03</t>
  </si>
  <si>
    <t>PI Industries Limited</t>
  </si>
  <si>
    <t>INE603J01030</t>
  </si>
  <si>
    <t>Pesticides</t>
  </si>
  <si>
    <t>TTPL02</t>
  </si>
  <si>
    <t>TTK Prestige Limited</t>
  </si>
  <si>
    <t>INE690A01028</t>
  </si>
  <si>
    <t>Consumer Durables</t>
  </si>
  <si>
    <t>SUPI02</t>
  </si>
  <si>
    <t>Supreme Industries Limited</t>
  </si>
  <si>
    <t>INE195A01028</t>
  </si>
  <si>
    <t>GLAN02</t>
  </si>
  <si>
    <t>Gland Pharma Limited</t>
  </si>
  <si>
    <t>INE068V01023</t>
  </si>
  <si>
    <t>ENDT01</t>
  </si>
  <si>
    <t>Endurance Technologies Limited</t>
  </si>
  <si>
    <t>INE913H01037</t>
  </si>
  <si>
    <t>Auto Ancillaries</t>
  </si>
  <si>
    <t>TEMA02</t>
  </si>
  <si>
    <t>Tech Mahindra Limited</t>
  </si>
  <si>
    <t>INE669C01036</t>
  </si>
  <si>
    <t>MAUD01</t>
  </si>
  <si>
    <t>Maruti Suzuki India Limited</t>
  </si>
  <si>
    <t>INE585B01010</t>
  </si>
  <si>
    <t>Auto</t>
  </si>
  <si>
    <t>GUAM02</t>
  </si>
  <si>
    <t>Ambuja Cements Limited</t>
  </si>
  <si>
    <t>INE079A01024</t>
  </si>
  <si>
    <t>Cement &amp; Cement Products</t>
  </si>
  <si>
    <t>PRRC03</t>
  </si>
  <si>
    <t>Navin Fluorine International Limited</t>
  </si>
  <si>
    <t>INE048G01026</t>
  </si>
  <si>
    <t>Chemicals</t>
  </si>
  <si>
    <t>TINV04</t>
  </si>
  <si>
    <t>Cholamandalam Financial Holdings Limited</t>
  </si>
  <si>
    <t>INE149A01033</t>
  </si>
  <si>
    <t>IPCA03</t>
  </si>
  <si>
    <t>IPCA Laboratories Limited</t>
  </si>
  <si>
    <t>INE571A01038</t>
  </si>
  <si>
    <t>HLEL02</t>
  </si>
  <si>
    <t>Hindustan Unilever Limited</t>
  </si>
  <si>
    <t>INE030A01027</t>
  </si>
  <si>
    <t>Consumer Non Durables</t>
  </si>
  <si>
    <t>SPCO02</t>
  </si>
  <si>
    <t>Symphony Limited</t>
  </si>
  <si>
    <t>INE225D01027</t>
  </si>
  <si>
    <t>MOSU03</t>
  </si>
  <si>
    <t>Motherson Sumi Systems Limited</t>
  </si>
  <si>
    <t>INE775A01035</t>
  </si>
  <si>
    <t>SPIL03</t>
  </si>
  <si>
    <t>Sun Pharmaceutical Industries Limited</t>
  </si>
  <si>
    <t>INE044A01036</t>
  </si>
  <si>
    <t>LTTS01</t>
  </si>
  <si>
    <t>L&amp;T Technology Services Limited</t>
  </si>
  <si>
    <t>INE010V01017</t>
  </si>
  <si>
    <t>AIEL02</t>
  </si>
  <si>
    <t>AIA Engineering Limited</t>
  </si>
  <si>
    <t>INE212H01026</t>
  </si>
  <si>
    <t>MAHI02</t>
  </si>
  <si>
    <t>Mahindra &amp; Mahindra Limited</t>
  </si>
  <si>
    <t>INE101A01026</t>
  </si>
  <si>
    <t>TELC03</t>
  </si>
  <si>
    <t>Tata Motors Limited</t>
  </si>
  <si>
    <t>INE155A01022</t>
  </si>
  <si>
    <t>MCEL03</t>
  </si>
  <si>
    <t>The Ramco Cements Limited</t>
  </si>
  <si>
    <t>INE331A01037</t>
  </si>
  <si>
    <t>AARI02</t>
  </si>
  <si>
    <t>Aarti Industries Limited</t>
  </si>
  <si>
    <t>INE769A01020</t>
  </si>
  <si>
    <t>SUMI01</t>
  </si>
  <si>
    <t>Sumitomo Chemical India Limited</t>
  </si>
  <si>
    <t>INE258G01013</t>
  </si>
  <si>
    <t>HKFIN01</t>
  </si>
  <si>
    <t>Privi Speciality Chemicals Limited</t>
  </si>
  <si>
    <t>INE959A01019</t>
  </si>
  <si>
    <t>ATUL01</t>
  </si>
  <si>
    <t>Atul Limited</t>
  </si>
  <si>
    <t>INE100A01010</t>
  </si>
  <si>
    <t>TAHO01</t>
  </si>
  <si>
    <t>Honeywell Automation India Limited</t>
  </si>
  <si>
    <t>INE671A01010</t>
  </si>
  <si>
    <t>Industrial Capital Goods</t>
  </si>
  <si>
    <t>SANE01</t>
  </si>
  <si>
    <t>Sansera Engineering Limited</t>
  </si>
  <si>
    <t>INE953O01021</t>
  </si>
  <si>
    <t>ZMPL01</t>
  </si>
  <si>
    <t>Zomato Limited</t>
  </si>
  <si>
    <t>INE758T01015</t>
  </si>
  <si>
    <t>ESMC02</t>
  </si>
  <si>
    <t>PB Fintech Limited</t>
  </si>
  <si>
    <t>INE417T01026</t>
  </si>
  <si>
    <t>Financial Technology (FINTECH)</t>
  </si>
  <si>
    <t>MIIL02</t>
  </si>
  <si>
    <t>Minda Industries Limited</t>
  </si>
  <si>
    <t>INE405E01023</t>
  </si>
  <si>
    <t>CFCP02</t>
  </si>
  <si>
    <t>Camlin Fine Sciences Limited</t>
  </si>
  <si>
    <t>INE052I01032</t>
  </si>
  <si>
    <t>MSUW01</t>
  </si>
  <si>
    <t>Motherson Sumi Wiring India Limited ** #</t>
  </si>
  <si>
    <t>INE0FS801015</t>
  </si>
  <si>
    <t>Derivatives</t>
  </si>
  <si>
    <t>Index / Stock Options</t>
  </si>
  <si>
    <t>N22C15000P</t>
  </si>
  <si>
    <t>Nifty 50 Index 15000 Put March 2022 Option</t>
  </si>
  <si>
    <t>TISC109</t>
  </si>
  <si>
    <t>2% Tata Steel Limited (23/04/2022) **</t>
  </si>
  <si>
    <t>INE081A08181</t>
  </si>
  <si>
    <t>BWR AA+</t>
  </si>
  <si>
    <t>RECL398</t>
  </si>
  <si>
    <t>6.60% REC Limited (21/03/2022) **</t>
  </si>
  <si>
    <t>INE020B08CV5</t>
  </si>
  <si>
    <t>SUFI01</t>
  </si>
  <si>
    <t>Sundaram Finance Limited</t>
  </si>
  <si>
    <t>INE660A01013</t>
  </si>
  <si>
    <t>GALS01</t>
  </si>
  <si>
    <t>Galaxy Surfactants Limited</t>
  </si>
  <si>
    <t>INE600K01018</t>
  </si>
  <si>
    <t>TWAT02</t>
  </si>
  <si>
    <t>Titan Company Limited</t>
  </si>
  <si>
    <t>INE280A01028</t>
  </si>
  <si>
    <t>LTIL01</t>
  </si>
  <si>
    <t>Larsen &amp; Toubro Infotech Limited</t>
  </si>
  <si>
    <t>INE214T01019</t>
  </si>
  <si>
    <t>STPR03</t>
  </si>
  <si>
    <t>JK Lakshmi Cement Limited</t>
  </si>
  <si>
    <t>INE786A01032</t>
  </si>
  <si>
    <t>ULCC01</t>
  </si>
  <si>
    <t>UltraTech Cement Limited</t>
  </si>
  <si>
    <t>INE481G01011</t>
  </si>
  <si>
    <t>PSYL01</t>
  </si>
  <si>
    <t>Persistent Systems Limited</t>
  </si>
  <si>
    <t>INE262H01013</t>
  </si>
  <si>
    <t>LARS02</t>
  </si>
  <si>
    <t>Larsen &amp; Toubro Limited</t>
  </si>
  <si>
    <t>INE018A01030</t>
  </si>
  <si>
    <t>Construction Project</t>
  </si>
  <si>
    <t>NITL01</t>
  </si>
  <si>
    <t>Coforge Limited</t>
  </si>
  <si>
    <t>INE591G01017</t>
  </si>
  <si>
    <t>BFLS01</t>
  </si>
  <si>
    <t>MphasiS Limited</t>
  </si>
  <si>
    <t>INE356A01018</t>
  </si>
  <si>
    <t>KIMS01</t>
  </si>
  <si>
    <t>Krishna Institute Of Medical Sciences Limited</t>
  </si>
  <si>
    <t>INE967H01017</t>
  </si>
  <si>
    <t>Healthcare Services</t>
  </si>
  <si>
    <t>BTVL02</t>
  </si>
  <si>
    <t>Bharti Airtel Limited</t>
  </si>
  <si>
    <t>INE397D01024</t>
  </si>
  <si>
    <t>Telecom - Services</t>
  </si>
  <si>
    <t>BFSL01</t>
  </si>
  <si>
    <t>Bajaj Finserv Limited</t>
  </si>
  <si>
    <t>INE918I01018</t>
  </si>
  <si>
    <t>Insurance</t>
  </si>
  <si>
    <t>TCNS01</t>
  </si>
  <si>
    <t>TCNS Clothing Co. Limited</t>
  </si>
  <si>
    <t>INE778U01029</t>
  </si>
  <si>
    <t>Textile Products</t>
  </si>
  <si>
    <t>NEST01</t>
  </si>
  <si>
    <t>Nestle India Limited</t>
  </si>
  <si>
    <t>INE239A01016</t>
  </si>
  <si>
    <t>SONB01</t>
  </si>
  <si>
    <t>Sona BLW Precision Forgings Limited</t>
  </si>
  <si>
    <t>INE073K01018</t>
  </si>
  <si>
    <t>SRFL01</t>
  </si>
  <si>
    <t>SRF Limited</t>
  </si>
  <si>
    <t>INE647A01010</t>
  </si>
  <si>
    <t>SLIF01</t>
  </si>
  <si>
    <t>SBI Life Insurance Company Limited</t>
  </si>
  <si>
    <t>INE123W01016</t>
  </si>
  <si>
    <t>MINT01</t>
  </si>
  <si>
    <t>MindTree Limited</t>
  </si>
  <si>
    <t>INE018I01017</t>
  </si>
  <si>
    <t>GCPL02</t>
  </si>
  <si>
    <t>Godrej Consumer Products Limited</t>
  </si>
  <si>
    <t>INE102D01028</t>
  </si>
  <si>
    <t>ASPA02</t>
  </si>
  <si>
    <t>Asian Paints Limited</t>
  </si>
  <si>
    <t>INE021A01026</t>
  </si>
  <si>
    <t>CHOL02</t>
  </si>
  <si>
    <t>Cholamandalam Investment and Finance Company Limited</t>
  </si>
  <si>
    <t>INE121A01024</t>
  </si>
  <si>
    <t>CUBI02</t>
  </si>
  <si>
    <t>City Union Bank Limited</t>
  </si>
  <si>
    <t>INE491A01021</t>
  </si>
  <si>
    <t>LATE01</t>
  </si>
  <si>
    <t>Latent View Analytics Limited</t>
  </si>
  <si>
    <t>INE0I7C01011</t>
  </si>
  <si>
    <t>CPIL02</t>
  </si>
  <si>
    <t>CCL Products (India) Limited</t>
  </si>
  <si>
    <t>INE421D01022</t>
  </si>
  <si>
    <t>CHEM04</t>
  </si>
  <si>
    <t>Chemplast Sanmar Limited</t>
  </si>
  <si>
    <t>INE488A01050</t>
  </si>
  <si>
    <t>CCOI02</t>
  </si>
  <si>
    <t>Container Corporation of India Limited</t>
  </si>
  <si>
    <t>INE111A01025</t>
  </si>
  <si>
    <t>Transportation</t>
  </si>
  <si>
    <t>CIPL03</t>
  </si>
  <si>
    <t>Cipla Limited</t>
  </si>
  <si>
    <t>INE059A01026</t>
  </si>
  <si>
    <t>TEGA01</t>
  </si>
  <si>
    <t>Tega Industries Limited</t>
  </si>
  <si>
    <t>INE011K01018</t>
  </si>
  <si>
    <t>MAAU01</t>
  </si>
  <si>
    <t>Mahindra CIE Automotive Limited</t>
  </si>
  <si>
    <t>INE536H01010</t>
  </si>
  <si>
    <t>GFPL01</t>
  </si>
  <si>
    <t>Go Fashion (India) Limited</t>
  </si>
  <si>
    <t>INE0BJS01011</t>
  </si>
  <si>
    <t>SHCE01</t>
  </si>
  <si>
    <t>Shree Cement Limited</t>
  </si>
  <si>
    <t>INE070A01015</t>
  </si>
  <si>
    <t>ACCL02</t>
  </si>
  <si>
    <t>ACC Limited</t>
  </si>
  <si>
    <t>INE012A01025</t>
  </si>
  <si>
    <t>VIDI01</t>
  </si>
  <si>
    <t>Vijaya Diagnostic Centre Limited</t>
  </si>
  <si>
    <t>INE043W01024</t>
  </si>
  <si>
    <t>ITCL02</t>
  </si>
  <si>
    <t>ITC Limited</t>
  </si>
  <si>
    <t>INE154A01025</t>
  </si>
  <si>
    <t>BALN01</t>
  </si>
  <si>
    <t>Bajaj Auto Limited</t>
  </si>
  <si>
    <t>INE917I01010</t>
  </si>
  <si>
    <t>APOL02</t>
  </si>
  <si>
    <t>Apollo Hospitals Enterprise Limited</t>
  </si>
  <si>
    <t>INE437A01024</t>
  </si>
  <si>
    <t>TTEA02</t>
  </si>
  <si>
    <t>Tata Consumer Products Limited</t>
  </si>
  <si>
    <t>INE192A01025</t>
  </si>
  <si>
    <t>BRIT03</t>
  </si>
  <si>
    <t>Britannia Industries Limited</t>
  </si>
  <si>
    <t>INE216A01030</t>
  </si>
  <si>
    <t>IEIN01</t>
  </si>
  <si>
    <t>Info Edge (India) Limited</t>
  </si>
  <si>
    <t>INE663F01024</t>
  </si>
  <si>
    <t>EIML02</t>
  </si>
  <si>
    <t>Eicher Motors Limited</t>
  </si>
  <si>
    <t>INE066A01021</t>
  </si>
  <si>
    <t>HERO02</t>
  </si>
  <si>
    <t>Hero MotoCorp Limited</t>
  </si>
  <si>
    <t>INE158A01026</t>
  </si>
  <si>
    <t>DABU02</t>
  </si>
  <si>
    <t>Dabur India Limited</t>
  </si>
  <si>
    <t>INE016A01026</t>
  </si>
  <si>
    <t>HAIL03</t>
  </si>
  <si>
    <t>Havells India Limited</t>
  </si>
  <si>
    <t>INE176B01034</t>
  </si>
  <si>
    <t>VOLT02</t>
  </si>
  <si>
    <t>Voltas Limited</t>
  </si>
  <si>
    <t>INE226A01021</t>
  </si>
  <si>
    <t>ZEET02</t>
  </si>
  <si>
    <t>Zee Entertainment Enterprises Limited</t>
  </si>
  <si>
    <t>INE256A01028</t>
  </si>
  <si>
    <t>Entertainment</t>
  </si>
  <si>
    <t>JUFL01</t>
  </si>
  <si>
    <t>Jubilant Foodworks Limited</t>
  </si>
  <si>
    <t>INE797F01012</t>
  </si>
  <si>
    <t>Leisure Services</t>
  </si>
  <si>
    <t>MCSP02</t>
  </si>
  <si>
    <t>United Spirits Limited</t>
  </si>
  <si>
    <t>INE854D01024</t>
  </si>
  <si>
    <t>CGCE01</t>
  </si>
  <si>
    <t>Crompton Greaves Consumer Electricals Limited</t>
  </si>
  <si>
    <t>INE299U01018</t>
  </si>
  <si>
    <t>MARC02</t>
  </si>
  <si>
    <t>Marico Limited</t>
  </si>
  <si>
    <t>INE196A01026</t>
  </si>
  <si>
    <t>PAGE01</t>
  </si>
  <si>
    <t>Page Industries Limited</t>
  </si>
  <si>
    <t>INE761H01022</t>
  </si>
  <si>
    <t>LAKM02</t>
  </si>
  <si>
    <t>Trent Limited</t>
  </si>
  <si>
    <t>INE849A01020</t>
  </si>
  <si>
    <t>COLG02</t>
  </si>
  <si>
    <t>Colgate Palmolive (India) Limited</t>
  </si>
  <si>
    <t>INE259A01022</t>
  </si>
  <si>
    <t>INAV01</t>
  </si>
  <si>
    <t>InterGlobe Aviation Limited</t>
  </si>
  <si>
    <t>INE646L01027</t>
  </si>
  <si>
    <t>BERG03</t>
  </si>
  <si>
    <t>Berger Paints (I) Limited</t>
  </si>
  <si>
    <t>INE463A01038</t>
  </si>
  <si>
    <t>NECH01</t>
  </si>
  <si>
    <t>Neogen Chemicals Limited</t>
  </si>
  <si>
    <t>INE136S01016</t>
  </si>
  <si>
    <t>MTAR01L</t>
  </si>
  <si>
    <t>MTAR Technologies Limited</t>
  </si>
  <si>
    <t>INE864I01014</t>
  </si>
  <si>
    <t>Aerospace &amp; Defense</t>
  </si>
  <si>
    <t>BRIG01</t>
  </si>
  <si>
    <t>Brigade Enterprises Limited</t>
  </si>
  <si>
    <t>INE791I01019</t>
  </si>
  <si>
    <t>Construction</t>
  </si>
  <si>
    <t>CSTL01</t>
  </si>
  <si>
    <t>Clean Science and Technology Limited</t>
  </si>
  <si>
    <t>INE227W01023</t>
  </si>
  <si>
    <t>FSNE01</t>
  </si>
  <si>
    <t>FSN E-Commerce Ventures Limited</t>
  </si>
  <si>
    <t>INE388Y01029</t>
  </si>
  <si>
    <t>SUCH02</t>
  </si>
  <si>
    <t>Sudarshan Chemical Industries Limited</t>
  </si>
  <si>
    <t>INE659A01023</t>
  </si>
  <si>
    <t>SAEL02</t>
  </si>
  <si>
    <t>TVS Motor Company Limited</t>
  </si>
  <si>
    <t>INE494B01023</t>
  </si>
  <si>
    <t>GOI3528</t>
  </si>
  <si>
    <t>6.1% Government of India (12/07/2031)</t>
  </si>
  <si>
    <t>IN0020210095</t>
  </si>
  <si>
    <t>GOI2936</t>
  </si>
  <si>
    <t>4.7% Government of India (22/09/2033)</t>
  </si>
  <si>
    <t>IN0020200120</t>
  </si>
  <si>
    <t>GOI3532</t>
  </si>
  <si>
    <t>6.82% State Government Securities (14/07/2028)</t>
  </si>
  <si>
    <t>IN1320210041</t>
  </si>
  <si>
    <t>RIND191</t>
  </si>
  <si>
    <t>7% Reliance Industries Limited (31/08/2022) **</t>
  </si>
  <si>
    <t>INE002A08476</t>
  </si>
  <si>
    <t>GOI3103</t>
  </si>
  <si>
    <t>5.63% Government of India (12/04/2026)</t>
  </si>
  <si>
    <t>IN0020210012</t>
  </si>
  <si>
    <t>INDI21</t>
  </si>
  <si>
    <t>9.04% IndInfravit Trust (09/03/2038) **</t>
  </si>
  <si>
    <t>INE790Z07038</t>
  </si>
  <si>
    <t>GOI2943</t>
  </si>
  <si>
    <t>6.55% State Government Securities (17/06/2030)</t>
  </si>
  <si>
    <t>IN3120200149</t>
  </si>
  <si>
    <t>GOI2484</t>
  </si>
  <si>
    <t>6.19% Government of India (16/09/2034)</t>
  </si>
  <si>
    <t>IN0020200096</t>
  </si>
  <si>
    <t>GOI2249</t>
  </si>
  <si>
    <t>7.57% Government of India (17/06/2033)</t>
  </si>
  <si>
    <t>IN0020190065</t>
  </si>
  <si>
    <t>GOI2752</t>
  </si>
  <si>
    <t>6.84% State Government Securities (07/10/2030)</t>
  </si>
  <si>
    <t>IN1520200172</t>
  </si>
  <si>
    <t>PUBA927</t>
  </si>
  <si>
    <t>9.21% Punjab National Bank (31/03/2022) **</t>
  </si>
  <si>
    <t>INE160A08126</t>
  </si>
  <si>
    <t>BWR AA</t>
  </si>
  <si>
    <t>GOI1430</t>
  </si>
  <si>
    <t>7.59% Government of India (11/01/2026)</t>
  </si>
  <si>
    <t>IN0020150093</t>
  </si>
  <si>
    <t>UNBI322</t>
  </si>
  <si>
    <t>9.1% Union Bank of India (31/03/2022) **</t>
  </si>
  <si>
    <t>INE692A08078</t>
  </si>
  <si>
    <t>Margin Fixed Deposit</t>
  </si>
  <si>
    <t xml:space="preserve">Duration (in Days) </t>
  </si>
  <si>
    <t>FDUT918</t>
  </si>
  <si>
    <t>3.5% Axis Bank Limited (21/02/2022)</t>
  </si>
  <si>
    <t>95</t>
  </si>
  <si>
    <t>IRS688326FX</t>
  </si>
  <si>
    <t>IRS689365FX</t>
  </si>
  <si>
    <t>IRS631197FX</t>
  </si>
  <si>
    <t>IRS678454FX</t>
  </si>
  <si>
    <t>RECL209</t>
  </si>
  <si>
    <t>8.82% REC Limited (12/04/2023) **</t>
  </si>
  <si>
    <t>INE020B08831</t>
  </si>
  <si>
    <t>GOI3639</t>
  </si>
  <si>
    <t>5.74% Government of India (15/11/2026)</t>
  </si>
  <si>
    <t>IN0020210186</t>
  </si>
  <si>
    <t>AFGL266</t>
  </si>
  <si>
    <t>8.25% L&amp;T Finance Limited (24/01/2023) **</t>
  </si>
  <si>
    <t>INE027E07BD6</t>
  </si>
  <si>
    <t>AFGL303</t>
  </si>
  <si>
    <t>7.68% L&amp;T Finance Limited (03/03/2023) **</t>
  </si>
  <si>
    <t>INE027E07BE4</t>
  </si>
  <si>
    <t>TCAL473</t>
  </si>
  <si>
    <t>6.7942% Tata Capital Limited (30/04/2024) **</t>
  </si>
  <si>
    <t>INE976I08375</t>
  </si>
  <si>
    <t>MMFS1145</t>
  </si>
  <si>
    <t>4.88% Mahindra &amp; Mahindra Financial Services Limited (23/07/2024) (FRN) **</t>
  </si>
  <si>
    <t>INE774D07UF0</t>
  </si>
  <si>
    <t>EOPR26</t>
  </si>
  <si>
    <t>6.25% Embassy Office Parks REIT (18/10/2024) **</t>
  </si>
  <si>
    <t>INE041007076</t>
  </si>
  <si>
    <t>IILD57</t>
  </si>
  <si>
    <t>7% India Infradebt Limited (12/11/2025) **</t>
  </si>
  <si>
    <t>INE537P07588</t>
  </si>
  <si>
    <t>EOPR24</t>
  </si>
  <si>
    <t>6.4% Embassy Office Parks REIT (15/02/2024) **</t>
  </si>
  <si>
    <t>INE041007050</t>
  </si>
  <si>
    <t>NBAR650</t>
  </si>
  <si>
    <t>5.70% National Bank For Agriculture and Rural Development (31/07/2025) **</t>
  </si>
  <si>
    <t>INE261F08DK7</t>
  </si>
  <si>
    <t>SUMM21</t>
  </si>
  <si>
    <t>6.59% Summit Digitel Infrastructure Private Limited (16/06/2026) **</t>
  </si>
  <si>
    <t>INE507T07062</t>
  </si>
  <si>
    <t>GOI1864</t>
  </si>
  <si>
    <t>6.79% Government of India (15/05/2027)</t>
  </si>
  <si>
    <t>IN0020170026</t>
  </si>
  <si>
    <t>IILD56</t>
  </si>
  <si>
    <t>7.5% India Infradebt Limited (30/06/2025) **</t>
  </si>
  <si>
    <t>INE537P07562</t>
  </si>
  <si>
    <t>LTMR22</t>
  </si>
  <si>
    <t>6.37% L&amp;T Metro Rail (Hyderabad) Limited (30/04/2025) **</t>
  </si>
  <si>
    <t>INE128M08060</t>
  </si>
  <si>
    <t>TCFS573</t>
  </si>
  <si>
    <t>6.7% Tata Capital Limited (04/08/2023) **</t>
  </si>
  <si>
    <t>INE976I08359</t>
  </si>
  <si>
    <t>NBAR620</t>
  </si>
  <si>
    <t>5.53% National Bank For Agriculture and Rural Development (22/02/2024) **</t>
  </si>
  <si>
    <t>INE261F08CX2</t>
  </si>
  <si>
    <t>HDFC1144</t>
  </si>
  <si>
    <t>5.3% Housing Development Finance Corporation Limited (08/03/2023) **</t>
  </si>
  <si>
    <t>INE001A07SX1</t>
  </si>
  <si>
    <t>GOI3031</t>
  </si>
  <si>
    <t>4.54% State Government Securities (03/06/2022)</t>
  </si>
  <si>
    <t>IN2220200041</t>
  </si>
  <si>
    <t>RPAT30</t>
  </si>
  <si>
    <t>6.75% Sikka Ports and Terminals Limited (22/04/2026) **</t>
  </si>
  <si>
    <t>INE941D07208</t>
  </si>
  <si>
    <t>HDBF288</t>
  </si>
  <si>
    <t>5.75% HDB Financial Services Limited (28/05/2024) **</t>
  </si>
  <si>
    <t>INE756I07DO4</t>
  </si>
  <si>
    <t>IGIF36</t>
  </si>
  <si>
    <t>6.72% India Grid Trust InvIT Fund (14/09/2026) **</t>
  </si>
  <si>
    <t>INE219X07306</t>
  </si>
  <si>
    <t>GOI3734</t>
  </si>
  <si>
    <t>6.54% Government of India (17/01/2032)</t>
  </si>
  <si>
    <t>IN0020210244</t>
  </si>
  <si>
    <t>VSEL20</t>
  </si>
  <si>
    <t>Varanasi Sang Exp (Repo+2.8% Varanasi Sangam Expressway Private Limited (29/12/2034) (FRN) **</t>
  </si>
  <si>
    <t>INE213Y07018</t>
  </si>
  <si>
    <t>RECL336</t>
  </si>
  <si>
    <t>7.99% REC Limited (23/02/2023) **</t>
  </si>
  <si>
    <t>INE020B08AT3</t>
  </si>
  <si>
    <t>IGIF22</t>
  </si>
  <si>
    <t>9.1% India Grid Trust InvIT Fund (03/06/2022) **</t>
  </si>
  <si>
    <t>INE219X07033</t>
  </si>
  <si>
    <t>NBAR475</t>
  </si>
  <si>
    <t>8.18% National Bank For Agriculture and Rural Development (26/12/2028) **</t>
  </si>
  <si>
    <t>INE261F08AX6</t>
  </si>
  <si>
    <t>EXIM557</t>
  </si>
  <si>
    <t>8.1% Export Import Bank of India (19/11/2025) **</t>
  </si>
  <si>
    <t>INE514E08ES3</t>
  </si>
  <si>
    <t>IILD51</t>
  </si>
  <si>
    <t>8.6% India Infradebt Limited (30/12/2024) **</t>
  </si>
  <si>
    <t>INE537P07497</t>
  </si>
  <si>
    <t>GOI1290</t>
  </si>
  <si>
    <t>7.68% Government of India (15/12/2023)</t>
  </si>
  <si>
    <t>IN0020150010</t>
  </si>
  <si>
    <t>RPAT26</t>
  </si>
  <si>
    <t>7.20% Sikka Ports and Terminals Limited (16/06/2023) **</t>
  </si>
  <si>
    <t>INE941D07190</t>
  </si>
  <si>
    <t>HDFC1098</t>
  </si>
  <si>
    <t>7.21% Housing Development Finance Corporation Limited (30/12/2022) **</t>
  </si>
  <si>
    <t>INE001A07SD3</t>
  </si>
  <si>
    <t>NBAR642</t>
  </si>
  <si>
    <t>5.27% National Bank For Agriculture and Rural Development (23/07/2024) **</t>
  </si>
  <si>
    <t>INE261F08DF7</t>
  </si>
  <si>
    <t>SUMM22</t>
  </si>
  <si>
    <t>7.4% Summit Digitel Infrastructure Private Limited (28/09/2028) **</t>
  </si>
  <si>
    <t>INE507T07070</t>
  </si>
  <si>
    <t>RUPL36</t>
  </si>
  <si>
    <t>6.4% Jamnagar Utilities &amp; Power Private Limited (29/09/2026) **</t>
  </si>
  <si>
    <t>INE936D07174</t>
  </si>
  <si>
    <t>GOI2797</t>
  </si>
  <si>
    <t>5.15% Government of India (09/11/2025)</t>
  </si>
  <si>
    <t>IN0020200278</t>
  </si>
  <si>
    <t>IGIF26</t>
  </si>
  <si>
    <t>8.4% India Grid Trust InvIT Fund (14/06/2023) **</t>
  </si>
  <si>
    <t>INE219X07090</t>
  </si>
  <si>
    <t>GOI3640</t>
  </si>
  <si>
    <t>6.99% Government of India (15/12/2051)</t>
  </si>
  <si>
    <t>IN0020210194</t>
  </si>
  <si>
    <t>GOI1410</t>
  </si>
  <si>
    <t>8.22% State Government Securities (09/12/2025)</t>
  </si>
  <si>
    <t>IN1920150050</t>
  </si>
  <si>
    <t>GOI3500</t>
  </si>
  <si>
    <t>8.66% State Government Securities (06/02/2023)</t>
  </si>
  <si>
    <t>IN1620120130</t>
  </si>
  <si>
    <t>MMFS1135</t>
  </si>
  <si>
    <t>6.56% Mahindra &amp; Mahindra Financial Services Limited (29/09/2022) **</t>
  </si>
  <si>
    <t>INE774D07TU1</t>
  </si>
  <si>
    <t>NBAR587</t>
  </si>
  <si>
    <t>5.14% National Bank For Agriculture and Rural Development (31/01/2024)</t>
  </si>
  <si>
    <t>INE261F08CK9</t>
  </si>
  <si>
    <t>LICH420</t>
  </si>
  <si>
    <t>7.4% LIC Housing Finance Limited (06/09/2024) **</t>
  </si>
  <si>
    <t>INE115A07ML7</t>
  </si>
  <si>
    <t>GOI2161</t>
  </si>
  <si>
    <t>8.18% State Government Securities (19/12/2028)</t>
  </si>
  <si>
    <t>IN3120180192</t>
  </si>
  <si>
    <t>GOI2167</t>
  </si>
  <si>
    <t>8.08% State Government Securities (26/12/2028)</t>
  </si>
  <si>
    <t>IN2220180052</t>
  </si>
  <si>
    <t>RPAT21</t>
  </si>
  <si>
    <t>8.45% Sikka Ports and Terminals Limited (12/06/2023) **</t>
  </si>
  <si>
    <t>INE941D07133</t>
  </si>
  <si>
    <t>GOI1973</t>
  </si>
  <si>
    <t>7.17% Government of India (08/01/2028)</t>
  </si>
  <si>
    <t>IN0020170174</t>
  </si>
  <si>
    <t>POWF470</t>
  </si>
  <si>
    <t>6.5% Power Finance Corporation Limited (17/09/2025) **</t>
  </si>
  <si>
    <t>INE134E08LD7</t>
  </si>
  <si>
    <t>GOI3576</t>
  </si>
  <si>
    <t>6.79% State Government Securities (11/08/2028)</t>
  </si>
  <si>
    <t>IN3420210095</t>
  </si>
  <si>
    <t>GOI3575</t>
  </si>
  <si>
    <t>6.77% State Government Securities (04/08/2028)</t>
  </si>
  <si>
    <t>IN1320210058</t>
  </si>
  <si>
    <t>IILD60</t>
  </si>
  <si>
    <t>8.4% India Infradebt Limited (20/11/2024) **</t>
  </si>
  <si>
    <t>INE537P07489</t>
  </si>
  <si>
    <t>GOI3606</t>
  </si>
  <si>
    <t>6.23% State Government Securities (29/09/2027)</t>
  </si>
  <si>
    <t>IN2920210290</t>
  </si>
  <si>
    <t>HDFC1134</t>
  </si>
  <si>
    <t>5.78% Housing Development Finance Corporation Limited (25/11/2025) **</t>
  </si>
  <si>
    <t>INE001A07ST9</t>
  </si>
  <si>
    <t>GOI2921</t>
  </si>
  <si>
    <t>6.80% Government of India (15/06/2028)</t>
  </si>
  <si>
    <t>IN000628C056</t>
  </si>
  <si>
    <t>GOI2920</t>
  </si>
  <si>
    <t>6.80% Government of India (15/12/2028)</t>
  </si>
  <si>
    <t>IN001228C054</t>
  </si>
  <si>
    <t>HDFB631</t>
  </si>
  <si>
    <t>8.44% HDFC Bank Limited (28/12/2028) **</t>
  </si>
  <si>
    <t>INE040A08393</t>
  </si>
  <si>
    <t>LICH562</t>
  </si>
  <si>
    <t>7.33% LIC Housing Finance Limited (12/02/2025) **</t>
  </si>
  <si>
    <t>INE115A07OS8</t>
  </si>
  <si>
    <t>RECL397</t>
  </si>
  <si>
    <t>7.55% REC Limited (10/05/2030) **</t>
  </si>
  <si>
    <t>INE020B08CU7</t>
  </si>
  <si>
    <t>IOIC485</t>
  </si>
  <si>
    <t>6.39% Indian Oil Corporation Limited (06/03/2025) **</t>
  </si>
  <si>
    <t>INE242A08452</t>
  </si>
  <si>
    <t>ONBH30</t>
  </si>
  <si>
    <t>8.28% Oriental Nagpur Betul Highway Limited (30/03/2022) **</t>
  </si>
  <si>
    <t>INE105N07118</t>
  </si>
  <si>
    <t>GOI2931</t>
  </si>
  <si>
    <t>5.85% Government of India (01/12/2030)</t>
  </si>
  <si>
    <t>IN0020200294</t>
  </si>
  <si>
    <t>GOI3727</t>
  </si>
  <si>
    <t>7.29% State Government Securities (12/01/2034)</t>
  </si>
  <si>
    <t>IN1920210250</t>
  </si>
  <si>
    <t>(c) Securitised Debt</t>
  </si>
  <si>
    <t>FBRT31</t>
  </si>
  <si>
    <t>First Business Receivables Trust (01/01/2023) **</t>
  </si>
  <si>
    <t>INE0BTV15121</t>
  </si>
  <si>
    <t>CRISIL AAA(SO)</t>
  </si>
  <si>
    <t>FBRT35</t>
  </si>
  <si>
    <t>First Business Receivables Trust (01/01/2024) **</t>
  </si>
  <si>
    <t>INE0BTV15162</t>
  </si>
  <si>
    <t>FBRT39</t>
  </si>
  <si>
    <t>First Business Receivables Trust (01/01/2025) **</t>
  </si>
  <si>
    <t>INE0BTV15204</t>
  </si>
  <si>
    <t>FBRT34</t>
  </si>
  <si>
    <t>First Business Receivables Trust (01/10/2023) **</t>
  </si>
  <si>
    <t>INE0BTV15154</t>
  </si>
  <si>
    <t>RPAT37</t>
  </si>
  <si>
    <t>Sikka Ports and Terminals Limited (21/06/2022) **</t>
  </si>
  <si>
    <t>INE941D14147</t>
  </si>
  <si>
    <t>AFGL310</t>
  </si>
  <si>
    <t>L&amp;T Finance Limited (14/06/2022) **</t>
  </si>
  <si>
    <t>INE027E14MC1</t>
  </si>
  <si>
    <t>RPAT36</t>
  </si>
  <si>
    <t>Sikka Ports and Terminals Limited (21/09/2022) **</t>
  </si>
  <si>
    <t>INE941D14162</t>
  </si>
  <si>
    <t>FRN - Floating Rate Note</t>
  </si>
  <si>
    <t>RECL276</t>
  </si>
  <si>
    <t>8.30% REC Limited (10/04/2025) **</t>
  </si>
  <si>
    <t>INE020B08930</t>
  </si>
  <si>
    <t>GOI3228</t>
  </si>
  <si>
    <t>8.21% State Government Securities (24/06/2025)</t>
  </si>
  <si>
    <t>IN3420150036</t>
  </si>
  <si>
    <t>GOI2407</t>
  </si>
  <si>
    <t>8.03% State Government Securities (16/04/2025)</t>
  </si>
  <si>
    <t>IN1520190027</t>
  </si>
  <si>
    <t>PGCI444</t>
  </si>
  <si>
    <t>6.85% Power Grid Corporation of India Limited (15/04/2025) **</t>
  </si>
  <si>
    <t>INE752E08643</t>
  </si>
  <si>
    <t>NBAR646</t>
  </si>
  <si>
    <t>5.23% National Bank For Agriculture and Rural Development (31/01/2025) **</t>
  </si>
  <si>
    <t>INE261F08DI1</t>
  </si>
  <si>
    <t>POWF454</t>
  </si>
  <si>
    <t>7.16% Power Finance Corporation Limited (24/04/2025) **</t>
  </si>
  <si>
    <t>INE134E08KP3</t>
  </si>
  <si>
    <t>POWF459</t>
  </si>
  <si>
    <t>7.17% Power Finance Corporation Limited (22/05/2025) **</t>
  </si>
  <si>
    <t>INE134E08KT5</t>
  </si>
  <si>
    <t>NHBA299</t>
  </si>
  <si>
    <t>7.05% National Housing Bank (18/12/2024)</t>
  </si>
  <si>
    <t>INE557F08FG1</t>
  </si>
  <si>
    <t>GOI3743</t>
  </si>
  <si>
    <t>5.75% State Government Securities (10/06/2025)</t>
  </si>
  <si>
    <t>IN2920200127</t>
  </si>
  <si>
    <t>GOI3742</t>
  </si>
  <si>
    <t>5.65% State Government Securities (03/06/2025)</t>
  </si>
  <si>
    <t>IN2920200101</t>
  </si>
  <si>
    <t>Aggregate Investments by other schemes as on January 31, 2022 RS 3000 Lakh's</t>
  </si>
  <si>
    <t>GOI2183</t>
  </si>
  <si>
    <t>IN3120180200</t>
  </si>
  <si>
    <t>GOI2954</t>
  </si>
  <si>
    <t>6.51% State Government Securities (30/12/2030)</t>
  </si>
  <si>
    <t>IN1920200533</t>
  </si>
  <si>
    <t>FCOI34</t>
  </si>
  <si>
    <t>6.65% Food Corporation Of India (23/10/2030) **</t>
  </si>
  <si>
    <t>INE861G08076</t>
  </si>
  <si>
    <t>ICRA AAA(CE)</t>
  </si>
  <si>
    <t>SBAI201</t>
  </si>
  <si>
    <t>6.8% State Bank of India (21/08/2035) **</t>
  </si>
  <si>
    <t>INE062A08231</t>
  </si>
  <si>
    <t>HDFC1170</t>
  </si>
  <si>
    <t>7.05% Housing Development Finance Corporation Limited (01/12/2031)</t>
  </si>
  <si>
    <t>INE001A07TG4</t>
  </si>
  <si>
    <t>HDFC1168</t>
  </si>
  <si>
    <t>7.1% Housing Development Finance Corporation Limited (12/11/2031) **</t>
  </si>
  <si>
    <t>INE001A07TF6</t>
  </si>
  <si>
    <t>GOI2750</t>
  </si>
  <si>
    <t>6.87% State Government Securities (07/10/2030)</t>
  </si>
  <si>
    <t>IN2220200223</t>
  </si>
  <si>
    <t>NHAI67</t>
  </si>
  <si>
    <t>7.7% National Highways Auth Of Ind (13/09/2029) **</t>
  </si>
  <si>
    <t>INE906B07HH5</t>
  </si>
  <si>
    <t>FCOI31</t>
  </si>
  <si>
    <t>7.64% Food Corporation Of India (12/12/2029)</t>
  </si>
  <si>
    <t>INE861G08050</t>
  </si>
  <si>
    <t>IRLY324</t>
  </si>
  <si>
    <t>8.3% Indian Railway Finance Corporation Limited (23/03/2029) **</t>
  </si>
  <si>
    <t>INE053F07BD9</t>
  </si>
  <si>
    <t>FCOI32</t>
  </si>
  <si>
    <t>7.6% Food Corporation Of India (09/01/2030) **</t>
  </si>
  <si>
    <t>INE861G08068</t>
  </si>
  <si>
    <t>NHAI73</t>
  </si>
  <si>
    <t>7.35% National Highways Auth Of Ind (26/04/2030) **</t>
  </si>
  <si>
    <t>INE906B07HP8</t>
  </si>
  <si>
    <t>GOI3493</t>
  </si>
  <si>
    <t>6.78% State Government Securities (25/05/2031)</t>
  </si>
  <si>
    <t>IN2220210073</t>
  </si>
  <si>
    <t>GOI1978</t>
  </si>
  <si>
    <t>8.2% State Government Securities (31/01/2028)</t>
  </si>
  <si>
    <t>IN1620170119</t>
  </si>
  <si>
    <t>NHPC123</t>
  </si>
  <si>
    <t>7.5% NHPC Limited (07/10/2028) **</t>
  </si>
  <si>
    <t>INE848E07AR7</t>
  </si>
  <si>
    <t>HDFC1118</t>
  </si>
  <si>
    <t>7.25% Housing Development Finance Corporation Limited (17/06/2030) **</t>
  </si>
  <si>
    <t>INE001A07SO0</t>
  </si>
  <si>
    <t>IRLY323</t>
  </si>
  <si>
    <t>8.35% Indian Railway Finance Corporation Limited (13/03/2029) **</t>
  </si>
  <si>
    <t>INE053F07BC1</t>
  </si>
  <si>
    <t>NBAR509</t>
  </si>
  <si>
    <t>8.24% National Bank For Agriculture and Rural Development (22/03/2029) **</t>
  </si>
  <si>
    <t>INE261F08BF1</t>
  </si>
  <si>
    <t>GOI2767</t>
  </si>
  <si>
    <t>6.63% State Government Securities (14/10/2030)</t>
  </si>
  <si>
    <t>IN2220200264</t>
  </si>
  <si>
    <t>POWF462</t>
  </si>
  <si>
    <t>7.75% Power Finance Corporation Limited (11/06/2030) **</t>
  </si>
  <si>
    <t>INE134E08KV1</t>
  </si>
  <si>
    <t>GOI2798</t>
  </si>
  <si>
    <t>6.5% State Government Securities (11/11/2030)</t>
  </si>
  <si>
    <t>IN1520200206</t>
  </si>
  <si>
    <t>HURD211</t>
  </si>
  <si>
    <t>8.37% Housing &amp; Urban Development Corporation Limited (23/03/2029) **</t>
  </si>
  <si>
    <t>INE031A08707</t>
  </si>
  <si>
    <t>NBAR560</t>
  </si>
  <si>
    <t>7.43% National Bank For Agriculture and Rural Development (31/01/2030)</t>
  </si>
  <si>
    <t>INE261F08BX4</t>
  </si>
  <si>
    <t>NTPC166</t>
  </si>
  <si>
    <t>7.32% NTPC Limited (17/07/2029) **</t>
  </si>
  <si>
    <t>INE733E07KL3</t>
  </si>
  <si>
    <t>RECL391</t>
  </si>
  <si>
    <t>7.14% REC Limited (02/03/2030) **</t>
  </si>
  <si>
    <t>INE020B08CO0</t>
  </si>
  <si>
    <t>POWF471</t>
  </si>
  <si>
    <t>7.04% Power Finance Corporation Limited (16/12/2030) **</t>
  </si>
  <si>
    <t>INE134E08LC9</t>
  </si>
  <si>
    <t>FCOI35</t>
  </si>
  <si>
    <t>7.09% Food Corporation Of India (13/08/2031)</t>
  </si>
  <si>
    <t>INE861G08084</t>
  </si>
  <si>
    <t>GOI3511</t>
  </si>
  <si>
    <t>6.83% State Government Securities (23/06/2031)</t>
  </si>
  <si>
    <t>IN2220210131</t>
  </si>
  <si>
    <t>NTPC222</t>
  </si>
  <si>
    <t>6.69% NTPC Limited (12/09/2031) **</t>
  </si>
  <si>
    <t>INE733E08197</t>
  </si>
  <si>
    <t>RECL406</t>
  </si>
  <si>
    <t>6.80% REC Limited (20/12/2030) **</t>
  </si>
  <si>
    <t>INE020B08DE9</t>
  </si>
  <si>
    <t>HDFC1161</t>
  </si>
  <si>
    <t>6.88% Housing Development Finance Corporation Limited (24/09/2031) **</t>
  </si>
  <si>
    <t>INE001A07TB5</t>
  </si>
  <si>
    <t>NBAR606</t>
  </si>
  <si>
    <t>6.49% National Bank For Agriculture and Rural Development (30/12/2030) **</t>
  </si>
  <si>
    <t>INE261F08CQ6</t>
  </si>
  <si>
    <t>NBAR602</t>
  </si>
  <si>
    <t>6.44% National Bank For Agriculture and Rural Development (04/12/2030) **</t>
  </si>
  <si>
    <t>INE261F08CP8</t>
  </si>
  <si>
    <t>GOI2855</t>
  </si>
  <si>
    <t>6.5% State Government Securities (25/11/2030)</t>
  </si>
  <si>
    <t>IN1520200214</t>
  </si>
  <si>
    <t>NBAR598</t>
  </si>
  <si>
    <t>6.39% National Bank For Agriculture and Rural Development (19/11/2030) **</t>
  </si>
  <si>
    <t>INE261F08CN3</t>
  </si>
  <si>
    <t>IRLY346</t>
  </si>
  <si>
    <t>6.41% Indian Railway Finance Corporation Limited (11/04/2031) **</t>
  </si>
  <si>
    <t>INE053F07CR7</t>
  </si>
  <si>
    <t>POWF457</t>
  </si>
  <si>
    <t>7.68% Power Finance Corporation Limited (15/07/2030) **</t>
  </si>
  <si>
    <t>INE134E08KR9</t>
  </si>
  <si>
    <t>GOI2761</t>
  </si>
  <si>
    <t>6.7% State Government Securities (23/09/2030)</t>
  </si>
  <si>
    <t>IN1920200251</t>
  </si>
  <si>
    <t>GOI2932</t>
  </si>
  <si>
    <t>6.53% State Government Securities (02/12/2030)</t>
  </si>
  <si>
    <t>IN1920200459</t>
  </si>
  <si>
    <t>IOIC456</t>
  </si>
  <si>
    <t>7.41% Indian Oil Corporation Limited (22/10/2029) **</t>
  </si>
  <si>
    <t>INE242A08437</t>
  </si>
  <si>
    <t>HURD208</t>
  </si>
  <si>
    <t>8.58% Housing &amp; Urban Development Corporation Limited (14/02/2029) **</t>
  </si>
  <si>
    <t>INE031A08681</t>
  </si>
  <si>
    <t>GOI2543</t>
  </si>
  <si>
    <t>7.04% State Government Securities (18/03/2030)</t>
  </si>
  <si>
    <t>IN1520190217</t>
  </si>
  <si>
    <t>NTPC146</t>
  </si>
  <si>
    <t>8.3% NTPC Limited (15/01/2029) **</t>
  </si>
  <si>
    <t>INE733E07KJ7</t>
  </si>
  <si>
    <t>NHPC117</t>
  </si>
  <si>
    <t>8.12% NHPC Limited (22/03/2029) **</t>
  </si>
  <si>
    <t>INE848E08136</t>
  </si>
  <si>
    <t>NHAI62</t>
  </si>
  <si>
    <t>8.27% National Highways Auth Of Ind (28/03/2029) **</t>
  </si>
  <si>
    <t>INE906B07GP0</t>
  </si>
  <si>
    <t>GOI2517</t>
  </si>
  <si>
    <t>7.78% State Government Securities (24/03/2029)</t>
  </si>
  <si>
    <t>IN2220190143</t>
  </si>
  <si>
    <t>IRLY334</t>
  </si>
  <si>
    <t>7.55% Indian Railway Finance Corporation Limited (06/11/2029) **</t>
  </si>
  <si>
    <t>INE053F07BX7</t>
  </si>
  <si>
    <t>HDFC1107</t>
  </si>
  <si>
    <t>7.40% Housing Development Finance Corporation Limited (28/02/2030) **</t>
  </si>
  <si>
    <t>INE001A07SI2</t>
  </si>
  <si>
    <t>NBAR636</t>
  </si>
  <si>
    <t>6.97% National Bank For Agriculture and Rural Development (17/03/2031) **</t>
  </si>
  <si>
    <t>INE261F08CZ7</t>
  </si>
  <si>
    <t>HDFC1068</t>
  </si>
  <si>
    <t>8.55% Housing Development Finance Corporation Limited (27/03/2029) **</t>
  </si>
  <si>
    <t>INE001A07RT1</t>
  </si>
  <si>
    <t>HDFC1038</t>
  </si>
  <si>
    <t>9% Housing Development Finance Corporation Limited (29/11/2028) **</t>
  </si>
  <si>
    <t>INE001A07RK0</t>
  </si>
  <si>
    <t>NBAR488</t>
  </si>
  <si>
    <t>8.42% National Bank For Agriculture and Rural Development (13/02/2029) **</t>
  </si>
  <si>
    <t>INE261F08BA2</t>
  </si>
  <si>
    <t>PGCI398</t>
  </si>
  <si>
    <t>8.13% Power Grid Corporation of India Limited (25/04/2031) **</t>
  </si>
  <si>
    <t>INE752E07NX2</t>
  </si>
  <si>
    <t>RECL367</t>
  </si>
  <si>
    <t>8.85% REC Limited (16/04/2029)</t>
  </si>
  <si>
    <t>INE020B08BQ7</t>
  </si>
  <si>
    <t>GOI2734</t>
  </si>
  <si>
    <t>IN1520200156</t>
  </si>
  <si>
    <t>NHAI61</t>
  </si>
  <si>
    <t>8.49% National Highways Auth Of Ind (05/02/2029) **</t>
  </si>
  <si>
    <t>INE906B07GO3</t>
  </si>
  <si>
    <t>HDFC1031</t>
  </si>
  <si>
    <t>9.05% Housing Development Finance Corporation Limited (16/10/2028) **</t>
  </si>
  <si>
    <t>INE001A07RG8</t>
  </si>
  <si>
    <t>POWF441</t>
  </si>
  <si>
    <t>8.85% Power Finance Corporation Limited (25/05/2029) **</t>
  </si>
  <si>
    <t>INE134E08KC1</t>
  </si>
  <si>
    <t>NBAR516</t>
  </si>
  <si>
    <t>8.5% National Bank For Agriculture and Rural Development (27/02/2029) **</t>
  </si>
  <si>
    <t>INE261F08BC8</t>
  </si>
  <si>
    <t>RECL370</t>
  </si>
  <si>
    <t>8.80% REC Limited (14/05/2029) **</t>
  </si>
  <si>
    <t>INE020B08BS3</t>
  </si>
  <si>
    <t>HURD210</t>
  </si>
  <si>
    <t>8.41% Housing &amp; Urban Development Corporation Limited (15/03/2029) **</t>
  </si>
  <si>
    <t>INE031A08699</t>
  </si>
  <si>
    <t>NBAR511</t>
  </si>
  <si>
    <t>8.15% National Bank For Agriculture and Rural Development (28/03/2029) **</t>
  </si>
  <si>
    <t>INE261F08BH7</t>
  </si>
  <si>
    <t>PGCI366</t>
  </si>
  <si>
    <t>8.15% Power Grid Corporation of India Limited (09/03/2030) **</t>
  </si>
  <si>
    <t>INE752E07MK1</t>
  </si>
  <si>
    <t>IRLY325</t>
  </si>
  <si>
    <t>8.23% Indian Railway Finance Corporation Limited (29/03/2029) **</t>
  </si>
  <si>
    <t>INE053F07BE7</t>
  </si>
  <si>
    <t>HDFC1093</t>
  </si>
  <si>
    <t>8.05% Housing Development Finance Corporation Limited (22/10/2029) **</t>
  </si>
  <si>
    <t>INE001A07SB7</t>
  </si>
  <si>
    <t>NHPC124</t>
  </si>
  <si>
    <t>7.5% NHPC Limited (07/10/2027) **</t>
  </si>
  <si>
    <t>INE848E07AQ9</t>
  </si>
  <si>
    <t>GOI2446</t>
  </si>
  <si>
    <t>7.83% State Government Securities (08/04/2030)</t>
  </si>
  <si>
    <t>IN2220200017</t>
  </si>
  <si>
    <t>POWF460</t>
  </si>
  <si>
    <t>7.79% Power Finance Corporation Limited (22/07/2030) **</t>
  </si>
  <si>
    <t>INE134E08KU3</t>
  </si>
  <si>
    <t>PGCI403</t>
  </si>
  <si>
    <t>7.55% Power Grid Corporation of India Limited (20/09/2031) **</t>
  </si>
  <si>
    <t>INE752E07OB6</t>
  </si>
  <si>
    <t>NHPC122</t>
  </si>
  <si>
    <t>7.5% NHPC Limited (06/10/2029) **</t>
  </si>
  <si>
    <t>INE848E07AS5</t>
  </si>
  <si>
    <t>NHAI65</t>
  </si>
  <si>
    <t>7.49% National Highways Auth Of Ind (01/08/2029) **</t>
  </si>
  <si>
    <t>INE906B07HG7</t>
  </si>
  <si>
    <t>POWF464</t>
  </si>
  <si>
    <t>7.4% Power Finance Corporation Limited (08/05/2030) **</t>
  </si>
  <si>
    <t>INE134E08KQ1</t>
  </si>
  <si>
    <t>PGCI363</t>
  </si>
  <si>
    <t>8.20% Power Grid Corporation of India Limited (23/01/2030) **</t>
  </si>
  <si>
    <t>INE752E07MH7</t>
  </si>
  <si>
    <t>IRLY330</t>
  </si>
  <si>
    <t>7.48% Indian Railway Finance Corporation Limited (13/08/2029) **</t>
  </si>
  <si>
    <t>INE053F07BU3</t>
  </si>
  <si>
    <t>IIFC28</t>
  </si>
  <si>
    <t>9.41% India Infrastructure Fin Co Ltd (27/07/2037) **</t>
  </si>
  <si>
    <t>INE787H07057</t>
  </si>
  <si>
    <t>RECL353</t>
  </si>
  <si>
    <t>8.56% REC Limited (29/11/2028) **</t>
  </si>
  <si>
    <t>INE020B08BG8</t>
  </si>
  <si>
    <t>GOI1197</t>
  </si>
  <si>
    <t>8.60% Government of India (02/06/2028)</t>
  </si>
  <si>
    <t>IN0020140011</t>
  </si>
  <si>
    <t>TISC01</t>
  </si>
  <si>
    <t>Tata Steel Limited</t>
  </si>
  <si>
    <t>INE081A01012</t>
  </si>
  <si>
    <t>Ferrous Metals</t>
  </si>
  <si>
    <t>TPOW02</t>
  </si>
  <si>
    <t>Tata Power Company Limited</t>
  </si>
  <si>
    <t>INE245A01021</t>
  </si>
  <si>
    <t>Power</t>
  </si>
  <si>
    <t>MUND02</t>
  </si>
  <si>
    <t>Adani Ports and Special Economic Zone Limited</t>
  </si>
  <si>
    <t>INE742F01042</t>
  </si>
  <si>
    <t>IPPL01</t>
  </si>
  <si>
    <t>Indigo Paints Limited</t>
  </si>
  <si>
    <t>INE09VQ01012</t>
  </si>
  <si>
    <t>SAIL01</t>
  </si>
  <si>
    <t>Steel Authority of India Limited</t>
  </si>
  <si>
    <t>INE114A01011</t>
  </si>
  <si>
    <t>ROLR01</t>
  </si>
  <si>
    <t>Rolex Rings Limited</t>
  </si>
  <si>
    <t>INE645S01016</t>
  </si>
  <si>
    <t>ADAN02</t>
  </si>
  <si>
    <t>Adani Enterprises Limited</t>
  </si>
  <si>
    <t>INE423A01024</t>
  </si>
  <si>
    <t>Minerals/Mining</t>
  </si>
  <si>
    <t>MUFL01</t>
  </si>
  <si>
    <t>Muthoot Finance Limited</t>
  </si>
  <si>
    <t>INE414G01012</t>
  </si>
  <si>
    <t>ESCO01</t>
  </si>
  <si>
    <t>Escorts Limited</t>
  </si>
  <si>
    <t>INE042A01014</t>
  </si>
  <si>
    <t>LUPL02</t>
  </si>
  <si>
    <t>Lupin Limited</t>
  </si>
  <si>
    <t>INE326A01037</t>
  </si>
  <si>
    <t>NACL03</t>
  </si>
  <si>
    <t>National Aluminium Company Limited</t>
  </si>
  <si>
    <t>INE139A01034</t>
  </si>
  <si>
    <t>Non - Ferrous Metals</t>
  </si>
  <si>
    <t>PEFR01</t>
  </si>
  <si>
    <t>Aditya Birla Fashion and Retail Limited</t>
  </si>
  <si>
    <t>INE647O01011</t>
  </si>
  <si>
    <t>HCLT02</t>
  </si>
  <si>
    <t>HCL Technologies Limited</t>
  </si>
  <si>
    <t>INE860A01027</t>
  </si>
  <si>
    <t>HDLI01</t>
  </si>
  <si>
    <t>HDFC Life Insurance Company Limited</t>
  </si>
  <si>
    <t>INE795G01014</t>
  </si>
  <si>
    <t>IRCT02</t>
  </si>
  <si>
    <t>Indian Railway Catering And Tourism Corporation Limited</t>
  </si>
  <si>
    <t>INE335Y01020</t>
  </si>
  <si>
    <t>DRRL02</t>
  </si>
  <si>
    <t>Dr. Reddy's Laboratories Limited</t>
  </si>
  <si>
    <t>INE089A01023</t>
  </si>
  <si>
    <t>RELC01</t>
  </si>
  <si>
    <t>REC Limited</t>
  </si>
  <si>
    <t>INE020B01018</t>
  </si>
  <si>
    <t>JSPL03</t>
  </si>
  <si>
    <t>Jindal Steel &amp; Power Limited</t>
  </si>
  <si>
    <t>INE749A01030</t>
  </si>
  <si>
    <t>BHFO02</t>
  </si>
  <si>
    <t>Bharat Forge Limited</t>
  </si>
  <si>
    <t>INE465A01025</t>
  </si>
  <si>
    <t>IGAS02</t>
  </si>
  <si>
    <t>Indraprastha Gas Limited</t>
  </si>
  <si>
    <t>INE203G01027</t>
  </si>
  <si>
    <t>Gas</t>
  </si>
  <si>
    <t>GLPH03</t>
  </si>
  <si>
    <t>Glenmark Pharmaceuticals Limited</t>
  </si>
  <si>
    <t>INE935A01035</t>
  </si>
  <si>
    <t>COAL01</t>
  </si>
  <si>
    <t>Coal India Limited</t>
  </si>
  <si>
    <t>INE522F01014</t>
  </si>
  <si>
    <t>DLFL01</t>
  </si>
  <si>
    <t>DLF Limited</t>
  </si>
  <si>
    <t>INE271C01023</t>
  </si>
  <si>
    <t>IHOT02</t>
  </si>
  <si>
    <t>The Indian Hotels Company Limited</t>
  </si>
  <si>
    <t>INE053A01029</t>
  </si>
  <si>
    <t>BATA02</t>
  </si>
  <si>
    <t>Bata India Limited</t>
  </si>
  <si>
    <t>INE176A01028</t>
  </si>
  <si>
    <t>NMDC01</t>
  </si>
  <si>
    <t>NMDC Limited</t>
  </si>
  <si>
    <t>INE584A01023</t>
  </si>
  <si>
    <t>CANB01</t>
  </si>
  <si>
    <t>Canara Bank</t>
  </si>
  <si>
    <t>INE476A01014</t>
  </si>
  <si>
    <t>STAR01</t>
  </si>
  <si>
    <t>Strides Pharma Science Limited</t>
  </si>
  <si>
    <t>INE939A01011</t>
  </si>
  <si>
    <t>PIDI02</t>
  </si>
  <si>
    <t>Pidilite Industries Limited</t>
  </si>
  <si>
    <t>INE318A01026</t>
  </si>
  <si>
    <t>GRAS02</t>
  </si>
  <si>
    <t>Grasim Industries Limited</t>
  </si>
  <si>
    <t>INE047A01021</t>
  </si>
  <si>
    <t>IPLI01</t>
  </si>
  <si>
    <t>ICICI Prudential Life Insurance Company Limited</t>
  </si>
  <si>
    <t>INE726G01019</t>
  </si>
  <si>
    <t>SIEM02</t>
  </si>
  <si>
    <t>Siemens Limited</t>
  </si>
  <si>
    <t>INE003A01024</t>
  </si>
  <si>
    <t>LICH02</t>
  </si>
  <si>
    <t>LIC Housing Finance Limited</t>
  </si>
  <si>
    <t>INE115A01026</t>
  </si>
  <si>
    <t>NICH02</t>
  </si>
  <si>
    <t>Piramal Enterprises Limited</t>
  </si>
  <si>
    <t>INE140A01024</t>
  </si>
  <si>
    <t>HDAM01</t>
  </si>
  <si>
    <t>HDFC Asset Management Company Limited</t>
  </si>
  <si>
    <t>INE127D01025</t>
  </si>
  <si>
    <t>Capital Markets</t>
  </si>
  <si>
    <t>JVSL04</t>
  </si>
  <si>
    <t>JSW Steel Limited</t>
  </si>
  <si>
    <t>INE019A01038</t>
  </si>
  <si>
    <t>HPEC01</t>
  </si>
  <si>
    <t>Hindustan Petroleum Corporation Limited</t>
  </si>
  <si>
    <t>INE094A01015</t>
  </si>
  <si>
    <t>GRAN02</t>
  </si>
  <si>
    <t>Granules India Limited</t>
  </si>
  <si>
    <t>INE101D01020</t>
  </si>
  <si>
    <t>BALI02</t>
  </si>
  <si>
    <t>Balkrishna Industries Limited</t>
  </si>
  <si>
    <t>INE787D01026</t>
  </si>
  <si>
    <t>Index / Stock Futures</t>
  </si>
  <si>
    <t>BALIFEB22</t>
  </si>
  <si>
    <t>Balkrishna Industries Limited February 2022 Future</t>
  </si>
  <si>
    <t>GRANFEB22</t>
  </si>
  <si>
    <t>Granules India Limited February 2022 Future</t>
  </si>
  <si>
    <t>HPECFEB22</t>
  </si>
  <si>
    <t>Hindustan Petroleum Corporation Limited February 2022 Future</t>
  </si>
  <si>
    <t>JVSLFEB22</t>
  </si>
  <si>
    <t>JSW Steel Limited February 2022 Future</t>
  </si>
  <si>
    <t>HDAMFEB22</t>
  </si>
  <si>
    <t>HDFC Asset Management Company Limited February 2022 Future</t>
  </si>
  <si>
    <t>NESTFEB22</t>
  </si>
  <si>
    <t>Nestle India Limited February 2022 Future</t>
  </si>
  <si>
    <t>NICHFEB22</t>
  </si>
  <si>
    <t>Piramal Enterprises Limited February 2022 Future</t>
  </si>
  <si>
    <t>LICHFEB22</t>
  </si>
  <si>
    <t>LIC Housing Finance Limited February 2022 Future</t>
  </si>
  <si>
    <t>SIEMFEB22</t>
  </si>
  <si>
    <t>Siemens Limited February 2022 Future</t>
  </si>
  <si>
    <t>IPLIFEB22</t>
  </si>
  <si>
    <t>ICICI Prudential Life Insurance Company Limited February 2022 Future</t>
  </si>
  <si>
    <t>GRASFEB22</t>
  </si>
  <si>
    <t>Grasim Industries Limited February 2022 Future</t>
  </si>
  <si>
    <t>PIDIFEB22</t>
  </si>
  <si>
    <t>Pidilite Industries Limited February 2022 Future</t>
  </si>
  <si>
    <t>STARFEB22</t>
  </si>
  <si>
    <t>Strides Pharma Science Limited February 2022 Future</t>
  </si>
  <si>
    <t>INFSFEB22</t>
  </si>
  <si>
    <t>Infosys Limited February 2022 Future</t>
  </si>
  <si>
    <t>CANBFEB22</t>
  </si>
  <si>
    <t>Canara Bank February 2022 Future</t>
  </si>
  <si>
    <t>SLIFFEB22</t>
  </si>
  <si>
    <t>SBI Life Insurance Company Limited February 2022 Future</t>
  </si>
  <si>
    <t>NMDCFEB22</t>
  </si>
  <si>
    <t>NMDC Limited February 2022 Future</t>
  </si>
  <si>
    <t>CIPLFEB22</t>
  </si>
  <si>
    <t>Cipla Limited February 2022 Future</t>
  </si>
  <si>
    <t>ACCLFEB22</t>
  </si>
  <si>
    <t>ACC Limited February 2022 Future</t>
  </si>
  <si>
    <t>SPILFEB22</t>
  </si>
  <si>
    <t>Sun Pharmaceutical Industries Limited February 2022 Future</t>
  </si>
  <si>
    <t>ULCCFEB22</t>
  </si>
  <si>
    <t>UltraTech Cement Limited February 2022 Future</t>
  </si>
  <si>
    <t>BATAFEB22</t>
  </si>
  <si>
    <t>Bata India Limited February 2022 Future</t>
  </si>
  <si>
    <t>MAUDFEB22</t>
  </si>
  <si>
    <t>Maruti Suzuki India Limited February 2022 Future</t>
  </si>
  <si>
    <t>IHOTFEB22</t>
  </si>
  <si>
    <t>The Indian Hotels Company Limited February 2022 Future</t>
  </si>
  <si>
    <t>DLFLFEB22</t>
  </si>
  <si>
    <t>DLF Limited February 2022 Future</t>
  </si>
  <si>
    <t>COALFEB22</t>
  </si>
  <si>
    <t>Coal India Limited February 2022 Future</t>
  </si>
  <si>
    <t>GLPHFEB22</t>
  </si>
  <si>
    <t>Glenmark Pharmaceuticals Limited February 2022 Future</t>
  </si>
  <si>
    <t>IDBKFEB22</t>
  </si>
  <si>
    <t>IDFC First Bank Limited February 2022 Future</t>
  </si>
  <si>
    <t>IGASFEB22</t>
  </si>
  <si>
    <t>Indraprastha Gas Limited February 2022 Future</t>
  </si>
  <si>
    <t>BHFOFEB22</t>
  </si>
  <si>
    <t>Bharat Forge Limited February 2022 Future</t>
  </si>
  <si>
    <t>JSPLFEB22</t>
  </si>
  <si>
    <t>Jindal Steel &amp; Power Limited February 2022 Future</t>
  </si>
  <si>
    <t>TEMAFEB22</t>
  </si>
  <si>
    <t>Tech Mahindra Limited February 2022 Future</t>
  </si>
  <si>
    <t>BFSLFEB22</t>
  </si>
  <si>
    <t>Bajaj Finserv Limited February 2022 Future</t>
  </si>
  <si>
    <t>RELCFEB22</t>
  </si>
  <si>
    <t>REC Limited February 2022 Future</t>
  </si>
  <si>
    <t>DRRLFEB22</t>
  </si>
  <si>
    <t>Dr. Reddy's Laboratories Limited February 2022 Future</t>
  </si>
  <si>
    <t>IRCTFEB22</t>
  </si>
  <si>
    <t>Indian Railway Catering And Tourism Corporation Limited February 2022 Future</t>
  </si>
  <si>
    <t>TTEAFEB22</t>
  </si>
  <si>
    <t>Tata Consumer Products Limited February 2022 Future</t>
  </si>
  <si>
    <t>HDLIFEB22</t>
  </si>
  <si>
    <t>HDFC Life Insurance Company Limited February 2022 Future</t>
  </si>
  <si>
    <t>DABUFEB22</t>
  </si>
  <si>
    <t>Dabur India Limited February 2022 Future</t>
  </si>
  <si>
    <t>BANDFEB22</t>
  </si>
  <si>
    <t>Bandhan Bank Limited February 2022 Future</t>
  </si>
  <si>
    <t>TELCFEB22</t>
  </si>
  <si>
    <t>Tata Motors Limited February 2022 Future</t>
  </si>
  <si>
    <t>SBAIFEB22</t>
  </si>
  <si>
    <t>State Bank of India February 2022 Future</t>
  </si>
  <si>
    <t>HCLTFEB22</t>
  </si>
  <si>
    <t>HCL Technologies Limited February 2022 Future</t>
  </si>
  <si>
    <t>KMBKFEB22</t>
  </si>
  <si>
    <t>Kotak Mahindra Bank Limited February 2022 Future</t>
  </si>
  <si>
    <t>PEFRFEB22</t>
  </si>
  <si>
    <t>Aditya Birla Fashion and Retail Limited February 2022 Future</t>
  </si>
  <si>
    <t>NACLFEB22</t>
  </si>
  <si>
    <t>National Aluminium Company Limited February 2022 Future</t>
  </si>
  <si>
    <t>EIMLFEB22</t>
  </si>
  <si>
    <t>Eicher Motors Limited February 2022 Future</t>
  </si>
  <si>
    <t>LUPLFEB22</t>
  </si>
  <si>
    <t>Lupin Limited February 2022 Future</t>
  </si>
  <si>
    <t>HDFBFEB22</t>
  </si>
  <si>
    <t>HDFC Bank Limited February 2022 Future</t>
  </si>
  <si>
    <t>LARSFEB22</t>
  </si>
  <si>
    <t>Larsen &amp; Toubro Limited February 2022 Future</t>
  </si>
  <si>
    <t>ESCOFEB22</t>
  </si>
  <si>
    <t>Escorts Limited February 2022 Future</t>
  </si>
  <si>
    <t>HDFCFEB22</t>
  </si>
  <si>
    <t>Housing Development Finance Corporation Limited February 2022 Future</t>
  </si>
  <si>
    <t>ITCLFEB22</t>
  </si>
  <si>
    <t>ITC Limited February 2022 Future</t>
  </si>
  <si>
    <t>TWATFEB22</t>
  </si>
  <si>
    <t>Titan Company Limited February 2022 Future</t>
  </si>
  <si>
    <t>MUFLFEB22</t>
  </si>
  <si>
    <t>Muthoot Finance Limited February 2022 Future</t>
  </si>
  <si>
    <t>ADANFEB22</t>
  </si>
  <si>
    <t>Adani Enterprises Limited February 2022 Future</t>
  </si>
  <si>
    <t>HAILFEB22</t>
  </si>
  <si>
    <t>Havells India Limited February 2022 Future</t>
  </si>
  <si>
    <t>HLELFEB22</t>
  </si>
  <si>
    <t>Hindustan Unilever Limited February 2022 Future</t>
  </si>
  <si>
    <t>SAILFEB22</t>
  </si>
  <si>
    <t>Steel Authority of India Limited February 2022 Future</t>
  </si>
  <si>
    <t>BTVLFEB22</t>
  </si>
  <si>
    <t>Bharti Airtel Limited February 2022 Future</t>
  </si>
  <si>
    <t>GUAMFEB22</t>
  </si>
  <si>
    <t>Ambuja Cements Limited February 2022 Future</t>
  </si>
  <si>
    <t>DIVIFEB22</t>
  </si>
  <si>
    <t>Divi's Laboratories Limited February 2022 Future</t>
  </si>
  <si>
    <t>IIBLFEB22</t>
  </si>
  <si>
    <t>IndusInd Bank Limited February 2022 Future</t>
  </si>
  <si>
    <t>ZEETFEB22</t>
  </si>
  <si>
    <t>Zee Entertainment Enterprises Limited February 2022 Future</t>
  </si>
  <si>
    <t>TISCFEB22</t>
  </si>
  <si>
    <t>Tata Steel Limited February 2022 Future</t>
  </si>
  <si>
    <t>ASPAFEB22</t>
  </si>
  <si>
    <t>Asian Paints Limited February 2022 Future</t>
  </si>
  <si>
    <t>MUNDFEB22</t>
  </si>
  <si>
    <t>Adani Ports and Special Economic Zone Limited February 2022 Future</t>
  </si>
  <si>
    <t>MAHIFEB22</t>
  </si>
  <si>
    <t>Mahindra &amp; Mahindra Limited February 2022 Future</t>
  </si>
  <si>
    <t>BAFLFEB22</t>
  </si>
  <si>
    <t>Bajaj Finance Limited February 2022 Future</t>
  </si>
  <si>
    <t>MCSPFEB22</t>
  </si>
  <si>
    <t>United Spirits Limited February 2022 Future</t>
  </si>
  <si>
    <t>TPOWFEB22</t>
  </si>
  <si>
    <t>Tata Power Company Limited February 2022 Future</t>
  </si>
  <si>
    <t>IBCLFEB22</t>
  </si>
  <si>
    <t>ICICI Bank Limited February 2022 Future</t>
  </si>
  <si>
    <t>TCSLFEB22</t>
  </si>
  <si>
    <t>Tata Consultancy Services Limited February 2022 Future</t>
  </si>
  <si>
    <t>RINDFEB22</t>
  </si>
  <si>
    <t>Reliance Industries Limited February 2022 Future</t>
  </si>
  <si>
    <t>POWF452</t>
  </si>
  <si>
    <t>7.86% Power Finance Corporation Limited (12/04/2030) **</t>
  </si>
  <si>
    <t>INE134E08KK4</t>
  </si>
  <si>
    <t>SHEB142</t>
  </si>
  <si>
    <t>7.28% Tata Motors Finance Limited (20/01/2025) **</t>
  </si>
  <si>
    <t>INE601U08291</t>
  </si>
  <si>
    <t>CRISIL AA-</t>
  </si>
  <si>
    <t>NIMA338</t>
  </si>
  <si>
    <t>9.5% Nirma Limited (06/07/2077) **</t>
  </si>
  <si>
    <t>INE091A08149</t>
  </si>
  <si>
    <t>IRLY317</t>
  </si>
  <si>
    <t>8.45% Indian Railway Finance Corporation Limited (04/12/2028) **</t>
  </si>
  <si>
    <t>INE053F07AY7</t>
  </si>
  <si>
    <t>NHPC126</t>
  </si>
  <si>
    <t>7.5% NHPC Limited (07/10/2025) **</t>
  </si>
  <si>
    <t>INE848E07AO4</t>
  </si>
  <si>
    <t>IBCL1054</t>
  </si>
  <si>
    <t>9.15% ICICI Bank Limited (20/06/2023) **</t>
  </si>
  <si>
    <t>INE090A08UB4</t>
  </si>
  <si>
    <t>ICRA AA+</t>
  </si>
  <si>
    <t>NBAR351</t>
  </si>
  <si>
    <t>7.69% National Bank For Agriculture and Rural Development (31/03/2032) **</t>
  </si>
  <si>
    <t>INE261F08832</t>
  </si>
  <si>
    <t>CGPO20</t>
  </si>
  <si>
    <t>9.70% Coastal Gujarat Power Limited (25/08/2023) **</t>
  </si>
  <si>
    <t>INE295J08014</t>
  </si>
  <si>
    <t>IND AA(CE)</t>
  </si>
  <si>
    <t>FDUT897</t>
  </si>
  <si>
    <t>3% Axis Bank Limited (22/07/2022)</t>
  </si>
  <si>
    <t>371</t>
  </si>
  <si>
    <t>FDUT858</t>
  </si>
  <si>
    <t>3% Axis Bank Limited (03/03/2022)</t>
  </si>
  <si>
    <t>366</t>
  </si>
  <si>
    <t>FDUT919</t>
  </si>
  <si>
    <t>2.6% Axis Bank Limited (02/03/2022)</t>
  </si>
  <si>
    <t>97</t>
  </si>
  <si>
    <t>FDUT928</t>
  </si>
  <si>
    <t>2.6% Axis Bank Limited (19/04/2022)</t>
  </si>
  <si>
    <t>FDUT921</t>
  </si>
  <si>
    <t>2.6% Axis Bank Limited (15/03/2022)</t>
  </si>
  <si>
    <t>FDUT899</t>
  </si>
  <si>
    <t>3% Axis Bank Limited (28/07/2022)</t>
  </si>
  <si>
    <t>FDUT929</t>
  </si>
  <si>
    <t>2.6% Axis Bank Limited (06/05/2022)</t>
  </si>
  <si>
    <t>FDUT906</t>
  </si>
  <si>
    <t>3% Axis Bank Limited (22/08/2022)</t>
  </si>
  <si>
    <t>370</t>
  </si>
  <si>
    <t>HINI02</t>
  </si>
  <si>
    <t>Hindalco Industries Limited</t>
  </si>
  <si>
    <t>INE038A01020</t>
  </si>
  <si>
    <t>CHEL02</t>
  </si>
  <si>
    <t>Cadila Healthcare Limited</t>
  </si>
  <si>
    <t>INE010B01027</t>
  </si>
  <si>
    <t>BPCL01</t>
  </si>
  <si>
    <t>Bharat Petroleum Corporation Limited</t>
  </si>
  <si>
    <t>INE029A01011</t>
  </si>
  <si>
    <t>AUPH03</t>
  </si>
  <si>
    <t>Aurobindo Pharma Limited</t>
  </si>
  <si>
    <t>INE406A01037</t>
  </si>
  <si>
    <t>TOPL01</t>
  </si>
  <si>
    <t>Torrent Power Limited</t>
  </si>
  <si>
    <t>INE813H01021</t>
  </si>
  <si>
    <t>KCUL02</t>
  </si>
  <si>
    <t>Cummins India Limited</t>
  </si>
  <si>
    <t>INE298A01020</t>
  </si>
  <si>
    <t>SECH03</t>
  </si>
  <si>
    <t>UPL Limited</t>
  </si>
  <si>
    <t>INE628A01036</t>
  </si>
  <si>
    <t>BKBA02</t>
  </si>
  <si>
    <t>Bank of Baroda</t>
  </si>
  <si>
    <t>INE028A01039</t>
  </si>
  <si>
    <t>GODP02</t>
  </si>
  <si>
    <t>Godrej Properties Limited</t>
  </si>
  <si>
    <t>INE484J01027</t>
  </si>
  <si>
    <t>VSNL01</t>
  </si>
  <si>
    <t>Tata Communications Limited</t>
  </si>
  <si>
    <t>INE151A01013</t>
  </si>
  <si>
    <t>BIOC01</t>
  </si>
  <si>
    <t>Biocon Limited</t>
  </si>
  <si>
    <t>INE376G01013</t>
  </si>
  <si>
    <t>IFEL01</t>
  </si>
  <si>
    <t>Oracle Financial Services Software Limited</t>
  </si>
  <si>
    <t>INE881D01027</t>
  </si>
  <si>
    <t>CANH02</t>
  </si>
  <si>
    <t>Can Fin Homes Limited</t>
  </si>
  <si>
    <t>INE477A01020</t>
  </si>
  <si>
    <t>MAFS02</t>
  </si>
  <si>
    <t>Mahindra &amp; Mahindra Financial Services Limited</t>
  </si>
  <si>
    <t>INE774D01024</t>
  </si>
  <si>
    <t>CHLO02</t>
  </si>
  <si>
    <t>Exide Industries Limited</t>
  </si>
  <si>
    <t>INE302A01020</t>
  </si>
  <si>
    <t>LTFL01</t>
  </si>
  <si>
    <t>L&amp;T Finance Holdings Limited</t>
  </si>
  <si>
    <t>INE498L01015</t>
  </si>
  <si>
    <t>ASHL02</t>
  </si>
  <si>
    <t>Ashok Leyland Limited</t>
  </si>
  <si>
    <t>INE208A01029</t>
  </si>
  <si>
    <t>SHTR01</t>
  </si>
  <si>
    <t>Shriram Transport Finance Company Limited</t>
  </si>
  <si>
    <t>INE721A01013</t>
  </si>
  <si>
    <t>AMRA03</t>
  </si>
  <si>
    <t>Amara Raja Batteries Limited</t>
  </si>
  <si>
    <t>INE885A01032</t>
  </si>
  <si>
    <t>ALKE01</t>
  </si>
  <si>
    <t>Alkem Laboratories Limited</t>
  </si>
  <si>
    <t>INE540L01014</t>
  </si>
  <si>
    <t>PFIZ01</t>
  </si>
  <si>
    <t>Pfizer Limited</t>
  </si>
  <si>
    <t>INE182A01018</t>
  </si>
  <si>
    <t>DENI02</t>
  </si>
  <si>
    <t>Deepak Nitrite Limited</t>
  </si>
  <si>
    <t>INE288B01029</t>
  </si>
  <si>
    <t>PLNG01</t>
  </si>
  <si>
    <t>Petronet LNG Limited</t>
  </si>
  <si>
    <t>INE347G01014</t>
  </si>
  <si>
    <t>TCHE01</t>
  </si>
  <si>
    <t>Tata Chemicals Limited</t>
  </si>
  <si>
    <t>INE092A01019</t>
  </si>
  <si>
    <t>MRFL01</t>
  </si>
  <si>
    <t>MRF Limited</t>
  </si>
  <si>
    <t>INE883A01011</t>
  </si>
  <si>
    <t>BHAH02</t>
  </si>
  <si>
    <t>Bharat Heavy Electricals Limited</t>
  </si>
  <si>
    <t>INE257A01026</t>
  </si>
  <si>
    <t>GGLT02</t>
  </si>
  <si>
    <t>Gujarat Gas Limited</t>
  </si>
  <si>
    <t>INE844O01030</t>
  </si>
  <si>
    <t>LTILFEB22</t>
  </si>
  <si>
    <t>Larsen &amp; Toubro Infotech Limited February 2022 Future</t>
  </si>
  <si>
    <t>IEINFEB22</t>
  </si>
  <si>
    <t>Info Edge (India) Limited February 2022 Future</t>
  </si>
  <si>
    <t>GGLTFEB22</t>
  </si>
  <si>
    <t>Gujarat Gas Limited February 2022 Future</t>
  </si>
  <si>
    <t>BRITFEB22</t>
  </si>
  <si>
    <t>Britannia Industries Limited February 2022 Future</t>
  </si>
  <si>
    <t>BHAHFEB22</t>
  </si>
  <si>
    <t>Bharat Heavy Electricals Limited February 2022 Future</t>
  </si>
  <si>
    <t>LAKMFEB22</t>
  </si>
  <si>
    <t>Trent Limited February 2022 Future</t>
  </si>
  <si>
    <t>INAVFEB22</t>
  </si>
  <si>
    <t>InterGlobe Aviation Limited February 2022 Future</t>
  </si>
  <si>
    <t>MRFLFEB22</t>
  </si>
  <si>
    <t>MRF Limited February 2022 Future</t>
  </si>
  <si>
    <t>TCHEFEB22</t>
  </si>
  <si>
    <t>Tata Chemicals Limited February 2022 Future</t>
  </si>
  <si>
    <t>MCELFEB22</t>
  </si>
  <si>
    <t>The Ramco Cements Limited February 2022 Future</t>
  </si>
  <si>
    <t>AFPLFEB22</t>
  </si>
  <si>
    <t>AU Small Finance Bank Limited February 2022 Future</t>
  </si>
  <si>
    <t>PLNGFEB22</t>
  </si>
  <si>
    <t>Petronet LNG Limited February 2022 Future</t>
  </si>
  <si>
    <t>DENIFEB22</t>
  </si>
  <si>
    <t>Deepak Nitrite Limited February 2022 Future</t>
  </si>
  <si>
    <t>PFIZFEB22</t>
  </si>
  <si>
    <t>Pfizer Limited February 2022 Future</t>
  </si>
  <si>
    <t>ALKEFEB22</t>
  </si>
  <si>
    <t>Alkem Laboratories Limited February 2022 Future</t>
  </si>
  <si>
    <t>AMRAFEB22</t>
  </si>
  <si>
    <t>Amara Raja Batteries Limited February 2022 Future</t>
  </si>
  <si>
    <t>SHTRFEB22</t>
  </si>
  <si>
    <t>Shriram Transport Finance Company Limited February 2022 Future</t>
  </si>
  <si>
    <t>ASHLFEB22</t>
  </si>
  <si>
    <t>Ashok Leyland Limited February 2022 Future</t>
  </si>
  <si>
    <t>LTFHFEB22</t>
  </si>
  <si>
    <t>L&amp;T Finance Holdings Limited February 2022 Future</t>
  </si>
  <si>
    <t>CHLOFEB22</t>
  </si>
  <si>
    <t>Exide Industries Limited February 2022 Future</t>
  </si>
  <si>
    <t>CCOIFEB22</t>
  </si>
  <si>
    <t>Container Corporation of India Limited February 2022 Future</t>
  </si>
  <si>
    <t>MMFSFEB22</t>
  </si>
  <si>
    <t>Mahindra &amp; Mahindra Financial Services Limited February 2022 Future</t>
  </si>
  <si>
    <t>CANHFEB22</t>
  </si>
  <si>
    <t>Can Fin Homes Limited February 2022 Future</t>
  </si>
  <si>
    <t>IFELFEB22</t>
  </si>
  <si>
    <t>Oracle Financial Services Software Limited February 2022 Future</t>
  </si>
  <si>
    <t>HEROFEB22</t>
  </si>
  <si>
    <t>Hero MotoCorp Limited February 2022 Future</t>
  </si>
  <si>
    <t>BIOCFEB22</t>
  </si>
  <si>
    <t>Biocon Limited February 2022 Future</t>
  </si>
  <si>
    <t>FEBAFEB22</t>
  </si>
  <si>
    <t>The Federal Bank  Limited February 2022 Future</t>
  </si>
  <si>
    <t>VSNLFEB22</t>
  </si>
  <si>
    <t>Tata Communications Limited February 2022 Future</t>
  </si>
  <si>
    <t>PUBAFEB22</t>
  </si>
  <si>
    <t>Punjab National Bank February 2022 Future</t>
  </si>
  <si>
    <t>SHCEFEB22</t>
  </si>
  <si>
    <t>Shree Cement Limited February 2022 Future</t>
  </si>
  <si>
    <t>GODPFEB22</t>
  </si>
  <si>
    <t>Godrej Properties Limited February 2022 Future</t>
  </si>
  <si>
    <t>APOLFEB22</t>
  </si>
  <si>
    <t>Apollo Hospitals Enterprise Limited February 2022 Future</t>
  </si>
  <si>
    <t>CHOLFEB22</t>
  </si>
  <si>
    <t>Cholamandalam Investment and Finance Company Limited February 2022 Future</t>
  </si>
  <si>
    <t>BKBAFEB22</t>
  </si>
  <si>
    <t>Bank of Baroda February 2022 Future</t>
  </si>
  <si>
    <t>SECHFEB22</t>
  </si>
  <si>
    <t>UPL Limited February 2022 Future</t>
  </si>
  <si>
    <t>KCULFEB22</t>
  </si>
  <si>
    <t>Cummins India Limited February 2022 Future</t>
  </si>
  <si>
    <t>TOPLFEB22</t>
  </si>
  <si>
    <t>Torrent Power Limited February 2022 Future</t>
  </si>
  <si>
    <t>AUPHFEB22</t>
  </si>
  <si>
    <t>Aurobindo Pharma Limited February 2022 Future</t>
  </si>
  <si>
    <t>BALNFEB22</t>
  </si>
  <si>
    <t>Bajaj Auto Limited February 2022 Future</t>
  </si>
  <si>
    <t>BPCLFEB22</t>
  </si>
  <si>
    <t>Bharat Petroleum Corporation Limited February 2022 Future</t>
  </si>
  <si>
    <t>CHELFEB22</t>
  </si>
  <si>
    <t>Cadila Healthcare Limited February 2022 Future</t>
  </si>
  <si>
    <t>PIINFEB22</t>
  </si>
  <si>
    <t>PI Industries Limited February 2022 Future</t>
  </si>
  <si>
    <t>MINTFEB22</t>
  </si>
  <si>
    <t>MindTree Limited February 2022 Future</t>
  </si>
  <si>
    <t>HINIFEB22</t>
  </si>
  <si>
    <t>Hindalco Industries Limited February 2022 Future</t>
  </si>
  <si>
    <t>MMFS1133</t>
  </si>
  <si>
    <t>6.95% Mahindra &amp; Mahindra Financial Services Limited (16/06/2022) **</t>
  </si>
  <si>
    <t>INE774D07TR7</t>
  </si>
  <si>
    <t>KMIL428</t>
  </si>
  <si>
    <t>Kotak Mahindra Investments Limited (12/04/2022) **</t>
  </si>
  <si>
    <t>INE975F14WI4</t>
  </si>
  <si>
    <t>RICL144</t>
  </si>
  <si>
    <t>Barclays Investments &amp; Loans (India) Private Limited (11/04/2022)</t>
  </si>
  <si>
    <t>INE704I14EX9</t>
  </si>
  <si>
    <t>KMIL429</t>
  </si>
  <si>
    <t>Kotak Mahindra Investments Limited (10/05/2022) **</t>
  </si>
  <si>
    <t>INE975F14WK0</t>
  </si>
  <si>
    <t>DIIP183</t>
  </si>
  <si>
    <t>Deutsche Investments India Pvt Limited (16/05/2022) **</t>
  </si>
  <si>
    <t>INE144H14EY8</t>
  </si>
  <si>
    <t>ICBR335</t>
  </si>
  <si>
    <t>ICICI Securities Limited (27/05/2022) **</t>
  </si>
  <si>
    <t>INE763G14KW8</t>
  </si>
  <si>
    <t>144754</t>
  </si>
  <si>
    <t>INF846K01F40</t>
  </si>
  <si>
    <t>120389</t>
  </si>
  <si>
    <t>Axis Liquid Fund - Direct Plan - Growth Option</t>
  </si>
  <si>
    <t>INF846K01CX4</t>
  </si>
  <si>
    <t>SJSE01</t>
  </si>
  <si>
    <t>S.J.S. Enterprises Limited</t>
  </si>
  <si>
    <t>INE284S01014</t>
  </si>
  <si>
    <t>CART01</t>
  </si>
  <si>
    <t>Cartrade Tech Limited</t>
  </si>
  <si>
    <t>INE290S01011</t>
  </si>
  <si>
    <t>DPIL01</t>
  </si>
  <si>
    <t>Data Patterns (India) Limited</t>
  </si>
  <si>
    <t>INE0IX101010</t>
  </si>
  <si>
    <t>SMFP01L</t>
  </si>
  <si>
    <t>Suryoday Small Finance Bank Limited</t>
  </si>
  <si>
    <t>INE428Q01011</t>
  </si>
  <si>
    <t>AIAH21</t>
  </si>
  <si>
    <t>7.39% Air India Assets Holding Limited (22/10/2029) **</t>
  </si>
  <si>
    <t>INE0AED08037</t>
  </si>
  <si>
    <t>TMLF452</t>
  </si>
  <si>
    <t>TMF Holdings Limited (11/11/2022) (ZCB) **</t>
  </si>
  <si>
    <t>INE909H08287</t>
  </si>
  <si>
    <t>ICRA AA-</t>
  </si>
  <si>
    <t>PUBA951</t>
  </si>
  <si>
    <t>7.25% Punjab National Bank (29/07/2030) **</t>
  </si>
  <si>
    <t>INE160A08159</t>
  </si>
  <si>
    <t>CRISIL AA+</t>
  </si>
  <si>
    <t>DLFL37</t>
  </si>
  <si>
    <t>8.25% DLF Limited (25/03/2024) **</t>
  </si>
  <si>
    <t>INE271C07202</t>
  </si>
  <si>
    <t>BKBA281</t>
  </si>
  <si>
    <t>9.14% Bank of Baroda (22/03/2022) **</t>
  </si>
  <si>
    <t>INE028A08091</t>
  </si>
  <si>
    <t>IND AA+</t>
  </si>
  <si>
    <t>TPOW45</t>
  </si>
  <si>
    <t>10.75% Tata Power Company Limited (21/08/2072) **</t>
  </si>
  <si>
    <t>INE245A08042</t>
  </si>
  <si>
    <t>CRISIL AA</t>
  </si>
  <si>
    <t>NBAR471</t>
  </si>
  <si>
    <t>8.22% National Bank For Agriculture and Rural Development (13/12/2028) **</t>
  </si>
  <si>
    <t>INE261F08AV0</t>
  </si>
  <si>
    <t>SESA507</t>
  </si>
  <si>
    <t>8.75% Vedanta Limited (30/06/2022) **</t>
  </si>
  <si>
    <t>INE205A07188</t>
  </si>
  <si>
    <t>BHAT38</t>
  </si>
  <si>
    <t>8.90% Bharti Telecom Limited (17/02/2022) **</t>
  </si>
  <si>
    <t>INE403D08066</t>
  </si>
  <si>
    <t>VIVL23</t>
  </si>
  <si>
    <t>10.3906% Vivriti Capital Private Limited (30/12/2022) **</t>
  </si>
  <si>
    <t>INE01HV07247</t>
  </si>
  <si>
    <t>CARE A</t>
  </si>
  <si>
    <t>FDUT880</t>
  </si>
  <si>
    <t>3% Axis Bank Limited (17/05/2022)</t>
  </si>
  <si>
    <t>372</t>
  </si>
  <si>
    <t>WIPR02</t>
  </si>
  <si>
    <t>Wipro Limited</t>
  </si>
  <si>
    <t>INE075A01022</t>
  </si>
  <si>
    <t>BTVL03</t>
  </si>
  <si>
    <t>IN9397D01014</t>
  </si>
  <si>
    <t>FDUT927</t>
  </si>
  <si>
    <t>2.6% Axis Bank Limited (18/04/2022)</t>
  </si>
  <si>
    <t>FDUT901</t>
  </si>
  <si>
    <t>3% Axis Bank Limited (01/08/2022)</t>
  </si>
  <si>
    <t>FDUT900</t>
  </si>
  <si>
    <t>3% Axis Bank Limited (29/07/2022)</t>
  </si>
  <si>
    <t>FDUT907</t>
  </si>
  <si>
    <t>3% Axis Bank Limited (24/08/2022)</t>
  </si>
  <si>
    <t>FDUT917</t>
  </si>
  <si>
    <t>2.6% Axis Bank Limited (18/02/2022)</t>
  </si>
  <si>
    <t>94</t>
  </si>
  <si>
    <t>FDUT905</t>
  </si>
  <si>
    <t>3% Axis Bank Limited (19/08/2022)</t>
  </si>
  <si>
    <t>REP_27844</t>
  </si>
  <si>
    <t>RATG01</t>
  </si>
  <si>
    <t>Rategain Travel Technologies Limited</t>
  </si>
  <si>
    <t>INE0CLI01024</t>
  </si>
  <si>
    <t>MARCFEB22</t>
  </si>
  <si>
    <t>Marico Limited February 2022 Future</t>
  </si>
  <si>
    <t>RECL355</t>
  </si>
  <si>
    <t>8.37% REC Limited (07/12/2028) **</t>
  </si>
  <si>
    <t>INE020B08BH6</t>
  </si>
  <si>
    <t>SBAI200</t>
  </si>
  <si>
    <t>8.5% State Bank of India (22/11/2024) **</t>
  </si>
  <si>
    <t>INE062A08223</t>
  </si>
  <si>
    <t>PUBA928</t>
  </si>
  <si>
    <t>8.95% Punjab National Bank (03/03/2022) **</t>
  </si>
  <si>
    <t>INE160A08100</t>
  </si>
  <si>
    <t>GOI2511</t>
  </si>
  <si>
    <t>6.54% State Government Securities (01/07/2030)</t>
  </si>
  <si>
    <t>IN1520200073</t>
  </si>
  <si>
    <t>GOI3108</t>
  </si>
  <si>
    <t>6.76% Government of India (22/02/2061)</t>
  </si>
  <si>
    <t>IN0020200401</t>
  </si>
  <si>
    <t>IBCL1000</t>
  </si>
  <si>
    <t>9.2% ICICI Bank Limited (17/03/2022) **</t>
  </si>
  <si>
    <t>INE090A08TW2</t>
  </si>
  <si>
    <t>GOI2179</t>
  </si>
  <si>
    <t>7.26% Government of India (14/01/2029)</t>
  </si>
  <si>
    <t>IN0020180454</t>
  </si>
  <si>
    <t>GOI1389</t>
  </si>
  <si>
    <t>7.72% Government of India (26/10/2055)</t>
  </si>
  <si>
    <t>IN0020150077</t>
  </si>
  <si>
    <t>FDUT895</t>
  </si>
  <si>
    <t>3% Axis Bank Limited (18/07/2022)</t>
  </si>
  <si>
    <t>FDUT920</t>
  </si>
  <si>
    <t>2.6% Axis Bank Limited (10/03/2022)</t>
  </si>
  <si>
    <t>FDUT924</t>
  </si>
  <si>
    <t>2.6% Axis Bank Limited (31/03/2022)</t>
  </si>
  <si>
    <t>FDUT925</t>
  </si>
  <si>
    <t>2.6% Axis Bank Limited (08/04/2022)</t>
  </si>
  <si>
    <t>FDUT871</t>
  </si>
  <si>
    <t>3% Axis Bank Limited (26/04/2022)</t>
  </si>
  <si>
    <t>368</t>
  </si>
  <si>
    <t>FDUT875</t>
  </si>
  <si>
    <t>3% Axis Bank Limited (05/05/2022)</t>
  </si>
  <si>
    <t>FDUT861</t>
  </si>
  <si>
    <t>3% Axis Bank Limited (07/03/2022)</t>
  </si>
  <si>
    <t>FDUT862</t>
  </si>
  <si>
    <t>3% Axis Bank Limited (08/03/2022)</t>
  </si>
  <si>
    <t>FDUT856</t>
  </si>
  <si>
    <t>3% Axis Bank Limited (01/03/2022)</t>
  </si>
  <si>
    <t>FDUT870</t>
  </si>
  <si>
    <t>3% Axis Bank Limited (25/04/2022)</t>
  </si>
  <si>
    <t>FDUT855</t>
  </si>
  <si>
    <t>4% Axis Bank Limited (28/02/2022)</t>
  </si>
  <si>
    <t>Equity &amp; Equity related Foreign Investments</t>
  </si>
  <si>
    <t>951692USD</t>
  </si>
  <si>
    <t>Microsoft Corp</t>
  </si>
  <si>
    <t>US5949181045</t>
  </si>
  <si>
    <t>Systems Software</t>
  </si>
  <si>
    <t>29798540USD</t>
  </si>
  <si>
    <t>Alphabet Inc A</t>
  </si>
  <si>
    <t>US02079K3059</t>
  </si>
  <si>
    <t>Interactive Media &amp; Services</t>
  </si>
  <si>
    <t>1002903USD</t>
  </si>
  <si>
    <t>DBS Group Holdings Ltd</t>
  </si>
  <si>
    <t>US23304Y1001</t>
  </si>
  <si>
    <t>Diversified Banks</t>
  </si>
  <si>
    <t>26124340USD</t>
  </si>
  <si>
    <t>Anthem Inc</t>
  </si>
  <si>
    <t>US0367521038</t>
  </si>
  <si>
    <t>Managed Health Care</t>
  </si>
  <si>
    <t>3406783GBP</t>
  </si>
  <si>
    <t>Reckitt Benckiser Group PLC</t>
  </si>
  <si>
    <t>GB00B24CGK77</t>
  </si>
  <si>
    <t>Household Products</t>
  </si>
  <si>
    <t>976910USD</t>
  </si>
  <si>
    <t>Texas Instruments Inc</t>
  </si>
  <si>
    <t>US8825081040</t>
  </si>
  <si>
    <t>Semiconductors</t>
  </si>
  <si>
    <t>40656108USD</t>
  </si>
  <si>
    <t>Booking Holdings Inc</t>
  </si>
  <si>
    <t>US09857L1089</t>
  </si>
  <si>
    <t>Hotels, Resorts &amp; Cruise Lines</t>
  </si>
  <si>
    <t>977576USD</t>
  </si>
  <si>
    <t>Thermo Fisher Scientific Inc</t>
  </si>
  <si>
    <t>US8835561023</t>
  </si>
  <si>
    <t>Life Sciences Tools &amp; Services</t>
  </si>
  <si>
    <t>213743USD</t>
  </si>
  <si>
    <t>Nestle Ltd</t>
  </si>
  <si>
    <t>US6410694060</t>
  </si>
  <si>
    <t>Packaged Foods &amp; Meats</t>
  </si>
  <si>
    <t>724641USD</t>
  </si>
  <si>
    <t>Taiwan Semiconductor Manufacturing Co Ltd</t>
  </si>
  <si>
    <t>US8740391003</t>
  </si>
  <si>
    <t>982352GBP</t>
  </si>
  <si>
    <t>Astrazeneca PLC</t>
  </si>
  <si>
    <t>GB0009895292</t>
  </si>
  <si>
    <t>701890USD</t>
  </si>
  <si>
    <t>The Toronto-Dominion Bank</t>
  </si>
  <si>
    <t>CA8911605092</t>
  </si>
  <si>
    <t>4210789USD</t>
  </si>
  <si>
    <t>Schneider Electric SE</t>
  </si>
  <si>
    <t>US80687P1066</t>
  </si>
  <si>
    <t>Electrical Components &amp; Equipment</t>
  </si>
  <si>
    <t>2162847GBP</t>
  </si>
  <si>
    <t>Bunzl PLC</t>
  </si>
  <si>
    <t>GB00B0744B38</t>
  </si>
  <si>
    <t>Trading Companies &amp; Distributors</t>
  </si>
  <si>
    <t>11872025HKD</t>
  </si>
  <si>
    <t>AIA Group Ltd</t>
  </si>
  <si>
    <t>HK0000069689</t>
  </si>
  <si>
    <t>Life &amp; Health Insurance</t>
  </si>
  <si>
    <t>4980572USD</t>
  </si>
  <si>
    <t>Industria De Diseno Textil S.A</t>
  </si>
  <si>
    <t>US4557931098</t>
  </si>
  <si>
    <t>Apparel Retail</t>
  </si>
  <si>
    <t>1078451USD</t>
  </si>
  <si>
    <t>Unitedhealth Group Inc</t>
  </si>
  <si>
    <t>US91324P1021</t>
  </si>
  <si>
    <t>36959534USD</t>
  </si>
  <si>
    <t>Recruit Holdings Co. Ltd</t>
  </si>
  <si>
    <t>US75629J1016</t>
  </si>
  <si>
    <t>Human Resource &amp; Employment Services</t>
  </si>
  <si>
    <t>52755147USD</t>
  </si>
  <si>
    <t>Trane Technologies Plc</t>
  </si>
  <si>
    <t>IE00BK9ZQ967</t>
  </si>
  <si>
    <t>Building Products</t>
  </si>
  <si>
    <t>3826452USD</t>
  </si>
  <si>
    <t>Visa Inc</t>
  </si>
  <si>
    <t>US92826C8394</t>
  </si>
  <si>
    <t>Data Processing &amp; Outsourced Services</t>
  </si>
  <si>
    <t>2282206USD</t>
  </si>
  <si>
    <t>Mastercard Incorporated</t>
  </si>
  <si>
    <t>US57636Q1040</t>
  </si>
  <si>
    <t>10271877USD</t>
  </si>
  <si>
    <t>Bank Central Asia</t>
  </si>
  <si>
    <t>US69368G1058</t>
  </si>
  <si>
    <t>224184USD</t>
  </si>
  <si>
    <t>Roche Holding Ltd</t>
  </si>
  <si>
    <t>US7711951043</t>
  </si>
  <si>
    <t>903472USD</t>
  </si>
  <si>
    <t>Adobe Inc</t>
  </si>
  <si>
    <t>US00724F1012</t>
  </si>
  <si>
    <t>Application Software</t>
  </si>
  <si>
    <t>52408119USD</t>
  </si>
  <si>
    <t>Vertiv Holdings Co</t>
  </si>
  <si>
    <t>US92537N1081</t>
  </si>
  <si>
    <t>1626624GBP</t>
  </si>
  <si>
    <t>Kingfisher PLC</t>
  </si>
  <si>
    <t>GB0033195214</t>
  </si>
  <si>
    <t>Home Improvement Retail</t>
  </si>
  <si>
    <t>2888512USD</t>
  </si>
  <si>
    <t>Vestas Wind Systems AS</t>
  </si>
  <si>
    <t>US9254581013</t>
  </si>
  <si>
    <t>Heavy Electrical Equipment</t>
  </si>
  <si>
    <t>2036588USD</t>
  </si>
  <si>
    <t>Adidas</t>
  </si>
  <si>
    <t>US00687A1079</t>
  </si>
  <si>
    <t>Apparel, Accessories and Luxury Goods</t>
  </si>
  <si>
    <t>20085930USD</t>
  </si>
  <si>
    <t>ASML Holding NV</t>
  </si>
  <si>
    <t>USN070592100</t>
  </si>
  <si>
    <t>Semiconductor Equipment</t>
  </si>
  <si>
    <t>2588454USD</t>
  </si>
  <si>
    <t>Husqvarna AB</t>
  </si>
  <si>
    <t>US4481031015</t>
  </si>
  <si>
    <t>Agricultural &amp; Farm Machinery</t>
  </si>
  <si>
    <t>31976317USD</t>
  </si>
  <si>
    <t>Raia Drogasil</t>
  </si>
  <si>
    <t>US7507231089</t>
  </si>
  <si>
    <t>Drug Retail</t>
  </si>
  <si>
    <t>2107726USD</t>
  </si>
  <si>
    <t>Dexcom Inc</t>
  </si>
  <si>
    <t>US2521311074</t>
  </si>
  <si>
    <t>Health Care Equipment</t>
  </si>
  <si>
    <t>12082173USD</t>
  </si>
  <si>
    <t>First Republic Bank</t>
  </si>
  <si>
    <t>US33616C1009</t>
  </si>
  <si>
    <t>Regional Banks</t>
  </si>
  <si>
    <t>10020730GBP</t>
  </si>
  <si>
    <t>Greggs PLC</t>
  </si>
  <si>
    <t>GB00B63QSB39</t>
  </si>
  <si>
    <t>Restaurants</t>
  </si>
  <si>
    <t>27712419GBP</t>
  </si>
  <si>
    <t>Spirax-Sarco Engineering PLC</t>
  </si>
  <si>
    <t>GB00BWFGQN14</t>
  </si>
  <si>
    <t>Industrial Machinery</t>
  </si>
  <si>
    <t>399526USD</t>
  </si>
  <si>
    <t>Tomra Systems ASA</t>
  </si>
  <si>
    <t>US8899052042</t>
  </si>
  <si>
    <t>Environmental &amp; Facilities Services</t>
  </si>
  <si>
    <t>56044337USD</t>
  </si>
  <si>
    <t>Oak Street Health Inc</t>
  </si>
  <si>
    <t>US67181A1079</t>
  </si>
  <si>
    <t>Health Care Services</t>
  </si>
  <si>
    <t>FDUT877</t>
  </si>
  <si>
    <t>3% Axis Bank Limited (10/05/2022)</t>
  </si>
  <si>
    <t>FDUT883</t>
  </si>
  <si>
    <t>3% Axis Bank Limited (24/05/2022)</t>
  </si>
  <si>
    <t>FDUT884</t>
  </si>
  <si>
    <t>3% Axis Bank Limited (25/05/2022)</t>
  </si>
  <si>
    <t>FDUT923</t>
  </si>
  <si>
    <t>2.6% Axis Bank Limited (29/03/2022)</t>
  </si>
  <si>
    <t>FDUT872</t>
  </si>
  <si>
    <t>3% Axis Bank Limited (29/04/2022)</t>
  </si>
  <si>
    <t>FDUT873</t>
  </si>
  <si>
    <t>3% Axis Bank Limited (02/05/2022)</t>
  </si>
  <si>
    <t>FDUT882</t>
  </si>
  <si>
    <t>3% Axis Bank Limited (19/05/2022)</t>
  </si>
  <si>
    <t>FDUT885</t>
  </si>
  <si>
    <t>3% Axis Bank Limited (26/05/2022)</t>
  </si>
  <si>
    <t>IRS620861FX</t>
  </si>
  <si>
    <t>IRS579541FX</t>
  </si>
  <si>
    <t>IRS687174FX</t>
  </si>
  <si>
    <t>IRS691019FX</t>
  </si>
  <si>
    <t>IRS683528FX</t>
  </si>
  <si>
    <t>IRS580774FX</t>
  </si>
  <si>
    <t>IRS580885FX</t>
  </si>
  <si>
    <t>IRS596046FX</t>
  </si>
  <si>
    <t>IRS580004FX</t>
  </si>
  <si>
    <t>IRS683526FX</t>
  </si>
  <si>
    <t>MUFL355</t>
  </si>
  <si>
    <t>7.1% Muthoot Finance Limited (20/06/2024) **</t>
  </si>
  <si>
    <t>INE414G07FT8</t>
  </si>
  <si>
    <t>POWF453</t>
  </si>
  <si>
    <t>6.98% Power Finance Corporation Limited (20/04/2023) **</t>
  </si>
  <si>
    <t>INE134E08KN8</t>
  </si>
  <si>
    <t>TCFS604</t>
  </si>
  <si>
    <t>4.67% Tata Capital Financial Services Limited (02/08/2024) (FRN) **</t>
  </si>
  <si>
    <t>INE306N07MJ9</t>
  </si>
  <si>
    <t>HDFC1163</t>
  </si>
  <si>
    <t>4.13% Housing Development Finance Corporation Limited (30/09/2024) (FRN) **</t>
  </si>
  <si>
    <t>INE001A07TC3</t>
  </si>
  <si>
    <t>SWPL20</t>
  </si>
  <si>
    <t>6.1% Sundew Properties Limited (28/06/2024)</t>
  </si>
  <si>
    <t>INE424L07018</t>
  </si>
  <si>
    <t>SHEB132</t>
  </si>
  <si>
    <t>6.3% Tata Motors Finance Limited (31/05/2024) (FRN) **</t>
  </si>
  <si>
    <t>INE601U08234</t>
  </si>
  <si>
    <t>TMLF463</t>
  </si>
  <si>
    <t>5.93% TMF Holdings Limited (18/11/2024) (FRN) **</t>
  </si>
  <si>
    <t>INE909H08410</t>
  </si>
  <si>
    <t>MRHF91</t>
  </si>
  <si>
    <t>5.55% Mahindra Rural Housing Finance Limited (17/06/2024) (FRN) **</t>
  </si>
  <si>
    <t>INE950O08246</t>
  </si>
  <si>
    <t>BHHX33</t>
  </si>
  <si>
    <t>5.9% Bharti Hexacom Limited (30/04/2024) **</t>
  </si>
  <si>
    <t>INE343G08026</t>
  </si>
  <si>
    <t>HLFL70</t>
  </si>
  <si>
    <t>7.8% Hinduja Leyland Finance Limited (29/12/2023) **</t>
  </si>
  <si>
    <t>INE146O07466</t>
  </si>
  <si>
    <t>CARE AA-</t>
  </si>
  <si>
    <t>POWF455</t>
  </si>
  <si>
    <t>6.83% Power Finance Corporation Limited (24/04/2023) **</t>
  </si>
  <si>
    <t>INE134E08KO6</t>
  </si>
  <si>
    <t>GOI3194</t>
  </si>
  <si>
    <t>8.06% State Government Securities (11/02/2025)</t>
  </si>
  <si>
    <t>IN2920140232</t>
  </si>
  <si>
    <t>FBRT28</t>
  </si>
  <si>
    <t>First Business Receivables Trust (01/04/2022) **</t>
  </si>
  <si>
    <t>INE0BTV15097</t>
  </si>
  <si>
    <t>FBRT30</t>
  </si>
  <si>
    <t>First Business Receivables Trust (01/10/2022) **</t>
  </si>
  <si>
    <t>INE0BTV15113</t>
  </si>
  <si>
    <t>SIDB444</t>
  </si>
  <si>
    <t>Small Industries Dev Bank of India (25/03/2022) #</t>
  </si>
  <si>
    <t>INE556F16861</t>
  </si>
  <si>
    <t>AFGL304</t>
  </si>
  <si>
    <t>L&amp;T Finance Limited (02/09/2022) **</t>
  </si>
  <si>
    <t>INE027E14LO8</t>
  </si>
  <si>
    <t>PHFL82</t>
  </si>
  <si>
    <t>Piramal Capital &amp; Housing Finance Limited (16/03/2022) **</t>
  </si>
  <si>
    <t>INE516Y14BD2</t>
  </si>
  <si>
    <t>RRVL52</t>
  </si>
  <si>
    <t>Reliance Retail Ventures Limited (15/02/2022) **</t>
  </si>
  <si>
    <t>INE929O14446</t>
  </si>
  <si>
    <t>RPAT34</t>
  </si>
  <si>
    <t>Sikka Ports and Terminals Limited (23/02/2022) **</t>
  </si>
  <si>
    <t>INE941D14113</t>
  </si>
  <si>
    <t>RUPL37</t>
  </si>
  <si>
    <t>Jamnagar Utilities &amp; Power Private Limited (21/06/2022) **</t>
  </si>
  <si>
    <t>INE936D14097</t>
  </si>
  <si>
    <t>RICL147</t>
  </si>
  <si>
    <t>Barclays Investments &amp; Loans (India) Private Limited (08/06/2022) **</t>
  </si>
  <si>
    <t>INE704I14FA4</t>
  </si>
  <si>
    <t>SESA520</t>
  </si>
  <si>
    <t>Vedanta Limited (25/04/2022) **</t>
  </si>
  <si>
    <t>INE205A14VY6</t>
  </si>
  <si>
    <t>SESA517</t>
  </si>
  <si>
    <t>Vedanta Limited (21/07/2022) **</t>
  </si>
  <si>
    <t>INE205A14VT6</t>
  </si>
  <si>
    <t>Aggregate Investments by other schemes as on January 31, 2022 RS 10401.89 Lakh's</t>
  </si>
  <si>
    <t>International  Mutual Fund Units</t>
  </si>
  <si>
    <t>110017585USD</t>
  </si>
  <si>
    <t>Schroder ISF Greater China Class X Acc</t>
  </si>
  <si>
    <t>LU2289884996</t>
  </si>
  <si>
    <t>SCHR01USD</t>
  </si>
  <si>
    <t>Schroder ISF Global Equity Alpha Class X1 Acc</t>
  </si>
  <si>
    <t>LU2225036040</t>
  </si>
  <si>
    <t>Gold</t>
  </si>
  <si>
    <t>GOLD100</t>
  </si>
  <si>
    <t>GOLD .995 1KG BAR</t>
  </si>
  <si>
    <t>Aggregate Investments by other schemes as on January 31, 2022 RS 42284.85 Lakh's</t>
  </si>
  <si>
    <t>111854105USD</t>
  </si>
  <si>
    <t>Schroder ISF Global Disruption Class X Acc</t>
  </si>
  <si>
    <t>LU2340194146</t>
  </si>
  <si>
    <t>Exchange Traded Funds</t>
  </si>
  <si>
    <t>AXGE02</t>
  </si>
  <si>
    <t>INF846K01W80</t>
  </si>
  <si>
    <t>TAEL01</t>
  </si>
  <si>
    <t>Tata Elxsi Limited</t>
  </si>
  <si>
    <t>INE670A01012</t>
  </si>
  <si>
    <t>CROM02</t>
  </si>
  <si>
    <t>CG Power and Industrial Solutions Limited</t>
  </si>
  <si>
    <t>INE067A01029</t>
  </si>
  <si>
    <t>AVHF01</t>
  </si>
  <si>
    <t>Aptus Value Housing Finance India Limited</t>
  </si>
  <si>
    <t>INE852O01025</t>
  </si>
  <si>
    <t>MASP01</t>
  </si>
  <si>
    <t>Vardhman Textiles Limited</t>
  </si>
  <si>
    <t>INE825A01012</t>
  </si>
  <si>
    <t>Textiles - Cotton</t>
  </si>
  <si>
    <t>CDSL01</t>
  </si>
  <si>
    <t>Central Depository Services (India) Limited</t>
  </si>
  <si>
    <t>INE736A01011</t>
  </si>
  <si>
    <t>BSLM02</t>
  </si>
  <si>
    <t>Aditya Birla Sun Life AMC Limited</t>
  </si>
  <si>
    <t>INE404A01024</t>
  </si>
  <si>
    <t>BLDA01</t>
  </si>
  <si>
    <t>Blue Dart Express Limited</t>
  </si>
  <si>
    <t>INE233B01017</t>
  </si>
  <si>
    <t>ICBR01</t>
  </si>
  <si>
    <t>ICICI Securities Limited</t>
  </si>
  <si>
    <t>INE763G01038</t>
  </si>
  <si>
    <t>CSBL01</t>
  </si>
  <si>
    <t>CSB Bank Limited</t>
  </si>
  <si>
    <t>INE679A01013</t>
  </si>
  <si>
    <t>645156USD</t>
  </si>
  <si>
    <t>Amazon Com Inc</t>
  </si>
  <si>
    <t>US0231351067</t>
  </si>
  <si>
    <t>Internet &amp; Direct Marketing Retail</t>
  </si>
  <si>
    <t>14971609USD</t>
  </si>
  <si>
    <t>Facebook Inc</t>
  </si>
  <si>
    <t>US30303M1027</t>
  </si>
  <si>
    <t>963896USD</t>
  </si>
  <si>
    <t>Procter &amp; Gamble Co</t>
  </si>
  <si>
    <t>US7427181091</t>
  </si>
  <si>
    <t>10683053USD</t>
  </si>
  <si>
    <t>Merck &amp; Co. Inc</t>
  </si>
  <si>
    <t>US58933Y1055</t>
  </si>
  <si>
    <t>1161460USD</t>
  </si>
  <si>
    <t>JP Morgan Chase &amp; Co</t>
  </si>
  <si>
    <t>US46625H1005</t>
  </si>
  <si>
    <t>906153USD</t>
  </si>
  <si>
    <t>American Express Co</t>
  </si>
  <si>
    <t>US0258161092</t>
  </si>
  <si>
    <t>Consumer Finance</t>
  </si>
  <si>
    <t>979840USD</t>
  </si>
  <si>
    <t>Union Pacific Ord</t>
  </si>
  <si>
    <t>US9078181081</t>
  </si>
  <si>
    <t>Railroads</t>
  </si>
  <si>
    <t>910125USD</t>
  </si>
  <si>
    <t>Autozone Inc</t>
  </si>
  <si>
    <t>US0533321024</t>
  </si>
  <si>
    <t>Automotive Retail</t>
  </si>
  <si>
    <t>837159GBP</t>
  </si>
  <si>
    <t>Diageo PLC</t>
  </si>
  <si>
    <t>GB0002374006</t>
  </si>
  <si>
    <t>Distillers &amp; Vintners</t>
  </si>
  <si>
    <t>948564USD</t>
  </si>
  <si>
    <t>Lowes Cos Inc</t>
  </si>
  <si>
    <t>US5486611073</t>
  </si>
  <si>
    <t>32786609USD</t>
  </si>
  <si>
    <t>Fortive Corp</t>
  </si>
  <si>
    <t>US34959J1088</t>
  </si>
  <si>
    <t>1065343USD</t>
  </si>
  <si>
    <t>Edwards Lifesciences Corp</t>
  </si>
  <si>
    <t>US28176E1082</t>
  </si>
  <si>
    <t>24409862USD</t>
  </si>
  <si>
    <t>Alibaba Group Holding Ltd</t>
  </si>
  <si>
    <t>US01609W1027</t>
  </si>
  <si>
    <t>AXNE51ME</t>
  </si>
  <si>
    <t>INF846K01W98</t>
  </si>
  <si>
    <t>LAUR02</t>
  </si>
  <si>
    <t>Laurus Labs Limited</t>
  </si>
  <si>
    <t>INE947Q01028</t>
  </si>
  <si>
    <t>TOPH02</t>
  </si>
  <si>
    <t>Torrent Pharmaceuticals Limited</t>
  </si>
  <si>
    <t>INE685A01028</t>
  </si>
  <si>
    <t>DLPL01</t>
  </si>
  <si>
    <t>Dr. Lal Path Labs Limited</t>
  </si>
  <si>
    <t>INE600L01024</t>
  </si>
  <si>
    <t>METR01</t>
  </si>
  <si>
    <t>Metropolis Healthcare Limited</t>
  </si>
  <si>
    <t>INE112L01020</t>
  </si>
  <si>
    <t>ALPM01</t>
  </si>
  <si>
    <t>Alembic Pharmaceuticals Limited</t>
  </si>
  <si>
    <t>INE901L01018</t>
  </si>
  <si>
    <t>GODP178</t>
  </si>
  <si>
    <t>7.5% Godrej Properties Limited (31/07/2023) **</t>
  </si>
  <si>
    <t>INE484J08022</t>
  </si>
  <si>
    <t>ICRA AA</t>
  </si>
  <si>
    <t>PSEP22</t>
  </si>
  <si>
    <t>8.41% Pune Solapur Expressway Pvt Ltd (30/03/2029) **</t>
  </si>
  <si>
    <t>INE598K08019</t>
  </si>
  <si>
    <t>ICRA AA(CE)</t>
  </si>
  <si>
    <t>TENL20</t>
  </si>
  <si>
    <t>5.35% Telesonic Networks Limited (28/04/2023) **</t>
  </si>
  <si>
    <t>INE308O08015</t>
  </si>
  <si>
    <t>PPPD20</t>
  </si>
  <si>
    <t>8.9% Prestige Projects Private Limited (05/01/2026) **</t>
  </si>
  <si>
    <t>INE757O07015</t>
  </si>
  <si>
    <t>ICRA A+(CE)</t>
  </si>
  <si>
    <t>ICFP127</t>
  </si>
  <si>
    <t>6.5% IndoStar Capital Finance Limited (04/07/2022) (FRN) **</t>
  </si>
  <si>
    <t>INE896L08031</t>
  </si>
  <si>
    <t>DCCD20</t>
  </si>
  <si>
    <t>6.7% DLF Cyber City Developers Limited (30/09/2024) **</t>
  </si>
  <si>
    <t>INE186K07049</t>
  </si>
  <si>
    <t>GOI2143</t>
  </si>
  <si>
    <t>8.53% State Government Securities (20/11/2028)</t>
  </si>
  <si>
    <t>IN1520180192</t>
  </si>
  <si>
    <t>JFCS90</t>
  </si>
  <si>
    <t>10% JM Financial Credit Solution Limited (23/07/2024) (FRN) **</t>
  </si>
  <si>
    <t>INE651J07739</t>
  </si>
  <si>
    <t>GRIF30</t>
  </si>
  <si>
    <t>7.27% G R Infraprojects Limited (05/12/2025) **</t>
  </si>
  <si>
    <t>INE201P08134</t>
  </si>
  <si>
    <t>RIND336</t>
  </si>
  <si>
    <t>6.95% Reliance Industries Limited (15/03/2023) **</t>
  </si>
  <si>
    <t>INE002A08641</t>
  </si>
  <si>
    <t>MUFL367</t>
  </si>
  <si>
    <t>5.35% Muthoot Finance Limited (26/08/2024) (FRN) **</t>
  </si>
  <si>
    <t>INE414G07FZ5</t>
  </si>
  <si>
    <t>NCCL29</t>
  </si>
  <si>
    <t>7.25% Nuvoco Vistas Corporation Limited (25/09/2023) **</t>
  </si>
  <si>
    <t>INE118D07179</t>
  </si>
  <si>
    <t>PUBA952</t>
  </si>
  <si>
    <t>7.25% Punjab National Bank (14/10/2030) **</t>
  </si>
  <si>
    <t>INE160A08167</t>
  </si>
  <si>
    <t>JKCE46</t>
  </si>
  <si>
    <t>7.36% JK Cement Limited (23/07/2024) **</t>
  </si>
  <si>
    <t>INE823G07201</t>
  </si>
  <si>
    <t>CARE AA+</t>
  </si>
  <si>
    <t>VIVL21</t>
  </si>
  <si>
    <t>10.7085% Vivriti Capital Private Limited (05/07/2022) **</t>
  </si>
  <si>
    <t>INE01HV07163</t>
  </si>
  <si>
    <t>ICRA A-</t>
  </si>
  <si>
    <t>FIPL20</t>
  </si>
  <si>
    <t>7.15% Flometallic India Private Limited (20/06/2025) **</t>
  </si>
  <si>
    <t>INE0I3K07044</t>
  </si>
  <si>
    <t>INDI22</t>
  </si>
  <si>
    <t>6.5% IndInfravit Trust (09/03/2038) **</t>
  </si>
  <si>
    <t>INE790Z07046</t>
  </si>
  <si>
    <t>NFPL20</t>
  </si>
  <si>
    <t>9.1792% Navi Finserve Private Limited (05/04/2023) **</t>
  </si>
  <si>
    <t>INE342T07106</t>
  </si>
  <si>
    <t>IND A</t>
  </si>
  <si>
    <t>GOI3574</t>
  </si>
  <si>
    <t>4.45% Government of India (30/10/2034)</t>
  </si>
  <si>
    <t>IN0020210137</t>
  </si>
  <si>
    <t>ONBH34</t>
  </si>
  <si>
    <t>8.28% Oriental Nagpur Betul Highway Limited (30/03/2024) **</t>
  </si>
  <si>
    <t>INE105N07159</t>
  </si>
  <si>
    <t>MSPG20</t>
  </si>
  <si>
    <t>6.49% Malwa Solar Power Generation Private Limited (01/07/2024) **</t>
  </si>
  <si>
    <t>INE999X07014</t>
  </si>
  <si>
    <t>GOSL237</t>
  </si>
  <si>
    <t>6.92% Godrej Industries Limited (14/05/2025) **</t>
  </si>
  <si>
    <t>INE233A08048</t>
  </si>
  <si>
    <t>INBK355</t>
  </si>
  <si>
    <t>8.44% Indian Bank (08/12/2025) **</t>
  </si>
  <si>
    <t>INE562A08057</t>
  </si>
  <si>
    <t>GRIF31</t>
  </si>
  <si>
    <t>7.15% G R Infraprojects Limited (31/05/2024) **</t>
  </si>
  <si>
    <t>INE201P08142</t>
  </si>
  <si>
    <t>AAHF81</t>
  </si>
  <si>
    <t>8.2% Aadhar Housing Finance Limited (01/09/2023) **</t>
  </si>
  <si>
    <t>INE883F07199</t>
  </si>
  <si>
    <t>CARE AA</t>
  </si>
  <si>
    <t>TRIF90</t>
  </si>
  <si>
    <t>8.4% TATA Realty &amp; Infrastructure Limited (06/06/2022) **</t>
  </si>
  <si>
    <t>INE371K08144</t>
  </si>
  <si>
    <t>ESSP34</t>
  </si>
  <si>
    <t>6.5% EPL Limited (14/06/2023) **</t>
  </si>
  <si>
    <t>INE255A08AY7</t>
  </si>
  <si>
    <t>RSOP20</t>
  </si>
  <si>
    <t>6.49% RattanIndia Solar 2 Private Limited (01/07/2024) **</t>
  </si>
  <si>
    <t>INE935V07012</t>
  </si>
  <si>
    <t>KOGT24</t>
  </si>
  <si>
    <t>11.07% Kogta Financial (India) Limited (18/08/2023) **</t>
  </si>
  <si>
    <t>INE192U07152</t>
  </si>
  <si>
    <t>CARE A-</t>
  </si>
  <si>
    <t>NCCL35</t>
  </si>
  <si>
    <t>9.65% Nuvoco Vistas Corporation Limited (06/07/2077) **</t>
  </si>
  <si>
    <t>INE118D08052</t>
  </si>
  <si>
    <t>ONBH35</t>
  </si>
  <si>
    <t>8.28% Oriental Nagpur Betul Highway Limited (30/09/2024) **</t>
  </si>
  <si>
    <t>INE105N07167</t>
  </si>
  <si>
    <t>BHHX27</t>
  </si>
  <si>
    <t>6% Bharti Hexacom Limited (19/01/2024) **</t>
  </si>
  <si>
    <t>INE343G08018</t>
  </si>
  <si>
    <t>ESSP35</t>
  </si>
  <si>
    <t>6.5% EPL Limited (14/06/2022) **</t>
  </si>
  <si>
    <t>INE255A08AW1</t>
  </si>
  <si>
    <t>NHAI60</t>
  </si>
  <si>
    <t>8.37% National Highways Auth Of Ind (20/01/2029) **</t>
  </si>
  <si>
    <t>INE906B07GN5</t>
  </si>
  <si>
    <t>NHPC125</t>
  </si>
  <si>
    <t>7.5% NHPC Limited (07/10/2026) **</t>
  </si>
  <si>
    <t>INE848E07AP1</t>
  </si>
  <si>
    <t>INBK357</t>
  </si>
  <si>
    <t>8.44% Indian Bank (30/12/2025) **</t>
  </si>
  <si>
    <t>INE562A08073</t>
  </si>
  <si>
    <t>ICFP125</t>
  </si>
  <si>
    <t>9.1% IndoStar Capital Finance Limited (02/05/2023) (FRN) **</t>
  </si>
  <si>
    <t>INE896L07561</t>
  </si>
  <si>
    <t>ESSP33</t>
  </si>
  <si>
    <t>6.5% EPL Limited (14/12/2022) **</t>
  </si>
  <si>
    <t>INE255A08AX9</t>
  </si>
  <si>
    <t>GOI3588</t>
  </si>
  <si>
    <t>6.67% Government of India (15/12/2035)</t>
  </si>
  <si>
    <t>IN0020210152</t>
  </si>
  <si>
    <t>RECL272</t>
  </si>
  <si>
    <t>8.57% REC Limited (21/12/2024) **</t>
  </si>
  <si>
    <t>INE020B08880</t>
  </si>
  <si>
    <t>RECL405</t>
  </si>
  <si>
    <t>5.85% REC Limited (20/12/2025) **</t>
  </si>
  <si>
    <t>INE020B08DF6</t>
  </si>
  <si>
    <t>POWF286</t>
  </si>
  <si>
    <t>9.39% Power Finance Corporation Limited (27/08/2024) **</t>
  </si>
  <si>
    <t>INE134E08GG0</t>
  </si>
  <si>
    <t>HINI107</t>
  </si>
  <si>
    <t>9.60% Hindalco Industries Limited (02/08/2022) **</t>
  </si>
  <si>
    <t>INE038A07274</t>
  </si>
  <si>
    <t>TAPR26</t>
  </si>
  <si>
    <t>8.45% Tata Power Renewable Energy Limited (25/05/2022) **</t>
  </si>
  <si>
    <t>INE607M08048</t>
  </si>
  <si>
    <t>CARE AA(CE)</t>
  </si>
  <si>
    <t>GOI1291</t>
  </si>
  <si>
    <t>7.88% Government of India (19/03/2030)</t>
  </si>
  <si>
    <t>IN0020150028</t>
  </si>
  <si>
    <t>IOIC609</t>
  </si>
  <si>
    <t>5.6% Indian Oil Corporation Limited (23/01/2026) **</t>
  </si>
  <si>
    <t>INE242A08494</t>
  </si>
  <si>
    <t>GOI1252</t>
  </si>
  <si>
    <t>8.15% Government of India (24/11/2026)</t>
  </si>
  <si>
    <t>IN0020140060</t>
  </si>
  <si>
    <t>GOI1380</t>
  </si>
  <si>
    <t>7.59% Government of India (20/03/2029)</t>
  </si>
  <si>
    <t>IN0020150069</t>
  </si>
  <si>
    <t>NWEL21</t>
  </si>
  <si>
    <t>9.95% Narmada Wind Energy Private Limited (31/03/2023) ** #</t>
  </si>
  <si>
    <t>INE209W07028</t>
  </si>
  <si>
    <t>CARE A+(CE)</t>
  </si>
  <si>
    <t>FBRT38</t>
  </si>
  <si>
    <t>First Business Receivables Trust (01/10/2024) **</t>
  </si>
  <si>
    <t>INE0BTV15196</t>
  </si>
  <si>
    <t>PHFL80</t>
  </si>
  <si>
    <t>Piramal Capital &amp; Housing Finance Limited (10/03/2022) **</t>
  </si>
  <si>
    <t>INE516Y14BG5</t>
  </si>
  <si>
    <t>NICH968</t>
  </si>
  <si>
    <t>Piramal Enterprises Limited (20/07/2022) **</t>
  </si>
  <si>
    <t>INE140A14Q32</t>
  </si>
  <si>
    <t>FRN - Floating Rate Note , ZCB - Zero Coupon Bond</t>
  </si>
  <si>
    <t>Aggregate Investments by other schemes as on January 31, 2022 RS 1801.41 Lakh's</t>
  </si>
  <si>
    <t>IRS634392FX</t>
  </si>
  <si>
    <t>PEFR111</t>
  </si>
  <si>
    <t>Aditya Birla Fashion and Retail Limited (11/11/2022) (ZCB) **</t>
  </si>
  <si>
    <t>INE647O08081</t>
  </si>
  <si>
    <t>BCIP66</t>
  </si>
  <si>
    <t>9% Bahadur Chand Investments Pvt Limited (01/03/2024) **</t>
  </si>
  <si>
    <t>INE087M08050</t>
  </si>
  <si>
    <t>SCOL20</t>
  </si>
  <si>
    <t>6.49% Sepset Constructions Limited (01/07/2024) **</t>
  </si>
  <si>
    <t>INE961M07017</t>
  </si>
  <si>
    <t>SHEB136</t>
  </si>
  <si>
    <t>7.15% Tata Motors Finance Limited (25/06/2024) **</t>
  </si>
  <si>
    <t>INE601U08259</t>
  </si>
  <si>
    <t>ONBH31</t>
  </si>
  <si>
    <t>8.28% Oriental Nagpur Betul Highway Limited (30/09/2022) **</t>
  </si>
  <si>
    <t>INE105N07126</t>
  </si>
  <si>
    <t>AAHF82</t>
  </si>
  <si>
    <t>7.35% Aadhar Housing Finance Limited (28/02/2022) **</t>
  </si>
  <si>
    <t>INE883F07207</t>
  </si>
  <si>
    <t>HUTE31</t>
  </si>
  <si>
    <t>Tata Teleservices (Maharashtra) Limited (21/11/2022) **</t>
  </si>
  <si>
    <t>INE517B14859</t>
  </si>
  <si>
    <t>Aggregate Investments by other schemes as on January 31, 2022 RS 2118.08 Lakh's</t>
  </si>
  <si>
    <t>NECH01PE</t>
  </si>
  <si>
    <t>MINC01</t>
  </si>
  <si>
    <t>Minda Corporation Limited</t>
  </si>
  <si>
    <t>INE842C01021</t>
  </si>
  <si>
    <t>SIDB438</t>
  </si>
  <si>
    <t>4.58% Small Industries Dev Bank of India (18/12/2023) **</t>
  </si>
  <si>
    <t>INE556F08JR2</t>
  </si>
  <si>
    <t>BHAT46</t>
  </si>
  <si>
    <t>6.42% Bharti Telecom Limited (18/10/2024) **</t>
  </si>
  <si>
    <t>INE403D08108</t>
  </si>
  <si>
    <t>GOI1437</t>
  </si>
  <si>
    <t>8.29% State Government Securities (13/01/2026)</t>
  </si>
  <si>
    <t>IN1020150117</t>
  </si>
  <si>
    <t>GOI2923</t>
  </si>
  <si>
    <t>6.80% Government of India (15/06/2027)</t>
  </si>
  <si>
    <t>IN000627C058</t>
  </si>
  <si>
    <t>GOI2922</t>
  </si>
  <si>
    <t>6.80% Government of India (15/12/2027)</t>
  </si>
  <si>
    <t>IN001227C056</t>
  </si>
  <si>
    <t>GOI1468</t>
  </si>
  <si>
    <t>8.76% State Government Securities (24/02/2026)</t>
  </si>
  <si>
    <t>IN2120150106</t>
  </si>
  <si>
    <t>GOI1538</t>
  </si>
  <si>
    <t>8.21% State Government Securities (31/03/2023)</t>
  </si>
  <si>
    <t>IN2920150421</t>
  </si>
  <si>
    <t>RECL201</t>
  </si>
  <si>
    <t>9.02% REC Limited (19/11/2022) **</t>
  </si>
  <si>
    <t>INE020B08807</t>
  </si>
  <si>
    <t>BKBA286</t>
  </si>
  <si>
    <t>8.99% Bank of Baroda (18/12/2024) **</t>
  </si>
  <si>
    <t>INE028A08182</t>
  </si>
  <si>
    <t>POWF409</t>
  </si>
  <si>
    <t>7.99% Power Finance Corporation Limited (20/12/2022) **</t>
  </si>
  <si>
    <t>INE134E08JO8</t>
  </si>
  <si>
    <t>HDFC1081</t>
  </si>
  <si>
    <t>8.05% Housing Development Finance Corporation Limited (20/06/2022) **</t>
  </si>
  <si>
    <t>INE001A07RU9</t>
  </si>
  <si>
    <t>LICH409</t>
  </si>
  <si>
    <t>7.42% LIC Housing Finance Limited (15/07/2022) **</t>
  </si>
  <si>
    <t>INE115A07MG7</t>
  </si>
  <si>
    <t>MRHF87</t>
  </si>
  <si>
    <t>7.35% Mahindra Rural Housing Finance Limited (12/08/2022) **</t>
  </si>
  <si>
    <t>INE950O08170</t>
  </si>
  <si>
    <t>CHOL946</t>
  </si>
  <si>
    <t>5.8539% Cholamandalam Investment and Finance Company Limited (21/03/2023) **</t>
  </si>
  <si>
    <t>INE121A07PO2</t>
  </si>
  <si>
    <t>SIDB445</t>
  </si>
  <si>
    <t>5.24% Small Industries Dev Bank of India (26/03/2024) **</t>
  </si>
  <si>
    <t>INE556F08JS0</t>
  </si>
  <si>
    <t>GOI3618</t>
  </si>
  <si>
    <t>8.3% Government of India (02/01/2024)</t>
  </si>
  <si>
    <t>IN000124C015</t>
  </si>
  <si>
    <t>MUFL187</t>
  </si>
  <si>
    <t>9% Muthoot Finance Limited (24/04/2022) **</t>
  </si>
  <si>
    <t>INE414G07CD9</t>
  </si>
  <si>
    <t>GOI561</t>
  </si>
  <si>
    <t>8.20% Government of India (15/02/2022)</t>
  </si>
  <si>
    <t>IN0020060037</t>
  </si>
  <si>
    <t>LTIF366</t>
  </si>
  <si>
    <t>7.6653% L&amp;T Finance Limited (18/03/2022) **</t>
  </si>
  <si>
    <t>INE691I07EQ6</t>
  </si>
  <si>
    <t>HDFB804</t>
  </si>
  <si>
    <t>HDFC Bank Limited (28/04/2022) #</t>
  </si>
  <si>
    <t>INE040A16CR6</t>
  </si>
  <si>
    <t>RRVL51</t>
  </si>
  <si>
    <t>Reliance Retail Ventures Limited (02/02/2022) **</t>
  </si>
  <si>
    <t>INE929O14420</t>
  </si>
  <si>
    <t>HDFC1146</t>
  </si>
  <si>
    <t>Housing Development Finance Corporation Limited (28/02/2022) **</t>
  </si>
  <si>
    <t>INE001A14XM0</t>
  </si>
  <si>
    <t>MREL201</t>
  </si>
  <si>
    <t>Chennai Petroleum Corporation Limited (03/03/2022) **</t>
  </si>
  <si>
    <t>INE178A14HD8</t>
  </si>
  <si>
    <t>TISC204</t>
  </si>
  <si>
    <t>Tata Steel Limited (11/03/2022) **</t>
  </si>
  <si>
    <t>INE081A14CA1</t>
  </si>
  <si>
    <t>ULCC141</t>
  </si>
  <si>
    <t>UltraTech Cement Limited (21/04/2022) **</t>
  </si>
  <si>
    <t>INE481G14DG5</t>
  </si>
  <si>
    <t>RECL420</t>
  </si>
  <si>
    <t>REC Limited (15/02/2022) **</t>
  </si>
  <si>
    <t>INE020B14656</t>
  </si>
  <si>
    <t>RRVL53</t>
  </si>
  <si>
    <t>Reliance Retail Ventures Limited (07/03/2022) **</t>
  </si>
  <si>
    <t>INE929O14479</t>
  </si>
  <si>
    <t>NBAR653</t>
  </si>
  <si>
    <t>National Bank For Agriculture and Rural Development (20/04/2022) **</t>
  </si>
  <si>
    <t>INE261F14IN8</t>
  </si>
  <si>
    <t>EXIM717</t>
  </si>
  <si>
    <t>Export Import Bank of India (06/04/2022) **</t>
  </si>
  <si>
    <t>INE514E14QD7</t>
  </si>
  <si>
    <t>BGHP66</t>
  </si>
  <si>
    <t>Birla Group Holdings Private Limited (17/03/2022) **</t>
  </si>
  <si>
    <t>INE09OL14946</t>
  </si>
  <si>
    <t>MMFS1142</t>
  </si>
  <si>
    <t>Mahindra &amp; Mahindra Financial Services Limited (18/02/2022) **</t>
  </si>
  <si>
    <t>INE774D14QV1</t>
  </si>
  <si>
    <t>EXIM712</t>
  </si>
  <si>
    <t>Export Import Bank of India (17/03/2022) **</t>
  </si>
  <si>
    <t>INE514E14PX7</t>
  </si>
  <si>
    <t>MFPL176</t>
  </si>
  <si>
    <t>INE879F14FQ6</t>
  </si>
  <si>
    <t>ULCC138</t>
  </si>
  <si>
    <t>UltraTech Cement Limited (07/02/2022) **</t>
  </si>
  <si>
    <t>INE481G14DE0</t>
  </si>
  <si>
    <t>INBS427</t>
  </si>
  <si>
    <t>Reliance Jio Infocomm Limited (09/02/2022)</t>
  </si>
  <si>
    <t>INE110L14QB3</t>
  </si>
  <si>
    <t>BGFL999</t>
  </si>
  <si>
    <t>Aditya Birla Finance Limited (24/02/2022) **</t>
  </si>
  <si>
    <t>INE860H14V36</t>
  </si>
  <si>
    <t>RRVL54</t>
  </si>
  <si>
    <t>Reliance Retail Ventures Limited (14/03/2022) **</t>
  </si>
  <si>
    <t>INE929O14487</t>
  </si>
  <si>
    <t>INBS431</t>
  </si>
  <si>
    <t>Reliance Jio Infocomm Limited (11/04/2022) **</t>
  </si>
  <si>
    <t>INE110L14QM0</t>
  </si>
  <si>
    <t>INBS428</t>
  </si>
  <si>
    <t>Reliance Jio Infocomm Limited (28/02/2022) **</t>
  </si>
  <si>
    <t>INE110L14QG2</t>
  </si>
  <si>
    <t>MUND249</t>
  </si>
  <si>
    <t>Adani Ports and Special Economic Zone Limited (25/03/2022) **</t>
  </si>
  <si>
    <t>INE742F14QA7</t>
  </si>
  <si>
    <t>SAIL304</t>
  </si>
  <si>
    <t>Steel Authority of India Limited (29/03/2022) **</t>
  </si>
  <si>
    <t>INE114A14KM8</t>
  </si>
  <si>
    <t>BGHP70</t>
  </si>
  <si>
    <t>Birla Group Holdings Private Limited (28/04/2022) **</t>
  </si>
  <si>
    <t>INE09OL14987</t>
  </si>
  <si>
    <t>NTPC225</t>
  </si>
  <si>
    <t>NTPC Limited (15/03/2022) **</t>
  </si>
  <si>
    <t>INE733E14AO4</t>
  </si>
  <si>
    <t>MREL204</t>
  </si>
  <si>
    <t>Chennai Petroleum Corporation Limited (31/03/2022) **</t>
  </si>
  <si>
    <t>INE178A14HG1</t>
  </si>
  <si>
    <t>HDFS67</t>
  </si>
  <si>
    <t>HDFC Securities Limited (05/04/2022) **</t>
  </si>
  <si>
    <t>INE700G14AT7</t>
  </si>
  <si>
    <t>ICBR352</t>
  </si>
  <si>
    <t>ICICI Securities Limited (12/04/2022) **</t>
  </si>
  <si>
    <t>INE763G14KT4</t>
  </si>
  <si>
    <t>CALC116</t>
  </si>
  <si>
    <t>CESC Limited (19/04/2022) **</t>
  </si>
  <si>
    <t>INE486A14EQ4</t>
  </si>
  <si>
    <t>EXIM716</t>
  </si>
  <si>
    <t>Export Import Bank of India (23/03/2022) **</t>
  </si>
  <si>
    <t>INE514E14QB1</t>
  </si>
  <si>
    <t>SHKL43</t>
  </si>
  <si>
    <t>Sharekhan Limited (22/03/2022) **</t>
  </si>
  <si>
    <t>INE211H14245</t>
  </si>
  <si>
    <t>SHKL45</t>
  </si>
  <si>
    <t>Sharekhan Limited (18/04/2022) **</t>
  </si>
  <si>
    <t>INE211H14286</t>
  </si>
  <si>
    <t>BGHP62</t>
  </si>
  <si>
    <t>Birla Group Holdings Private Limited (11/02/2022)</t>
  </si>
  <si>
    <t>INE09OL14870</t>
  </si>
  <si>
    <t>ULCC139</t>
  </si>
  <si>
    <t>UltraTech Cement Limited (17/02/2022) **</t>
  </si>
  <si>
    <t>INE481G14DF7</t>
  </si>
  <si>
    <t>RICL145</t>
  </si>
  <si>
    <t>Barclays Investments &amp; Loans (India) Private Limited (16/02/2022) **</t>
  </si>
  <si>
    <t>INE704I14EO8</t>
  </si>
  <si>
    <t>RIND430</t>
  </si>
  <si>
    <t>Reliance Industries Limited (24/02/2022) **</t>
  </si>
  <si>
    <t>INE002A14JO3</t>
  </si>
  <si>
    <t>BELM22</t>
  </si>
  <si>
    <t>Bharti Enterprises Limited (28/02/2022) **</t>
  </si>
  <si>
    <t>INE396J14042</t>
  </si>
  <si>
    <t>SHCE189</t>
  </si>
  <si>
    <t>Shree Cement Limited (07/03/2022) **</t>
  </si>
  <si>
    <t>INE070A14554</t>
  </si>
  <si>
    <t>ULCC135</t>
  </si>
  <si>
    <t>UltraTech Cement Limited (16/03/2022) **</t>
  </si>
  <si>
    <t>INE481G14CW4</t>
  </si>
  <si>
    <t>ICBR351</t>
  </si>
  <si>
    <t>ICICI Securities Limited (22/03/2022) **</t>
  </si>
  <si>
    <t>INE763G14LI5</t>
  </si>
  <si>
    <t>NCCL36</t>
  </si>
  <si>
    <t>Nuvoco Vistas Corporation Limited (29/03/2022) **</t>
  </si>
  <si>
    <t>INE118D14597</t>
  </si>
  <si>
    <t>NXTR24</t>
  </si>
  <si>
    <t>Nxtra Data Ltd (24/03/2022)</t>
  </si>
  <si>
    <t>INE0BTN14048</t>
  </si>
  <si>
    <t>SHKL44</t>
  </si>
  <si>
    <t>Sharekhan Limited (25/03/2022) **</t>
  </si>
  <si>
    <t>INE211H14252</t>
  </si>
  <si>
    <t>MUND250</t>
  </si>
  <si>
    <t>Adani Ports and Special Economic Zone Limited (30/03/2022) **</t>
  </si>
  <si>
    <t>INE742F14QB5</t>
  </si>
  <si>
    <t>ICBR349</t>
  </si>
  <si>
    <t>ICICI Securities Limited (05/04/2022) **</t>
  </si>
  <si>
    <t>INE763G14LS4</t>
  </si>
  <si>
    <t>NBAR651</t>
  </si>
  <si>
    <t>National Bank For Agriculture and Rural Development (13/04/2022) **</t>
  </si>
  <si>
    <t>INE261F14IK4</t>
  </si>
  <si>
    <t>BELM24</t>
  </si>
  <si>
    <t>Bharti Enterprises Limited (19/04/2022) **</t>
  </si>
  <si>
    <t>INE396J14125</t>
  </si>
  <si>
    <t>JBCI92</t>
  </si>
  <si>
    <t>Julius Baer Capital India Pvt Ltd. (27/04/2022) **</t>
  </si>
  <si>
    <t>INE824H14GS2</t>
  </si>
  <si>
    <t>GOSL260</t>
  </si>
  <si>
    <t>Godrej Industries Limited (12/04/2022) **</t>
  </si>
  <si>
    <t>INE233A14TT2</t>
  </si>
  <si>
    <t>GOSL255</t>
  </si>
  <si>
    <t>Godrej Industries Limited (02/03/2022) **</t>
  </si>
  <si>
    <t>INE233A14TM7</t>
  </si>
  <si>
    <t>GOSL253</t>
  </si>
  <si>
    <t>Godrej Industries Limited (09/02/2022) **</t>
  </si>
  <si>
    <t>INE233A14TI5</t>
  </si>
  <si>
    <t>TMLF464</t>
  </si>
  <si>
    <t>TMF Holdings Limited (11/02/2022) **</t>
  </si>
  <si>
    <t>INE909H14OT3</t>
  </si>
  <si>
    <t>DIIP182</t>
  </si>
  <si>
    <t>Deutsche Investments India Pvt Limited (07/02/2022) **</t>
  </si>
  <si>
    <t>INE144H14EU6</t>
  </si>
  <si>
    <t>BELM23</t>
  </si>
  <si>
    <t>Bharti Enterprises Limited (11/03/2022) **</t>
  </si>
  <si>
    <t>INE396J14117</t>
  </si>
  <si>
    <t>JBCI91</t>
  </si>
  <si>
    <t>Julius Baer Capital India Pvt Ltd. (28/03/2022) **</t>
  </si>
  <si>
    <t>INE824H14GL7</t>
  </si>
  <si>
    <t>ICBR350</t>
  </si>
  <si>
    <t>ICICI Securities Limited (08/04/2022) **</t>
  </si>
  <si>
    <t>INE763G14LT2</t>
  </si>
  <si>
    <t>JKCE48</t>
  </si>
  <si>
    <t>JK Cement Limited (14/03/2022) **</t>
  </si>
  <si>
    <t>INE823G14637</t>
  </si>
  <si>
    <t>GHFL21</t>
  </si>
  <si>
    <t>Godrej Housing Finance Limited (25/03/2022) **</t>
  </si>
  <si>
    <t>INE02JD14021</t>
  </si>
  <si>
    <t>BGHP68</t>
  </si>
  <si>
    <t>Birla Group Holdings Private Limited (25/03/2022) **</t>
  </si>
  <si>
    <t>INE09OL14961</t>
  </si>
  <si>
    <t>SKFS71</t>
  </si>
  <si>
    <t>Sharekhan BNP Paribas Financial Services Limited (18/04/2022) **</t>
  </si>
  <si>
    <t>INE550X14839</t>
  </si>
  <si>
    <t>NXTR25</t>
  </si>
  <si>
    <t>Nxtra Data Ltd (17/03/2022)</t>
  </si>
  <si>
    <t>INE0BTN14063</t>
  </si>
  <si>
    <t>TBIL1987</t>
  </si>
  <si>
    <t>91 Days Tbill (MD 31/03/2022)</t>
  </si>
  <si>
    <t>IN002021X421</t>
  </si>
  <si>
    <t>TBIL2000</t>
  </si>
  <si>
    <t>91 Days Tbill (MD 21/04/2022)</t>
  </si>
  <si>
    <t>IN002021X496</t>
  </si>
  <si>
    <t>TBIL1983</t>
  </si>
  <si>
    <t>91 Days Tbill (MD 24/03/2022)</t>
  </si>
  <si>
    <t>IN002021X413</t>
  </si>
  <si>
    <t>TBIL1962</t>
  </si>
  <si>
    <t>91 Days Tbill (MD 02/02/2022)</t>
  </si>
  <si>
    <t>IN002021X348</t>
  </si>
  <si>
    <t>TBIL1997</t>
  </si>
  <si>
    <t>91 Days Tbill (MD 14/04/2022)</t>
  </si>
  <si>
    <t>IN002021X488</t>
  </si>
  <si>
    <t>TBIL1890</t>
  </si>
  <si>
    <t>364 Days Tbill (MD 21/04/2022)</t>
  </si>
  <si>
    <t>IN002021Z038</t>
  </si>
  <si>
    <t>TBIL2001</t>
  </si>
  <si>
    <t>91 Days Tbill (MD 28/04/2022)</t>
  </si>
  <si>
    <t>IN002021X504</t>
  </si>
  <si>
    <t>TBIL1855</t>
  </si>
  <si>
    <t>364 Days Tbill (MD 10/02/2022)</t>
  </si>
  <si>
    <t>IN002020Z451</t>
  </si>
  <si>
    <t>TBIL1969</t>
  </si>
  <si>
    <t>91 Days Tbill (MD 24/02/2022)</t>
  </si>
  <si>
    <t>IN002021X371</t>
  </si>
  <si>
    <t>TBIL1973</t>
  </si>
  <si>
    <t>91 Days Tbill (MD 03/03/2022)</t>
  </si>
  <si>
    <t>IN002021X389</t>
  </si>
  <si>
    <t>TBIL1977</t>
  </si>
  <si>
    <t>91 Days Tbill (MD 10/03/2022)</t>
  </si>
  <si>
    <t>IN002021X397</t>
  </si>
  <si>
    <t>REP_27633</t>
  </si>
  <si>
    <t>REP_27845</t>
  </si>
  <si>
    <t>REP_27846</t>
  </si>
  <si>
    <t>REP_27847</t>
  </si>
  <si>
    <t>REP_27715</t>
  </si>
  <si>
    <t>REP_27696</t>
  </si>
  <si>
    <t>REP_29648</t>
  </si>
  <si>
    <t>GSECREPO0119</t>
  </si>
  <si>
    <t>Aggregate Investments by other schemes as on January 31, 2022 RS 26669.43 Lakh's</t>
  </si>
  <si>
    <t>GOI1991</t>
  </si>
  <si>
    <t>8.27% State Government Securities (21/02/2028)</t>
  </si>
  <si>
    <t>IN2020170121</t>
  </si>
  <si>
    <t>JKCE01</t>
  </si>
  <si>
    <t>JK Cement Limited</t>
  </si>
  <si>
    <t>INE823G01014</t>
  </si>
  <si>
    <t>GRIN02</t>
  </si>
  <si>
    <t>Grindwell Norton Limited</t>
  </si>
  <si>
    <t>INE536A01023</t>
  </si>
  <si>
    <t>ASEA02</t>
  </si>
  <si>
    <t>ABB India Limited</t>
  </si>
  <si>
    <t>INE117A01022</t>
  </si>
  <si>
    <t>COFE03</t>
  </si>
  <si>
    <t>Coromandel International Limited</t>
  </si>
  <si>
    <t>INE169A01031</t>
  </si>
  <si>
    <t>Fertilisers</t>
  </si>
  <si>
    <t>GSPL01</t>
  </si>
  <si>
    <t>Gujarat State Petronet Limited</t>
  </si>
  <si>
    <t>INE246F01010</t>
  </si>
  <si>
    <t>BIRM01</t>
  </si>
  <si>
    <t>3M India Limited</t>
  </si>
  <si>
    <t>INE470A01017</t>
  </si>
  <si>
    <t>BOOT01</t>
  </si>
  <si>
    <t>Abbott India Limited</t>
  </si>
  <si>
    <t>INE358A01014</t>
  </si>
  <si>
    <t>FAGP01</t>
  </si>
  <si>
    <t>Schaeffler India Limited</t>
  </si>
  <si>
    <t>INE513A01014</t>
  </si>
  <si>
    <t>KPRM03</t>
  </si>
  <si>
    <t>K.P.R. Mill Limited</t>
  </si>
  <si>
    <t>INE930H01031</t>
  </si>
  <si>
    <t>CARU03</t>
  </si>
  <si>
    <t>Carborundum Universal Limited</t>
  </si>
  <si>
    <t>INE120A01034</t>
  </si>
  <si>
    <t>IMIN01</t>
  </si>
  <si>
    <t>Indiamart Intermesh Limited</t>
  </si>
  <si>
    <t>INE933S01016</t>
  </si>
  <si>
    <t>MEDP01</t>
  </si>
  <si>
    <t>MedPlus Health Services Limited</t>
  </si>
  <si>
    <t>INE804L01022</t>
  </si>
  <si>
    <t>PAGEFEB22</t>
  </si>
  <si>
    <t>Page Industries Limited February 2022 Future</t>
  </si>
  <si>
    <t>FDUT869</t>
  </si>
  <si>
    <t>3% Axis Bank Limited (22/04/2022)</t>
  </si>
  <si>
    <t>FDUT896</t>
  </si>
  <si>
    <t>3% Axis Bank Limited (19/07/2022)</t>
  </si>
  <si>
    <t>FDUT893</t>
  </si>
  <si>
    <t>3% Axis Bank Limited (06/07/2022)</t>
  </si>
  <si>
    <t>FDUT898</t>
  </si>
  <si>
    <t>3% Axis Bank Limited (25/07/2022)</t>
  </si>
  <si>
    <t>FDUT894</t>
  </si>
  <si>
    <t>3% Axis Bank Limited (12/07/2022)</t>
  </si>
  <si>
    <t>KPIT03</t>
  </si>
  <si>
    <t>Birlasoft Limited</t>
  </si>
  <si>
    <t>INE836A01035</t>
  </si>
  <si>
    <t>OREL01</t>
  </si>
  <si>
    <t>Orient Electric Limited</t>
  </si>
  <si>
    <t>INE142Z01019</t>
  </si>
  <si>
    <t>BLUS03</t>
  </si>
  <si>
    <t>Blue Star Limited</t>
  </si>
  <si>
    <t>INE472A01039</t>
  </si>
  <si>
    <t>FOIL01</t>
  </si>
  <si>
    <t>Fine Organic Industries Limited</t>
  </si>
  <si>
    <t>INE686Y01026</t>
  </si>
  <si>
    <t>NAHR01</t>
  </si>
  <si>
    <t>Narayana Hrudayalaya Limited</t>
  </si>
  <si>
    <t>INE410P01011</t>
  </si>
  <si>
    <t>FDUT922</t>
  </si>
  <si>
    <t>2.6% Axis Bank Limited (17/03/2022)</t>
  </si>
  <si>
    <t>93</t>
  </si>
  <si>
    <t>TATC01</t>
  </si>
  <si>
    <t>Tatva Chintan Pharma Chem Limited</t>
  </si>
  <si>
    <t>INE0GK401011</t>
  </si>
  <si>
    <t>FRHL01</t>
  </si>
  <si>
    <t>Fortis Healthcare Limited</t>
  </si>
  <si>
    <t>INE061F01013</t>
  </si>
  <si>
    <t>MTAR01</t>
  </si>
  <si>
    <t>FDUT902</t>
  </si>
  <si>
    <t>3% Axis Bank Limited (04/08/2022)</t>
  </si>
  <si>
    <t>FDUT926</t>
  </si>
  <si>
    <t>2.6% Axis Bank Limited (12/04/2022)</t>
  </si>
  <si>
    <t>FDUT904</t>
  </si>
  <si>
    <t>3% Axis Bank Limited (18/08/2022)</t>
  </si>
  <si>
    <t>IRS641748FX</t>
  </si>
  <si>
    <t>IRS639022FX</t>
  </si>
  <si>
    <t>IRS638654FX</t>
  </si>
  <si>
    <t>IRS688129FX</t>
  </si>
  <si>
    <t>GOI1199</t>
  </si>
  <si>
    <t>5.87% Government of India (28/08/2022)</t>
  </si>
  <si>
    <t>IN0020039031</t>
  </si>
  <si>
    <t>GOI911</t>
  </si>
  <si>
    <t>8.92% State Government Securities (08/08/2022)</t>
  </si>
  <si>
    <t>IN2120120018</t>
  </si>
  <si>
    <t>SIDB447</t>
  </si>
  <si>
    <t>Small Industries Dev Bank of India (02/06/2022) ** #</t>
  </si>
  <si>
    <t>INE556F16879</t>
  </si>
  <si>
    <t>IDBK419</t>
  </si>
  <si>
    <t>IDFC First Bank Limited (11/03/2022) ** #</t>
  </si>
  <si>
    <t>INE092T16QN6</t>
  </si>
  <si>
    <t>BKBA343</t>
  </si>
  <si>
    <t>Bank of Baroda (11/04/2022) ** #</t>
  </si>
  <si>
    <t>INE028A16CJ8</t>
  </si>
  <si>
    <t>IND A1+</t>
  </si>
  <si>
    <t>HDFB803</t>
  </si>
  <si>
    <t>HDFC Bank Limited (24/05/2022) ** #</t>
  </si>
  <si>
    <t>INE040A16CQ8</t>
  </si>
  <si>
    <t>BKBA345</t>
  </si>
  <si>
    <t>Bank of Baroda (12/01/2023) ** #</t>
  </si>
  <si>
    <t>INE028A16CL4</t>
  </si>
  <si>
    <t>KMBK776</t>
  </si>
  <si>
    <t>Kotak Mahindra Bank Limited (18/01/2023) ** #</t>
  </si>
  <si>
    <t>INE237A164N4</t>
  </si>
  <si>
    <t>PAFI37</t>
  </si>
  <si>
    <t>Panatone Finvest Limited (11/02/2022)</t>
  </si>
  <si>
    <t>INE116F14117</t>
  </si>
  <si>
    <t>ICBR334</t>
  </si>
  <si>
    <t>ICICI Securities Limited (19/04/2022) **</t>
  </si>
  <si>
    <t>INE763G14KV0</t>
  </si>
  <si>
    <t>INBS430</t>
  </si>
  <si>
    <t>Reliance Jio Infocomm Limited (20/06/2022) **</t>
  </si>
  <si>
    <t>INE110L14QI8</t>
  </si>
  <si>
    <t>NBAR654</t>
  </si>
  <si>
    <t>National Bank For Agriculture and Rural Development (19/05/2022) **</t>
  </si>
  <si>
    <t>INE261F14IM0</t>
  </si>
  <si>
    <t>TCHF357</t>
  </si>
  <si>
    <t>Tata Capital Housing Finance Limited (28/06/2022) **</t>
  </si>
  <si>
    <t>INE033L14LP8</t>
  </si>
  <si>
    <t>SUHF233</t>
  </si>
  <si>
    <t>Sundaram Home Finance Limited (28/04/2022) **</t>
  </si>
  <si>
    <t>INE667F14FP7</t>
  </si>
  <si>
    <t>MMFS1144</t>
  </si>
  <si>
    <t>Mahindra &amp; Mahindra Financial Services Limited (25/05/2022) **</t>
  </si>
  <si>
    <t>INE774D14QY5</t>
  </si>
  <si>
    <t>TELC615</t>
  </si>
  <si>
    <t>Tata Motors Limited (31/05/2022) **</t>
  </si>
  <si>
    <t>INE155A14SI2</t>
  </si>
  <si>
    <t>RIND431</t>
  </si>
  <si>
    <t>Reliance Industries Limited (27/06/2022) **</t>
  </si>
  <si>
    <t>INE002A14IN7</t>
  </si>
  <si>
    <t>BHHX35</t>
  </si>
  <si>
    <t>Bharti Hexacom Limited (17/06/2022) **</t>
  </si>
  <si>
    <t>INE343G14396</t>
  </si>
  <si>
    <t>MFPL162</t>
  </si>
  <si>
    <t>Infina Finance Private Limited (11/02/2022) **</t>
  </si>
  <si>
    <t>INE879F14ET3</t>
  </si>
  <si>
    <t>HHFL165</t>
  </si>
  <si>
    <t>Hero Fincorp Limited (18/02/2022) **</t>
  </si>
  <si>
    <t>INE957N14EO2</t>
  </si>
  <si>
    <t>BHHX32</t>
  </si>
  <si>
    <t>Bharti Hexacom Limited (21/03/2022) **</t>
  </si>
  <si>
    <t>INE343G14339</t>
  </si>
  <si>
    <t>LICH610</t>
  </si>
  <si>
    <t>LIC Housing Finance Limited (26/05/2022) **</t>
  </si>
  <si>
    <t>INE115A14DM0</t>
  </si>
  <si>
    <t>BCIP78</t>
  </si>
  <si>
    <t>Bahadur Chand Investments Pvt Limited (07/07/2022) **</t>
  </si>
  <si>
    <t>INE087M14AH2</t>
  </si>
  <si>
    <t>RICL148</t>
  </si>
  <si>
    <t>Barclays Investments &amp; Loans (India) Private Limited (29/04/2022)</t>
  </si>
  <si>
    <t>INE704I14EV3</t>
  </si>
  <si>
    <t>HUTE27</t>
  </si>
  <si>
    <t>Tata Teleservices (Maharashtra) Limited (11/03/2022) **</t>
  </si>
  <si>
    <t>INE517B14800</t>
  </si>
  <si>
    <t>DIIP177</t>
  </si>
  <si>
    <t>Deutsche Investments India Pvt Limited (21/02/2022) **</t>
  </si>
  <si>
    <t>INE144H14ER2</t>
  </si>
  <si>
    <t>GOSL254</t>
  </si>
  <si>
    <t>Godrej Industries Limited (24/02/2022) **</t>
  </si>
  <si>
    <t>INE233A14TL9</t>
  </si>
  <si>
    <t>LTIF382</t>
  </si>
  <si>
    <t>L&amp;T Finance Limited (23/02/2022) **</t>
  </si>
  <si>
    <t>INE691I14KU1</t>
  </si>
  <si>
    <t>MFPL143</t>
  </si>
  <si>
    <t>Infina Finance Private Limited (10/03/2022) **</t>
  </si>
  <si>
    <t>INE879F14DK4</t>
  </si>
  <si>
    <t>ICFP129</t>
  </si>
  <si>
    <t>IndoStar Capital Finance Limited (10/03/2022) **</t>
  </si>
  <si>
    <t>INE896L14CW3</t>
  </si>
  <si>
    <t>MFPL146</t>
  </si>
  <si>
    <t>Infina Finance Private Limited (13/05/2022) **</t>
  </si>
  <si>
    <t>INE879F14DT5</t>
  </si>
  <si>
    <t>HUTE28</t>
  </si>
  <si>
    <t>Tata Teleservices (Maharashtra) Limited (18/05/2022) **</t>
  </si>
  <si>
    <t>INE517B14826</t>
  </si>
  <si>
    <t>TATE56</t>
  </si>
  <si>
    <t>Tata Teleservices Limited (29/11/2022) **</t>
  </si>
  <si>
    <t>INE037E14AE1</t>
  </si>
  <si>
    <t>AFGL309</t>
  </si>
  <si>
    <t>L&amp;T Finance Limited (30/05/2022) **</t>
  </si>
  <si>
    <t>INE027E14LZ4</t>
  </si>
  <si>
    <t>TBIL1989</t>
  </si>
  <si>
    <t>182 Days Tbill (MD 30/06/2022)</t>
  </si>
  <si>
    <t>IN002021Y403</t>
  </si>
  <si>
    <t>TBIL1874</t>
  </si>
  <si>
    <t>364 Days Tbill (MD 24/03/2022)</t>
  </si>
  <si>
    <t>IN002020Z519</t>
  </si>
  <si>
    <t>Aggregate Investments by other schemes as on January 31, 2022 RS 124473.23 Lakh's</t>
  </si>
  <si>
    <t>PGCI01</t>
  </si>
  <si>
    <t>Power Grid Corporation of India Limited</t>
  </si>
  <si>
    <t>INE752E01010</t>
  </si>
  <si>
    <t>NTPC01</t>
  </si>
  <si>
    <t>NTPC Limited</t>
  </si>
  <si>
    <t>INE733E01010</t>
  </si>
  <si>
    <t>ONGC02</t>
  </si>
  <si>
    <t>Oil &amp; Natural Gas Corporation Limited</t>
  </si>
  <si>
    <t>INE213A01029</t>
  </si>
  <si>
    <t>Oil</t>
  </si>
  <si>
    <t>IOIC01</t>
  </si>
  <si>
    <t>Indian Oil Corporation Limited</t>
  </si>
  <si>
    <t>INE242A01010</t>
  </si>
  <si>
    <t>YESB03A</t>
  </si>
  <si>
    <t>$0.00</t>
  </si>
  <si>
    <t>BRIT32</t>
  </si>
  <si>
    <t>5.50% Britannia Industries Limited (03/06/2024) **</t>
  </si>
  <si>
    <t>INE216A08027</t>
  </si>
  <si>
    <t>Aggregate Investments by other schemes as on January 31, 2022 RS 1001.02 Lakh's</t>
  </si>
  <si>
    <t>AGEL01</t>
  </si>
  <si>
    <t>Adani Green Energy Limited</t>
  </si>
  <si>
    <t>INE364U01010</t>
  </si>
  <si>
    <t>ADTL01</t>
  </si>
  <si>
    <t>Adani Transmission Limited</t>
  </si>
  <si>
    <t>INE931S01010</t>
  </si>
  <si>
    <t>SESA02</t>
  </si>
  <si>
    <t>Vedanta Limited</t>
  </si>
  <si>
    <t>INE205A01025</t>
  </si>
  <si>
    <t>ILOM01</t>
  </si>
  <si>
    <t>ICICI Lombard General Insurance Company Limited</t>
  </si>
  <si>
    <t>INE765G01017</t>
  </si>
  <si>
    <t>GAIL01</t>
  </si>
  <si>
    <t>GAIL (India) Limited</t>
  </si>
  <si>
    <t>INE129A01019</t>
  </si>
  <si>
    <t>BAJA01</t>
  </si>
  <si>
    <t>Bajaj Holdings &amp; Investment Limited</t>
  </si>
  <si>
    <t>INE118A01012</t>
  </si>
  <si>
    <t>SBCP01</t>
  </si>
  <si>
    <t>SBI Cards and Payment Services Limited</t>
  </si>
  <si>
    <t>INE018E01016</t>
  </si>
  <si>
    <t>BINL01</t>
  </si>
  <si>
    <t>Indus Towers Limited</t>
  </si>
  <si>
    <t>INE121J01017</t>
  </si>
  <si>
    <t>YESB03</t>
  </si>
  <si>
    <t>Yes Bank Limited</t>
  </si>
  <si>
    <t>INE528G01035</t>
  </si>
  <si>
    <t>MOTI02</t>
  </si>
  <si>
    <t>Bosch Limited</t>
  </si>
  <si>
    <t>INE323A01026</t>
  </si>
  <si>
    <t>PROG01</t>
  </si>
  <si>
    <t>Procter &amp; Gamble Hygiene and Health Care Limited</t>
  </si>
  <si>
    <t>INE179A01014</t>
  </si>
  <si>
    <t>TBIL1985</t>
  </si>
  <si>
    <t>91 Days Tbill (MD 10/02/2022)</t>
  </si>
  <si>
    <t>IN002021X355</t>
  </si>
  <si>
    <t>CAMS01</t>
  </si>
  <si>
    <t>Computer Age Management Services Limited</t>
  </si>
  <si>
    <t>INE596I01012</t>
  </si>
  <si>
    <t>POCA01</t>
  </si>
  <si>
    <t>Polycab India Limited</t>
  </si>
  <si>
    <t>INE455K01017</t>
  </si>
  <si>
    <t>EMAM02</t>
  </si>
  <si>
    <t>Emami Limited</t>
  </si>
  <si>
    <t>INE548C01032</t>
  </si>
  <si>
    <t>SKFB02</t>
  </si>
  <si>
    <t>SKF India Limited</t>
  </si>
  <si>
    <t>INE640A01023</t>
  </si>
  <si>
    <t>INEN02</t>
  </si>
  <si>
    <t>Cyient Limited</t>
  </si>
  <si>
    <t>INE136B01020</t>
  </si>
  <si>
    <t>SOSO03</t>
  </si>
  <si>
    <t>Sonata Software Limited</t>
  </si>
  <si>
    <t>INE269A01021</t>
  </si>
  <si>
    <t>THER02</t>
  </si>
  <si>
    <t>Thermax Limited</t>
  </si>
  <si>
    <t>INE152A01029</t>
  </si>
  <si>
    <t>UTIA01</t>
  </si>
  <si>
    <t>UTI Asset Management Company Limited</t>
  </si>
  <si>
    <t>INE094J01016</t>
  </si>
  <si>
    <t>VGIL02</t>
  </si>
  <si>
    <t>V-Guard Industries Limited</t>
  </si>
  <si>
    <t>INE951I01027</t>
  </si>
  <si>
    <t>MOFS03</t>
  </si>
  <si>
    <t>Motilal Oswal Financial Services Limited</t>
  </si>
  <si>
    <t>INE338I01027</t>
  </si>
  <si>
    <t>IIFM01</t>
  </si>
  <si>
    <t>IIFL Wealth Management Limited</t>
  </si>
  <si>
    <t>INE466L01020</t>
  </si>
  <si>
    <t>ECLE01</t>
  </si>
  <si>
    <t>eClerx Services Limited</t>
  </si>
  <si>
    <t>INE738I01010</t>
  </si>
  <si>
    <t>BKBA322</t>
  </si>
  <si>
    <t>7.84% Bank of Baroda (15/01/2035) **</t>
  </si>
  <si>
    <t>INE028A08208</t>
  </si>
  <si>
    <t>BKBA316</t>
  </si>
  <si>
    <t>7.75% Bank of Baroda (11/09/2034) **</t>
  </si>
  <si>
    <t>INE028A08166</t>
  </si>
  <si>
    <t>AFFI02</t>
  </si>
  <si>
    <t>Affle (India) Limited</t>
  </si>
  <si>
    <t>INE00WC01027</t>
  </si>
  <si>
    <t>N22C18000P</t>
  </si>
  <si>
    <t>Nifty 50 Index 18000 Put March 2022 Option</t>
  </si>
  <si>
    <t>N22C17800P</t>
  </si>
  <si>
    <t>Nifty 50 Index 17800 Put March 2022 Option</t>
  </si>
  <si>
    <t>N22B18000P</t>
  </si>
  <si>
    <t>Nifty 50 Index 18000 Put February 2022 Option</t>
  </si>
  <si>
    <t>ORRE01</t>
  </si>
  <si>
    <t>RHI Magnesita India Limited</t>
  </si>
  <si>
    <t>INE743M01012</t>
  </si>
  <si>
    <t>KPEL01</t>
  </si>
  <si>
    <t>KPIT Technologies Limited</t>
  </si>
  <si>
    <t>INE04I401011</t>
  </si>
  <si>
    <t>PNCI02</t>
  </si>
  <si>
    <t>PNC Infratech Limited</t>
  </si>
  <si>
    <t>INE195J01029</t>
  </si>
  <si>
    <t>AHCO01</t>
  </si>
  <si>
    <t>Ahluwalia Contracts (India) Limited</t>
  </si>
  <si>
    <t>INE758C01029</t>
  </si>
  <si>
    <t>KNRC02</t>
  </si>
  <si>
    <t>KNR Constructions Limited</t>
  </si>
  <si>
    <t>INE634I01029</t>
  </si>
  <si>
    <t>DEFE01</t>
  </si>
  <si>
    <t>Deepak Fertilizers and Petrochemicals Corporation Limited</t>
  </si>
  <si>
    <t>INE501A01019</t>
  </si>
  <si>
    <t>EMCL02</t>
  </si>
  <si>
    <t>Alicon Castalloy Limited</t>
  </si>
  <si>
    <t>INE062D01024</t>
  </si>
  <si>
    <t>VESU01</t>
  </si>
  <si>
    <t>Vesuvius India Limited</t>
  </si>
  <si>
    <t>INE386A01015</t>
  </si>
  <si>
    <t>MYCE01</t>
  </si>
  <si>
    <t>HeidelbergCement India Limited</t>
  </si>
  <si>
    <t>INE578A01017</t>
  </si>
  <si>
    <t>MFSL01</t>
  </si>
  <si>
    <t>Mas Financial Services Limited</t>
  </si>
  <si>
    <t>INE348L01012</t>
  </si>
  <si>
    <t>VSTI01</t>
  </si>
  <si>
    <t>VST Industries Limited</t>
  </si>
  <si>
    <t>INE710A01016</t>
  </si>
  <si>
    <t>JMFL02</t>
  </si>
  <si>
    <t>JM Financial Limited</t>
  </si>
  <si>
    <t>INE780C01023</t>
  </si>
  <si>
    <t>MCEX01</t>
  </si>
  <si>
    <t>Multi Commodity Exchange of India Limited</t>
  </si>
  <si>
    <t>INE745G01035</t>
  </si>
  <si>
    <t>BALC02</t>
  </si>
  <si>
    <t>Balrampur Chini Mills Limited</t>
  </si>
  <si>
    <t>INE119A01028</t>
  </si>
  <si>
    <t>DPIL01L</t>
  </si>
  <si>
    <t>SMFP01</t>
  </si>
  <si>
    <t>TLSL01</t>
  </si>
  <si>
    <t>TeamLease Services Limited</t>
  </si>
  <si>
    <t>INE985S01024</t>
  </si>
  <si>
    <t>Commercial Services</t>
  </si>
  <si>
    <t>ESSP02</t>
  </si>
  <si>
    <t>EPL Limited</t>
  </si>
  <si>
    <t>INE255A01020</t>
  </si>
  <si>
    <t>BEFS01</t>
  </si>
  <si>
    <t>Mrs. Bectors Food Specialities Limited</t>
  </si>
  <si>
    <t>INE495P01012</t>
  </si>
  <si>
    <t>JAAU03</t>
  </si>
  <si>
    <t>Jamna Auto Industries Limited</t>
  </si>
  <si>
    <t>INE039C01032</t>
  </si>
  <si>
    <t>CGIM01</t>
  </si>
  <si>
    <t>Igarashi Motors India Limited</t>
  </si>
  <si>
    <t>INE188B01013</t>
  </si>
  <si>
    <t>MFOR01</t>
  </si>
  <si>
    <t>MM Forgings Limited</t>
  </si>
  <si>
    <t>INE227C01017</t>
  </si>
  <si>
    <t>148926</t>
  </si>
  <si>
    <t>Axis AAA Bond Plus SDL ETF - 2026</t>
  </si>
  <si>
    <t>INF846K01Z04</t>
  </si>
  <si>
    <t>908440USD</t>
  </si>
  <si>
    <t>Apple Inc</t>
  </si>
  <si>
    <t>US0378331005</t>
  </si>
  <si>
    <t>Technology Hardware, Storage &amp; Peripherals</t>
  </si>
  <si>
    <t>1987674GBP</t>
  </si>
  <si>
    <t>Royal Dutch Shell PLC</t>
  </si>
  <si>
    <t>GB00B03MLX29</t>
  </si>
  <si>
    <t>Integrated Oil &amp; Gas</t>
  </si>
  <si>
    <t>37962490USD</t>
  </si>
  <si>
    <t>Linde PLC</t>
  </si>
  <si>
    <t>IE00BZ12WP82</t>
  </si>
  <si>
    <t>Industrial Gases</t>
  </si>
  <si>
    <t>647943USD</t>
  </si>
  <si>
    <t>Amphenol Corp</t>
  </si>
  <si>
    <t>US0320951017</t>
  </si>
  <si>
    <t>Electronic Components</t>
  </si>
  <si>
    <t>55256713HKD</t>
  </si>
  <si>
    <t>JD.com Inc</t>
  </si>
  <si>
    <t>KYG8208B1014</t>
  </si>
  <si>
    <t>22339711USD</t>
  </si>
  <si>
    <t>Intercontinental Exchange Inc</t>
  </si>
  <si>
    <t>US45866F1049</t>
  </si>
  <si>
    <t>Financial Exchanges &amp; Data</t>
  </si>
  <si>
    <t>923916USD</t>
  </si>
  <si>
    <t>Danaher Corp</t>
  </si>
  <si>
    <t>US2358511028</t>
  </si>
  <si>
    <t>42290USD</t>
  </si>
  <si>
    <t>SAP SE</t>
  </si>
  <si>
    <t>US8030542042</t>
  </si>
  <si>
    <t>947556USD</t>
  </si>
  <si>
    <t>Eli Lilly 
&amp; Co</t>
  </si>
  <si>
    <t>US5324571083</t>
  </si>
  <si>
    <t>11363205USD</t>
  </si>
  <si>
    <t>NextEra Energy Inc</t>
  </si>
  <si>
    <t>US65339F1012</t>
  </si>
  <si>
    <t>Electric Utilities</t>
  </si>
  <si>
    <t>112491USD</t>
  </si>
  <si>
    <t>West Pharmaceutical Services Inc</t>
  </si>
  <si>
    <t>US9553061055</t>
  </si>
  <si>
    <t>1839211USD</t>
  </si>
  <si>
    <t>Domino's Pizza Inc</t>
  </si>
  <si>
    <t>US25754A2015</t>
  </si>
  <si>
    <t>1508590USD</t>
  </si>
  <si>
    <t>Comcast Corp - Class A</t>
  </si>
  <si>
    <t>US20030N1019</t>
  </si>
  <si>
    <t>Cable &amp; Satellite</t>
  </si>
  <si>
    <t>903618USD</t>
  </si>
  <si>
    <t>Costco Wholesale Corp</t>
  </si>
  <si>
    <t>US22160K1051</t>
  </si>
  <si>
    <t>Hypermarkets and Supercenters</t>
  </si>
  <si>
    <t>41774718USD</t>
  </si>
  <si>
    <t>Wyndham Hotels &amp; Resorts Inc</t>
  </si>
  <si>
    <t>US98311A1051</t>
  </si>
  <si>
    <t>47976949USD</t>
  </si>
  <si>
    <t>Crowdstrike Holdings Inc</t>
  </si>
  <si>
    <t>US22788C1053</t>
  </si>
  <si>
    <t>58382412USD</t>
  </si>
  <si>
    <t>Airbnb Inc</t>
  </si>
  <si>
    <t>US0090661010</t>
  </si>
  <si>
    <t>3518624USD</t>
  </si>
  <si>
    <t>MSCI Inc</t>
  </si>
  <si>
    <t>US55354G1004</t>
  </si>
  <si>
    <t>1755645USD</t>
  </si>
  <si>
    <t>Salesforce.Com Inc</t>
  </si>
  <si>
    <t>US79466L3024</t>
  </si>
  <si>
    <t>940695USD</t>
  </si>
  <si>
    <t>IDEXX Laboratories Inc</t>
  </si>
  <si>
    <t>US45168D1046</t>
  </si>
  <si>
    <t>13748167USD</t>
  </si>
  <si>
    <t>Fortune Brands Home &amp; Security Inc</t>
  </si>
  <si>
    <t>US34964C1062</t>
  </si>
  <si>
    <t>27212611USD</t>
  </si>
  <si>
    <t>Solaredge Technologies Inc</t>
  </si>
  <si>
    <t>US83417M1045</t>
  </si>
  <si>
    <t>60141USD</t>
  </si>
  <si>
    <t>Intuit Inc</t>
  </si>
  <si>
    <t>US4612021034</t>
  </si>
  <si>
    <t>40434003USD</t>
  </si>
  <si>
    <t>Sensata Technologies Holding PLC</t>
  </si>
  <si>
    <t>GB00BFMBMT84</t>
  </si>
  <si>
    <t>681997USD</t>
  </si>
  <si>
    <t>AMETEK Inc</t>
  </si>
  <si>
    <t>US0311001004</t>
  </si>
  <si>
    <t>428238USD</t>
  </si>
  <si>
    <t>NICE Ltd</t>
  </si>
  <si>
    <t>US6536561086</t>
  </si>
  <si>
    <t>549204USD</t>
  </si>
  <si>
    <t>Rockwell Automation Inc</t>
  </si>
  <si>
    <t>US7739031091</t>
  </si>
  <si>
    <t>987800USD</t>
  </si>
  <si>
    <t>Zebra Technologies Corp</t>
  </si>
  <si>
    <t>US9892071054</t>
  </si>
  <si>
    <t>Electronic Equipment &amp; Instruments</t>
  </si>
  <si>
    <t>IRS638987FX</t>
  </si>
  <si>
    <t>IRS678456FX</t>
  </si>
  <si>
    <t>IRS677560FX</t>
  </si>
  <si>
    <t>IRS671973FX</t>
  </si>
  <si>
    <t>IRS667422FX</t>
  </si>
  <si>
    <t>IRS677564FX</t>
  </si>
  <si>
    <t>MRHF90</t>
  </si>
  <si>
    <t>6.7% Mahindra Rural Housing Finance Limited (28/05/2024) **</t>
  </si>
  <si>
    <t>INE950O08238</t>
  </si>
  <si>
    <t>HHFL170</t>
  </si>
  <si>
    <t>5.31% Hero Fincorp Limited (20/05/2024) (FRN) **</t>
  </si>
  <si>
    <t>INE957N07609</t>
  </si>
  <si>
    <t>HHFL172</t>
  </si>
  <si>
    <t>5.16% Hero Fincorp Limited (19/07/2024) (FRN) **</t>
  </si>
  <si>
    <t>INE957N07625</t>
  </si>
  <si>
    <t>CHOL966</t>
  </si>
  <si>
    <t>5.7% Cholamandalam Investment and Finance Company Limited (11/05/2023) **</t>
  </si>
  <si>
    <t>INE121A07QA9</t>
  </si>
  <si>
    <t>HDFC1106</t>
  </si>
  <si>
    <t>6.99% Housing Development Finance Corporation Limited (13/02/2023) **</t>
  </si>
  <si>
    <t>INE001A07SH4</t>
  </si>
  <si>
    <t>LICH587</t>
  </si>
  <si>
    <t>5.35% LIC Housing Finance Limited (20/03/2023)</t>
  </si>
  <si>
    <t>INE115A07PC9</t>
  </si>
  <si>
    <t>GOI1865</t>
  </si>
  <si>
    <t>7.42% State Government Securities (11/05/2022)</t>
  </si>
  <si>
    <t>IN2220170012</t>
  </si>
  <si>
    <t>HDFC1138</t>
  </si>
  <si>
    <t>4.50% Housing Development Finance Corporation Limited (14/12/2022) **</t>
  </si>
  <si>
    <t>INE001A07SU7</t>
  </si>
  <si>
    <t>GOI2850</t>
  </si>
  <si>
    <t>8.14% State Government Securities (13/11/2025)</t>
  </si>
  <si>
    <t>IN2920150207</t>
  </si>
  <si>
    <t>NBAR525</t>
  </si>
  <si>
    <t>7.69% National Bank For Agriculture and Rural Development (29/05/2024) **</t>
  </si>
  <si>
    <t>INE261F08BK1</t>
  </si>
  <si>
    <t>GOI2333</t>
  </si>
  <si>
    <t>7.97% State Government Securities (05/12/2022)</t>
  </si>
  <si>
    <t>IN1920180099</t>
  </si>
  <si>
    <t>LICH559</t>
  </si>
  <si>
    <t>7.45% LIC Housing Finance Limited (10/02/2023) **</t>
  </si>
  <si>
    <t>INE115A07OQ2</t>
  </si>
  <si>
    <t>LICH431</t>
  </si>
  <si>
    <t>7.45% LIC Housing Finance Limited (17/10/2022) **</t>
  </si>
  <si>
    <t>INE115A07MO1</t>
  </si>
  <si>
    <t>GOI3519</t>
  </si>
  <si>
    <t>6.79% State Government Securities (30/06/2028)</t>
  </si>
  <si>
    <t>IN3420210046</t>
  </si>
  <si>
    <t>BAFL760</t>
  </si>
  <si>
    <t>5.05% Bajaj Finance Limited (10/05/2023) **</t>
  </si>
  <si>
    <t>INE296A07RT7</t>
  </si>
  <si>
    <t>LICH609</t>
  </si>
  <si>
    <t>5.9943% LIC Housing Finance Limited (12/03/2025) **</t>
  </si>
  <si>
    <t>INE115A07PQ9</t>
  </si>
  <si>
    <t>BHAT47</t>
  </si>
  <si>
    <t>5.85% Bharti Telecom Limited (20/10/2023) **</t>
  </si>
  <si>
    <t>INE403D08090</t>
  </si>
  <si>
    <t>SUFI671</t>
  </si>
  <si>
    <t>Sundaram Finance Limited (10/06/2022) (ZCB) **</t>
  </si>
  <si>
    <t>INE660A07PR2</t>
  </si>
  <si>
    <t>GOI2425</t>
  </si>
  <si>
    <t>7.18% State Government Securities (27/03/2022)</t>
  </si>
  <si>
    <t>IN2120180129</t>
  </si>
  <si>
    <t>GOI3124</t>
  </si>
  <si>
    <t>6.76% Government of India (22/02/2029)</t>
  </si>
  <si>
    <t>IN000229C020</t>
  </si>
  <si>
    <t>RUPL24</t>
  </si>
  <si>
    <t>7.7% Jamnagar Utilities &amp; Power Private Limited (29/06/2023) **</t>
  </si>
  <si>
    <t>INE936D07166</t>
  </si>
  <si>
    <t>YIPL20</t>
  </si>
  <si>
    <t>6.49% Yarrow Infrastructure Private Limited (01/07/2024) **</t>
  </si>
  <si>
    <t>INE001W07011</t>
  </si>
  <si>
    <t>LICH495</t>
  </si>
  <si>
    <t>9.19% LIC Housing Finance Limited (06/06/2023) **</t>
  </si>
  <si>
    <t>INE115A07NI1</t>
  </si>
  <si>
    <t>RUPL22</t>
  </si>
  <si>
    <t>8.95% Jamnagar Utilities &amp; Power Private Limited (26/04/2023) **</t>
  </si>
  <si>
    <t>INE936D07067</t>
  </si>
  <si>
    <t>HDFC1104</t>
  </si>
  <si>
    <t>7.35% Housing Development Finance Corporation Limited (10/02/2025) **</t>
  </si>
  <si>
    <t>INE001A07SG6</t>
  </si>
  <si>
    <t>MMFS1132</t>
  </si>
  <si>
    <t>7.25% Mahindra &amp; Mahindra Financial Services Limited (16/06/2023) **</t>
  </si>
  <si>
    <t>INE774D07TS5</t>
  </si>
  <si>
    <t>IBCL1100</t>
  </si>
  <si>
    <t>8.55% ICICI Bank Limited (04/10/2022) **</t>
  </si>
  <si>
    <t>INE090A08UA6</t>
  </si>
  <si>
    <t>GRAS186</t>
  </si>
  <si>
    <t>6.65% Grasim Industries Limited (17/02/2023) **</t>
  </si>
  <si>
    <t>INE047A08166</t>
  </si>
  <si>
    <t>LARS375</t>
  </si>
  <si>
    <t>7% Larsen &amp; Toubro Limited (25/04/2022)</t>
  </si>
  <si>
    <t>INE018A08AX1</t>
  </si>
  <si>
    <t>NBAR613</t>
  </si>
  <si>
    <t>5.44% National Bank For Agriculture and Rural Development (05/02/2024) **</t>
  </si>
  <si>
    <t>INE261F08CU8</t>
  </si>
  <si>
    <t>MRHF89</t>
  </si>
  <si>
    <t>5.95% Mahindra Rural Housing Finance Limited (19/05/2023) (FRN) **</t>
  </si>
  <si>
    <t>INE950O08212</t>
  </si>
  <si>
    <t>LICH581</t>
  </si>
  <si>
    <t>5.23% LIC Housing Finance Limited (26/07/2023) **</t>
  </si>
  <si>
    <t>INE115A07PA3</t>
  </si>
  <si>
    <t>GOI2927</t>
  </si>
  <si>
    <t>6.80% Government of India (15/12/2022)</t>
  </si>
  <si>
    <t>IN001222C057</t>
  </si>
  <si>
    <t>POWF479</t>
  </si>
  <si>
    <t>6.35% Power Finance Corporation Limited (30/06/2025) **</t>
  </si>
  <si>
    <t>INE134E08LF2</t>
  </si>
  <si>
    <t>KMIL414</t>
  </si>
  <si>
    <t>Kotak Mahindra Investments Limited (19/10/2023) (ZCB) **</t>
  </si>
  <si>
    <t>INE975F07HI9</t>
  </si>
  <si>
    <t>GOI1999</t>
  </si>
  <si>
    <t>8.34% State Government Securities (28/02/2028)</t>
  </si>
  <si>
    <t>IN3120170136</t>
  </si>
  <si>
    <t>GOI2025</t>
  </si>
  <si>
    <t>8.15% State Government Securities (27/03/2028)</t>
  </si>
  <si>
    <t>IN3520170090</t>
  </si>
  <si>
    <t>GOI2383</t>
  </si>
  <si>
    <t>6.80% Government of India (15/06/2025)</t>
  </si>
  <si>
    <t>IN000625C052</t>
  </si>
  <si>
    <t>GOI2040</t>
  </si>
  <si>
    <t>7.37% Government of India (16/04/2023)</t>
  </si>
  <si>
    <t>IN0020180025</t>
  </si>
  <si>
    <t>BAFL724</t>
  </si>
  <si>
    <t>7.35% Bajaj Finance Limited (10/11/2022) **</t>
  </si>
  <si>
    <t>INE296A07QX1</t>
  </si>
  <si>
    <t>LARS348</t>
  </si>
  <si>
    <t>7.87% Larsen &amp; Toubro Limited (18/04/2022) **</t>
  </si>
  <si>
    <t>INE018A08AR3</t>
  </si>
  <si>
    <t>GOI2491</t>
  </si>
  <si>
    <t>5.22% Government of India (15/06/2025)</t>
  </si>
  <si>
    <t>IN0020200112</t>
  </si>
  <si>
    <t>GOI1578</t>
  </si>
  <si>
    <t>8.05% State Government Securities (15/06/2026)</t>
  </si>
  <si>
    <t>IN1520160053</t>
  </si>
  <si>
    <t>GOI3479</t>
  </si>
  <si>
    <t>8.22% State Government Securities (13/05/2025)</t>
  </si>
  <si>
    <t>IN3120150039</t>
  </si>
  <si>
    <t>RECL379</t>
  </si>
  <si>
    <t>7.55% REC Limited (26/09/2023) **</t>
  </si>
  <si>
    <t>INE020B08CC5</t>
  </si>
  <si>
    <t>GOI3522</t>
  </si>
  <si>
    <t>6.24% State Government Securities (30/06/2026)</t>
  </si>
  <si>
    <t>IN2920210183</t>
  </si>
  <si>
    <t>RUPL25</t>
  </si>
  <si>
    <t>7.65% Jamnagar Utilities &amp; Power Private Limited (29/12/2022) **</t>
  </si>
  <si>
    <t>INE936D07141</t>
  </si>
  <si>
    <t>RIND200</t>
  </si>
  <si>
    <t>7.17% Reliance Industries Limited (08/11/2022) **</t>
  </si>
  <si>
    <t>INE002A08500</t>
  </si>
  <si>
    <t>GOI2357</t>
  </si>
  <si>
    <t>6.80% Government of India (15/06/2029)</t>
  </si>
  <si>
    <t>IN000629C054</t>
  </si>
  <si>
    <t>GOI1308</t>
  </si>
  <si>
    <t>8.13% Government of India (22/06/2045)</t>
  </si>
  <si>
    <t>IN0020150044</t>
  </si>
  <si>
    <t>GOI1434</t>
  </si>
  <si>
    <t>8.27% State Government Securities (13/01/2026)</t>
  </si>
  <si>
    <t>IN1520150104</t>
  </si>
  <si>
    <t>GOI3499</t>
  </si>
  <si>
    <t>8.83% Government of India (12/12/2022)</t>
  </si>
  <si>
    <t>IN001222C040</t>
  </si>
  <si>
    <t>GOI3077</t>
  </si>
  <si>
    <t>9.23% Government of India (23/12/2022)</t>
  </si>
  <si>
    <t>IN001222C065</t>
  </si>
  <si>
    <t>GOI3564</t>
  </si>
  <si>
    <t>6.43% State Government Securities (18/08/2027)</t>
  </si>
  <si>
    <t>IN2220210222</t>
  </si>
  <si>
    <t>EXIM515</t>
  </si>
  <si>
    <t>8.18% Export Import Bank of India (07/12/2025) **</t>
  </si>
  <si>
    <t>INE514E08EU9</t>
  </si>
  <si>
    <t>IOIC535</t>
  </si>
  <si>
    <t>5.50% Indian Oil Corporation Limited (20/10/2025) **</t>
  </si>
  <si>
    <t>INE242A08486</t>
  </si>
  <si>
    <t>GOI1089</t>
  </si>
  <si>
    <t>9.20% Government of India (30/09/2030)</t>
  </si>
  <si>
    <t>IN0020130053</t>
  </si>
  <si>
    <t>GOI1609</t>
  </si>
  <si>
    <t>8.65% State Government Securities (24/02/2026)</t>
  </si>
  <si>
    <t>IN2920150256</t>
  </si>
  <si>
    <t>PGCI373</t>
  </si>
  <si>
    <t>8.40% Power Grid Corporation of India Limited (27/05/2025) **</t>
  </si>
  <si>
    <t>INE752E07MR6</t>
  </si>
  <si>
    <t>GOI1453</t>
  </si>
  <si>
    <t>8.39% State Government Securities (27/01/2026)</t>
  </si>
  <si>
    <t>IN2120150098</t>
  </si>
  <si>
    <t>GOI1370</t>
  </si>
  <si>
    <t>7.98% State Government Securities (14/10/2025)</t>
  </si>
  <si>
    <t>IN1920150019</t>
  </si>
  <si>
    <t>GOI2231</t>
  </si>
  <si>
    <t>8.05% State Government Securities (27/03/2029)</t>
  </si>
  <si>
    <t>IN1520180341</t>
  </si>
  <si>
    <t>LICH267</t>
  </si>
  <si>
    <t>8.5% LIC Housing Finance Limited (24/02/2025) **</t>
  </si>
  <si>
    <t>INE115A07GS4</t>
  </si>
  <si>
    <t>GOI3653</t>
  </si>
  <si>
    <t>8.02% State Government Securities (25/05/2026)</t>
  </si>
  <si>
    <t>IN3320160036</t>
  </si>
  <si>
    <t>GOI2186</t>
  </si>
  <si>
    <t>7.32% Government of India (28/01/2024)</t>
  </si>
  <si>
    <t>IN0020180488</t>
  </si>
  <si>
    <t>GOI2947</t>
  </si>
  <si>
    <t>6.99% State Government Securities (31/03/2026)</t>
  </si>
  <si>
    <t>IN1520190233</t>
  </si>
  <si>
    <t>RUPL26</t>
  </si>
  <si>
    <t>7.67% Jamnagar Utilities &amp; Power Private Limited (28/02/2023) **</t>
  </si>
  <si>
    <t>INE936D07158</t>
  </si>
  <si>
    <t>MMFS1134</t>
  </si>
  <si>
    <t>6.55% Mahindra &amp; Mahindra Financial Services Limited (28/06/2022) **</t>
  </si>
  <si>
    <t>INE774D07TT3</t>
  </si>
  <si>
    <t>EXIM524</t>
  </si>
  <si>
    <t>8.02% Export Import Bank of India (29/10/2025) **</t>
  </si>
  <si>
    <t>INE514E08EQ7</t>
  </si>
  <si>
    <t>GOI2738</t>
  </si>
  <si>
    <t>6.69% State Government Securities (23/09/2030)</t>
  </si>
  <si>
    <t>IN3120200297</t>
  </si>
  <si>
    <t>POWF477</t>
  </si>
  <si>
    <t>6.35% Power Finance Corporation Limited (30/06/2027) **</t>
  </si>
  <si>
    <t>INE134E08LH8</t>
  </si>
  <si>
    <t>GOI1566</t>
  </si>
  <si>
    <t>8.08% State Government Securities (15/06/2026)</t>
  </si>
  <si>
    <t>IN2220160013</t>
  </si>
  <si>
    <t>GOI1364</t>
  </si>
  <si>
    <t>7.73% Government of India (19/12/2034)</t>
  </si>
  <si>
    <t>IN0020150051</t>
  </si>
  <si>
    <t>GOI3358</t>
  </si>
  <si>
    <t>8.31% State Government Securities (13/01/2026)</t>
  </si>
  <si>
    <t>IN3420150127</t>
  </si>
  <si>
    <t>GOI3102</t>
  </si>
  <si>
    <t>6.64% Government of India (16/06/2035)</t>
  </si>
  <si>
    <t>IN0020210020</t>
  </si>
  <si>
    <t>GOI1584</t>
  </si>
  <si>
    <t>8.27% State Government Securities (23/06/2022)</t>
  </si>
  <si>
    <t>IN2920160081</t>
  </si>
  <si>
    <t>GOI1627</t>
  </si>
  <si>
    <t>7.98% State Government Securities (25/05/2026)</t>
  </si>
  <si>
    <t>IN1520160046</t>
  </si>
  <si>
    <t>GOI1474</t>
  </si>
  <si>
    <t>8.51% State Government Securities (09/03/2026)</t>
  </si>
  <si>
    <t>IN2220150204</t>
  </si>
  <si>
    <t>GOI1636</t>
  </si>
  <si>
    <t>8.03% State Government Securities (11/05/2026)</t>
  </si>
  <si>
    <t>IN3320160028</t>
  </si>
  <si>
    <t>GOI2470</t>
  </si>
  <si>
    <t>5.95% State Government Securities (13/05/2025)</t>
  </si>
  <si>
    <t>IN3120200057</t>
  </si>
  <si>
    <t>GOI1531</t>
  </si>
  <si>
    <t>7.98% State Government Securities (11/05/2026)</t>
  </si>
  <si>
    <t>IN1520160038</t>
  </si>
  <si>
    <t>NTPC206</t>
  </si>
  <si>
    <t>5.45% NTPC Limited (15/10/2025) **</t>
  </si>
  <si>
    <t>INE733E08163</t>
  </si>
  <si>
    <t>GOI3573</t>
  </si>
  <si>
    <t>8.1% State Government Securities (23/03/2026)</t>
  </si>
  <si>
    <t>IN3420150176</t>
  </si>
  <si>
    <t>GOI279</t>
  </si>
  <si>
    <t>8.35% Government of India (14/05/2022)</t>
  </si>
  <si>
    <t>IN0020020072</t>
  </si>
  <si>
    <t>GOI860</t>
  </si>
  <si>
    <t>8.94% State Government Securities (07/03/2022)</t>
  </si>
  <si>
    <t>IN1520110124</t>
  </si>
  <si>
    <t>GOI1673</t>
  </si>
  <si>
    <t>6.79% Government of India (26/12/2029)</t>
  </si>
  <si>
    <t>IN0020160118</t>
  </si>
  <si>
    <t>GOI922</t>
  </si>
  <si>
    <t>8.20% Government of India (24/09/2025)</t>
  </si>
  <si>
    <t>IN0020120047</t>
  </si>
  <si>
    <t>GOI1747</t>
  </si>
  <si>
    <t>8.61% State Government Securities (21/03/2022)</t>
  </si>
  <si>
    <t>IN3320150540</t>
  </si>
  <si>
    <t>GOI886</t>
  </si>
  <si>
    <t>9.12% State Government Securities (23/05/2022)</t>
  </si>
  <si>
    <t>IN1520120024</t>
  </si>
  <si>
    <t>GOI966</t>
  </si>
  <si>
    <t>8.90% State Government Securities (19/12/2022)</t>
  </si>
  <si>
    <t>IN1920120079</t>
  </si>
  <si>
    <t>GOI838</t>
  </si>
  <si>
    <t>8.97% Government of India (05/12/2030)</t>
  </si>
  <si>
    <t>IN0020110055</t>
  </si>
  <si>
    <t>GOI892</t>
  </si>
  <si>
    <t>8.15% Government of India (11/06/2022)</t>
  </si>
  <si>
    <t>IN0020120013</t>
  </si>
  <si>
    <t>GOI869</t>
  </si>
  <si>
    <t>9.23% State Government Securities (30/03/2022)</t>
  </si>
  <si>
    <t>IN1520110140</t>
  </si>
  <si>
    <t>FBRT36</t>
  </si>
  <si>
    <t>First Business Receivables Trust (01/04/2024) **</t>
  </si>
  <si>
    <t>INE0BTV15170</t>
  </si>
  <si>
    <t>FBRT37</t>
  </si>
  <si>
    <t>First Business Receivables Trust (01/07/2024) **</t>
  </si>
  <si>
    <t>INE0BTV15188</t>
  </si>
  <si>
    <t>FBRT32</t>
  </si>
  <si>
    <t>First Business Receivables Trust (01/04/2023) **</t>
  </si>
  <si>
    <t>INE0BTV15139</t>
  </si>
  <si>
    <t>FBRT33</t>
  </si>
  <si>
    <t>First Business Receivables Trust (01/07/2023) **</t>
  </si>
  <si>
    <t>INE0BTV15147</t>
  </si>
  <si>
    <t>FBRT29</t>
  </si>
  <si>
    <t>First Business Receivables Trust (01/07/2022) **</t>
  </si>
  <si>
    <t>INE0BTV15105</t>
  </si>
  <si>
    <t>BKBA344</t>
  </si>
  <si>
    <t>Bank of Baroda (18/04/2022) #</t>
  </si>
  <si>
    <t>INE028A16CK6</t>
  </si>
  <si>
    <t>NBAR614</t>
  </si>
  <si>
    <t>National Bank For Agriculture and Rural Development (08/02/2022) ** #</t>
  </si>
  <si>
    <t>INE261F16587</t>
  </si>
  <si>
    <t>KMIL436</t>
  </si>
  <si>
    <t>Kotak Mahindra Investments Limited (03/06/2022) **</t>
  </si>
  <si>
    <t>INE975F14WW5</t>
  </si>
  <si>
    <t>BGHP65</t>
  </si>
  <si>
    <t>Birla Group Holdings Private Limited (14/03/2022) **</t>
  </si>
  <si>
    <t>INE09OL14920</t>
  </si>
  <si>
    <t>SCIN265</t>
  </si>
  <si>
    <t>Standard Chartered Capital Limited (25/02/2022) **</t>
  </si>
  <si>
    <t>INE403G14OY9</t>
  </si>
  <si>
    <t>CHOL960</t>
  </si>
  <si>
    <t>Cholamandalam Investment and Finance Company Limited (26/04/2022) **</t>
  </si>
  <si>
    <t>INE121A14TJ0</t>
  </si>
  <si>
    <t>SCIN264</t>
  </si>
  <si>
    <t>Standard Chartered Capital Limited (12/04/2022) **</t>
  </si>
  <si>
    <t>INE403G14OX1</t>
  </si>
  <si>
    <t>SCIN260</t>
  </si>
  <si>
    <t>Standard Chartered Capital Limited (11/05/2022) **</t>
  </si>
  <si>
    <t>INE403G14OL6</t>
  </si>
  <si>
    <t>RPAT39</t>
  </si>
  <si>
    <t>Sikka Ports and Terminals Limited (10/06/2022) **</t>
  </si>
  <si>
    <t>INE941D14170</t>
  </si>
  <si>
    <t>TBIL2003</t>
  </si>
  <si>
    <t>182 Days Tbill (MD 28/07/2022)</t>
  </si>
  <si>
    <t>IN002021Y460</t>
  </si>
  <si>
    <t>149753</t>
  </si>
  <si>
    <t>Axis CPSE Plus SDL2025 70 30 Debt Index-Dir Growth</t>
  </si>
  <si>
    <t>INF846K015F2</t>
  </si>
  <si>
    <t>REP_27764</t>
  </si>
  <si>
    <t>IRS687086FX</t>
  </si>
  <si>
    <t>IRS687076FX</t>
  </si>
  <si>
    <t>IRS688926FX</t>
  </si>
  <si>
    <t>GOI2522</t>
  </si>
  <si>
    <t>5.09% Government of India (13/04/2022)</t>
  </si>
  <si>
    <t>IN0020200021</t>
  </si>
  <si>
    <t>HLFL69</t>
  </si>
  <si>
    <t>7.95% Hinduja Leyland Finance Limited (14/02/2023) **</t>
  </si>
  <si>
    <t>INE146O07441</t>
  </si>
  <si>
    <t>MUFL333</t>
  </si>
  <si>
    <t>7.15% Muthoot Finance Limited (25/11/2022) **</t>
  </si>
  <si>
    <t>INE414G07EZ8</t>
  </si>
  <si>
    <t>SHEB129</t>
  </si>
  <si>
    <t>7% Tata Motors Finance Limited (27/02/2023) **</t>
  </si>
  <si>
    <t>INE601U08200</t>
  </si>
  <si>
    <t>SHEB123</t>
  </si>
  <si>
    <t>6.75% Tata Motors Finance Limited (28/04/2022) **</t>
  </si>
  <si>
    <t>INE601U07236</t>
  </si>
  <si>
    <t>MUFL354</t>
  </si>
  <si>
    <t>6.6% Muthoot Finance Limited (20/06/2023) **</t>
  </si>
  <si>
    <t>INE414G07FS0</t>
  </si>
  <si>
    <t>POWF450</t>
  </si>
  <si>
    <t>7.04% Power Finance Corporation Limited (14/04/2023) **</t>
  </si>
  <si>
    <t>INE134E08KJ6</t>
  </si>
  <si>
    <t>SHTR467</t>
  </si>
  <si>
    <t>6.75% Shriram Transport Finance Company Limited (28/04/2023) **</t>
  </si>
  <si>
    <t>INE721A07QH1</t>
  </si>
  <si>
    <t>NBAR625</t>
  </si>
  <si>
    <t>5% National Bank For Agriculture and Rural Development (11/03/2024) **</t>
  </si>
  <si>
    <t>INE261F08CY0</t>
  </si>
  <si>
    <t>GOI2994</t>
  </si>
  <si>
    <t>4.45% State Government Securities (10/06/2022)</t>
  </si>
  <si>
    <t>IN2220200066</t>
  </si>
  <si>
    <t>IILD61</t>
  </si>
  <si>
    <t>5.75% India Infradebt Limited (15/09/2023) **</t>
  </si>
  <si>
    <t>INE537P07604</t>
  </si>
  <si>
    <t>GOI3111</t>
  </si>
  <si>
    <t>6.76% Government of India (22/08/2022)</t>
  </si>
  <si>
    <t>IN000822C030</t>
  </si>
  <si>
    <t>TMLF457</t>
  </si>
  <si>
    <t>TMF Holdings Limited (28/03/2022) (ZCB) **</t>
  </si>
  <si>
    <t>INE909H08279</t>
  </si>
  <si>
    <t>CHOL964</t>
  </si>
  <si>
    <t>7.2% Cholamandalam Investment and Finance Company Limited (17/06/2022) **</t>
  </si>
  <si>
    <t>INE121A07PK0</t>
  </si>
  <si>
    <t>GOI1537</t>
  </si>
  <si>
    <t>8.21% State Government Securities (31/03/2022)</t>
  </si>
  <si>
    <t>IN2920150413</t>
  </si>
  <si>
    <t>GOI1023</t>
  </si>
  <si>
    <t>8.56% State Government Securities (23/01/2023)</t>
  </si>
  <si>
    <t>IN2920120135</t>
  </si>
  <si>
    <t>MRHF88</t>
  </si>
  <si>
    <t>7.15% Mahindra Rural Housing Finance Limited (15/09/2023) **</t>
  </si>
  <si>
    <t>INE950O07370</t>
  </si>
  <si>
    <t>LTIF362</t>
  </si>
  <si>
    <t>8.1% L&amp;T Finance Limited (17/02/2022) **</t>
  </si>
  <si>
    <t>INE691I07EN3</t>
  </si>
  <si>
    <t>GOI2393</t>
  </si>
  <si>
    <t>6.80% Government of India (15/12/2023)</t>
  </si>
  <si>
    <t>IN001223C055</t>
  </si>
  <si>
    <t>GOI3584</t>
  </si>
  <si>
    <t>8.83% Government of India (12/12/2023)</t>
  </si>
  <si>
    <t>IN001223C048</t>
  </si>
  <si>
    <t>GOI853</t>
  </si>
  <si>
    <t>8.69% State Government Securities (08/02/2022)</t>
  </si>
  <si>
    <t>IN1920110047</t>
  </si>
  <si>
    <t>GOI1049</t>
  </si>
  <si>
    <t>8.62% State Government Securities (06/03/2023)</t>
  </si>
  <si>
    <t>IN2220120116</t>
  </si>
  <si>
    <t>GOI1539</t>
  </si>
  <si>
    <t>IN1620150152</t>
  </si>
  <si>
    <t>TCFS505</t>
  </si>
  <si>
    <t>9.4756% Tata Capital Financial Services Limited (08/04/2022) **</t>
  </si>
  <si>
    <t>INE306N07KG9</t>
  </si>
  <si>
    <t>GOI861</t>
  </si>
  <si>
    <t>8.95% State Government Securities (07/03/2022)</t>
  </si>
  <si>
    <t>IN2220110117</t>
  </si>
  <si>
    <t>CHOL952</t>
  </si>
  <si>
    <t>5.48% Cholamandalam Investment and Finance Company Limited (30/12/2022) **</t>
  </si>
  <si>
    <t>INE121A07PW5</t>
  </si>
  <si>
    <t>GOI3075</t>
  </si>
  <si>
    <t>9.23% Government of India (23/12/2023)</t>
  </si>
  <si>
    <t>IN001223C063</t>
  </si>
  <si>
    <t>PGCI201</t>
  </si>
  <si>
    <t>9.2% Power Grid Corporation of India Limited (12/03/2022) **</t>
  </si>
  <si>
    <t>INE752E07FP4</t>
  </si>
  <si>
    <t>IDBK432</t>
  </si>
  <si>
    <t>IDFC First Bank Limited (12/08/2022) ** #</t>
  </si>
  <si>
    <t>INE092T16QX5</t>
  </si>
  <si>
    <t>LARS398</t>
  </si>
  <si>
    <t>Larsen &amp; Toubro Limited (29/03/2022) **</t>
  </si>
  <si>
    <t>INE018A14IK9</t>
  </si>
  <si>
    <t>RIND410</t>
  </si>
  <si>
    <t>Reliance Industries Limited (14/03/2022) **</t>
  </si>
  <si>
    <t>INE002A14IQ0</t>
  </si>
  <si>
    <t>SCIN269</t>
  </si>
  <si>
    <t>Standard Chartered Capital Limited (20/12/2022) **</t>
  </si>
  <si>
    <t>INE403G14PE8</t>
  </si>
  <si>
    <t>MFPL155</t>
  </si>
  <si>
    <t>Infina Finance Private Limited (28/06/2022) **</t>
  </si>
  <si>
    <t>INE879F14EE5</t>
  </si>
  <si>
    <t>HDFC1158</t>
  </si>
  <si>
    <t>Housing Development Finance Corporation Limited (24/08/2022) **</t>
  </si>
  <si>
    <t>INE001A14XT5</t>
  </si>
  <si>
    <t>NICH969</t>
  </si>
  <si>
    <t>Piramal Enterprises Limited (25/08/2022) **</t>
  </si>
  <si>
    <t>INE140A14Q81</t>
  </si>
  <si>
    <t>HDFC1152</t>
  </si>
  <si>
    <t>Housing Development Finance Corporation Limited (10/06/2022) **</t>
  </si>
  <si>
    <t>INE001A14XP3</t>
  </si>
  <si>
    <t>TBIL1988</t>
  </si>
  <si>
    <t>182 Days Tbill (MD 14/04/2022)</t>
  </si>
  <si>
    <t>IN002021Y296</t>
  </si>
  <si>
    <t>TBIL1996</t>
  </si>
  <si>
    <t>364 Days Tbill (MD 12/01/2023)</t>
  </si>
  <si>
    <t>IN002021Z434</t>
  </si>
  <si>
    <t>FDUT903</t>
  </si>
  <si>
    <t>3% Axis Bank Limited (16/08/2022)</t>
  </si>
  <si>
    <t>TTKH01</t>
  </si>
  <si>
    <t>TTK Healthcare Limited</t>
  </si>
  <si>
    <t>INE910C01018</t>
  </si>
  <si>
    <t>GOI914</t>
  </si>
  <si>
    <t>8.92% State Government Securities (05/09/2022)</t>
  </si>
  <si>
    <t>IN3120120057</t>
  </si>
  <si>
    <t>MALE569</t>
  </si>
  <si>
    <t>9% Poonawalla Fincorp Limited (05/04/2024) **</t>
  </si>
  <si>
    <t>INE511C07599</t>
  </si>
  <si>
    <t>SESA514</t>
  </si>
  <si>
    <t>7.5% Vedanta Limited (17/03/2022) **</t>
  </si>
  <si>
    <t>INE205A07204</t>
  </si>
  <si>
    <t>BHAT45</t>
  </si>
  <si>
    <t>5.1% Bharti Telecom Limited (20/10/2022) **</t>
  </si>
  <si>
    <t>INE403D08082</t>
  </si>
  <si>
    <t>TRIF92</t>
  </si>
  <si>
    <t>6.5% TATA Realty &amp; Infrastructure Limited (23/09/2022) **</t>
  </si>
  <si>
    <t>INE371K08177</t>
  </si>
  <si>
    <t>MALE568</t>
  </si>
  <si>
    <t>9% Poonawalla Fincorp Limited (13/02/2024) **</t>
  </si>
  <si>
    <t>INE511C07581</t>
  </si>
  <si>
    <t>ABHF91</t>
  </si>
  <si>
    <t>8% Aditya Birla Housing Finance Limited (07/06/2022) **</t>
  </si>
  <si>
    <t>INE831R07169</t>
  </si>
  <si>
    <t>MUFL307</t>
  </si>
  <si>
    <t>9.5% Muthoot Finance Limited (11/03/2022) **</t>
  </si>
  <si>
    <t>INE414G07EP9</t>
  </si>
  <si>
    <t>GOI3030</t>
  </si>
  <si>
    <t>8.73% State Government Securities (08/02/2022)</t>
  </si>
  <si>
    <t>IN1720110056</t>
  </si>
  <si>
    <t>ICFP126</t>
  </si>
  <si>
    <t>8.3% IndoStar Capital Finance Limited (13/04/2022) **</t>
  </si>
  <si>
    <t>INE896L07751</t>
  </si>
  <si>
    <t>BGHP63</t>
  </si>
  <si>
    <t>Birla Group Holdings Private Limited (14/02/2022) **</t>
  </si>
  <si>
    <t>INE09OL14904</t>
  </si>
  <si>
    <t>RRVL55</t>
  </si>
  <si>
    <t>Reliance Retail Ventures Limited (23/03/2022) **</t>
  </si>
  <si>
    <t>INE929O14495</t>
  </si>
  <si>
    <t>SESA516</t>
  </si>
  <si>
    <t>Vedanta Limited (25/03/2022) **</t>
  </si>
  <si>
    <t>INE205A14VR0</t>
  </si>
  <si>
    <t>PHOX24</t>
  </si>
  <si>
    <t>Phoenix Arc Pvt Limited (18/04/2022) **</t>
  </si>
  <si>
    <t>INE163K14093</t>
  </si>
  <si>
    <t>JMFP860</t>
  </si>
  <si>
    <t>JM Financial Products  Limited (20/07/2022) **</t>
  </si>
  <si>
    <t>INE523H14Y73</t>
  </si>
  <si>
    <t>DIIP179</t>
  </si>
  <si>
    <t>Deutsche Investments India Pvt Limited (11/03/2022) **</t>
  </si>
  <si>
    <t>INE144H14EI1</t>
  </si>
  <si>
    <t>HUTE33</t>
  </si>
  <si>
    <t>Tata Teleservices (Maharashtra) Limited (29/11/2022) **</t>
  </si>
  <si>
    <t>INE517B14867</t>
  </si>
  <si>
    <t>TBIL1918</t>
  </si>
  <si>
    <t>364 Days Tbill (MD 30/06/2022)</t>
  </si>
  <si>
    <t>IN002021Z137</t>
  </si>
  <si>
    <t>Aggregate Investments by other schemes as on January 31, 2022 RS 38339.49 Lakh's</t>
  </si>
  <si>
    <t>SUEN02</t>
  </si>
  <si>
    <t>Suprajit Engineering Limited</t>
  </si>
  <si>
    <t>INE399C01030</t>
  </si>
  <si>
    <t>IDFC Gilt 2027 Index Fund - Direct Plan - Growth Option</t>
  </si>
  <si>
    <t>ICICI Prudential Gilt Fund - Direct Plan - Growth Option</t>
  </si>
  <si>
    <t>Axis Credit Risk Fund - Direct Plan - Growth Option</t>
  </si>
  <si>
    <t>HDFC Credit Risk Debt Fund- Direct Plan - Growth Option</t>
  </si>
  <si>
    <t>Axis Strategic Bond Fund-Direct Plan - Growth Option</t>
  </si>
  <si>
    <t>Axis Floater Fund - Direct Plan - Growth Option</t>
  </si>
  <si>
    <t>HDFC Medium Term Debt Fund-Direct Plan - Growth Option</t>
  </si>
  <si>
    <t>ICICI Prudential Credit Risk Fund - Direct Plan - Growth Option</t>
  </si>
  <si>
    <t>ICICI Prudential Floating Interest F-Direct Plan - Growth Option</t>
  </si>
  <si>
    <t>ICICI Pru Medium Term Bond Fund - Direct Plan - Growth Option</t>
  </si>
  <si>
    <t>SBI Credit Risk Fund -Direct Plan - Growth Option</t>
  </si>
  <si>
    <t>Axis Money Market Fund - Direct Plan - Growth Option</t>
  </si>
  <si>
    <t>Interest Rate Swaps Pay Floating Receive Fix - ICICI Bank (29/10/2023) (FV 5000 Lacs)</t>
  </si>
  <si>
    <t>Interest Rate Swaps Pay Floating Receive Fix - HSBC Bank (07/01/2024) (FV 2500 Lacs)</t>
  </si>
  <si>
    <t>Interest Rate Swaps Pay Floating Receive Fix - HSBC Bank (21/01/2024) (FV 10000 Lacs)</t>
  </si>
  <si>
    <t>Interest Rate Swaps Pay Floating Receive Fix - ICIC Sec.(20/01/2024) (FV 10000 Lacs)</t>
  </si>
  <si>
    <t>Interest Rate Swaps Pay Fix Receive Floating - HSBC Bank(13/00/2022) (FV 2500 Lacs)</t>
  </si>
  <si>
    <t>Interest Rate Swaps Pay Fix Receive Floating - IDFC Bank (30/07/2022) (FV 2500 Lacs)</t>
  </si>
  <si>
    <t>Interest Rate Swaps Pay Fix Receive Floating - ICICI SECPD (14/01/2023) (FV 5000 Lacs)</t>
  </si>
  <si>
    <t>Interest Rate Swaps Pay Fix Receive Floating - HSBC Bank(03/05/2022) (FV 5000 Lacs)</t>
  </si>
  <si>
    <t>Interest Rate Swaps Pay Fix Receive Floating - Axis Bank (03/05/2022) (FV 5000 Lacs)</t>
  </si>
  <si>
    <t>Interest Rate Swaps Pay Fix Receive Floating - HSBC Bank (28/02/2022) (FV 5000 Lacs)</t>
  </si>
  <si>
    <t>Interest Rate Swaps Pay Fix Receive Floating - ICICI SECPD (02/08/2022) (FV 7500 Lacs)</t>
  </si>
  <si>
    <t>Interest Rate Swaps Pay Fix Receive Floating - Axis Bank (14/02/2022) (FV 10000 Lacs)</t>
  </si>
  <si>
    <t>Interest Rate Swaps Pay Fix Receive Floating - IDFC Bank (19/01/2024) (FV 2500 Lacs)</t>
  </si>
  <si>
    <t>Interest Rate Swaps Pay Fix Receive Floating - ICICI SECPD (24/01/2023) (FV 2500 Lacs)</t>
  </si>
  <si>
    <t>Interest Rate Swaps Pay Floating Receive Fix - ICICI SECPD. (03/11/2023) (FV 2000 Lacs)</t>
  </si>
  <si>
    <t>Interest Rate Swaps</t>
  </si>
  <si>
    <t>Interest Rate Swaps Pay Floating Receive Fix - ICICI SECPD.(22/05/2022) (FV 10000 Lacs)</t>
  </si>
  <si>
    <t>Interest Rate Swaps Pay Floating Receive Fix - ICICI SECPD.(16/05/2022) (FV 5000 Lacs)</t>
  </si>
  <si>
    <t>Interest Rate Swaps Pay Floating Receive Fix - ICICI SECPD.(15/05/2022) (FV 5000 Lacs)</t>
  </si>
  <si>
    <t>Interest Rate Swaps Pay Fix Receive Floating - ICICI SECPD.(20/10/2022) (FV 5000 Lacs)</t>
  </si>
  <si>
    <t>Interest Rate Swaps Pay Floating Receive Fix - ICICI SECPD.(16/11/2023) (FV 7500 Lacs)</t>
  </si>
  <si>
    <t>Interest Rate Swaps Pay Floating Receive Fix - HSBC Bank (29/12/2023) (FV 5000 Lacs)</t>
  </si>
  <si>
    <t>Interest Rate Swaps Pay Floating Receive Fix - ICICI SECPD.(26/12/2023) (FV 5000 Lacs)</t>
  </si>
  <si>
    <t>Interest Rate Swaps Pay Floating Receive Fix - IDFC Bank(06/01/2024) (FV 2500 Lacs)</t>
  </si>
  <si>
    <t>Interest Rate Swaps Pay Floating Receive Fix - HSBC Bank(06/01/2024) (FV 5000 Lacs)</t>
  </si>
  <si>
    <t>Interest Rate Swaps Pay Floating Receive Fix - HSBC Bank(07/01/2024) (FV 7500 Lacs)</t>
  </si>
  <si>
    <t>Interest Rate Swaps Pay Fix Receive Floating - IDFC Bank(19/01/2023) (FV 10000 Lacs)</t>
  </si>
  <si>
    <t>Interest Rate Swaps Pay Fix Receive Floating - IDFC Bank(19/01/2024) (FV 10000 Lacs)</t>
  </si>
  <si>
    <t>Interest Rate Swaps Pay Fix Receive Floating - IDFC Bank(20/01/2023) (FV 25000 Lacs)</t>
  </si>
  <si>
    <t>^ YTC represents Yield to Call provided by valuation agencies as on January 31 , 2022. It is disclosed for Perpetual Bond issued by Banks (i.e. AT-1 Bond / Tier 1 Bond / Tier 2 Bond), as per AMFI Best Practices Guidelines Circular no. 135/BP/91/2020-21 read with SEBI circular No. SEBI/HO/IMD/DF4/CIR/P/2021/034 on Valuation of AT-1 Bonds and Tier 2 Bonds.</t>
  </si>
  <si>
    <t>Axis Ultra Short Term Fund - Direct Plan - Growth Option</t>
  </si>
  <si>
    <t>MTAR Technologies Limited - Lock in Shares</t>
  </si>
  <si>
    <t>Suryoday Small Finance Bank Limited - Lock in Shares</t>
  </si>
  <si>
    <t>Data Patterns (India) Limited - Lock in Shares</t>
  </si>
  <si>
    <t>Bharti Airtel Limited - Partly paid shares</t>
  </si>
  <si>
    <t/>
  </si>
  <si>
    <t>GOI1604</t>
  </si>
  <si>
    <t>7.96% State Government Securities(MD 29/06/2026)</t>
  </si>
  <si>
    <t>IN2220160021</t>
  </si>
  <si>
    <t>GOI1478</t>
  </si>
  <si>
    <t>8.57% State Government Securities (09/03/2026)</t>
  </si>
  <si>
    <t>IN3420150168</t>
  </si>
  <si>
    <t>NTPC105</t>
  </si>
  <si>
    <t>8.19% NTPC Ltd (MD 15/12/2025) **</t>
  </si>
  <si>
    <t>INE733E07JX0</t>
  </si>
  <si>
    <t>GOI1415</t>
  </si>
  <si>
    <t>8.24% State Government Securities (09/09/2025)</t>
  </si>
  <si>
    <t>IN3120150104</t>
  </si>
  <si>
    <t>HDFC1124</t>
  </si>
  <si>
    <t>6.43% HDFC Ltd (MD 29/09/2025) **</t>
  </si>
  <si>
    <t>INE001A07SR3</t>
  </si>
  <si>
    <t>GOI1464</t>
  </si>
  <si>
    <t>8.83% State Government Securities (24/02/2026)</t>
  </si>
  <si>
    <t>IN3320150383</t>
  </si>
  <si>
    <t>GOI1445</t>
  </si>
  <si>
    <t>8.36% State Government Securities (27/01/2026)</t>
  </si>
  <si>
    <t>IN2220150170</t>
  </si>
  <si>
    <t>GOI2941</t>
  </si>
  <si>
    <t>8.34% State Government Securities (MD 13/01/2026)</t>
  </si>
  <si>
    <t>IN3320150359</t>
  </si>
  <si>
    <t>8.22% State Government Securities (MD 09/12/2025)</t>
  </si>
  <si>
    <t>GOI2772</t>
  </si>
  <si>
    <t>8.51% State Government Securities (10/02/2026)</t>
  </si>
  <si>
    <t>IN3420150143</t>
  </si>
  <si>
    <t>GOI1599</t>
  </si>
  <si>
    <t>7.83% State Government Securities(MD 13/07/2026)</t>
  </si>
  <si>
    <t>IN1520160061</t>
  </si>
  <si>
    <t>8.02% State Government Securities (MD 25/05/2026)</t>
  </si>
  <si>
    <t>GOI3668</t>
  </si>
  <si>
    <t>7.6% State Government Securities (MD 09/08/2026)</t>
  </si>
  <si>
    <t>IN1520160087</t>
  </si>
  <si>
    <t>8.08% State Government Securities(MD 15/06/2026)</t>
  </si>
  <si>
    <t>GOI1475</t>
  </si>
  <si>
    <t>8.88% State Government Securities (24/02/2026)</t>
  </si>
  <si>
    <t>IN3420150150</t>
  </si>
  <si>
    <t>GOI1462</t>
  </si>
  <si>
    <t>8.67% State Government Securities (24/02/2026)</t>
  </si>
  <si>
    <t>IN2220150196</t>
  </si>
  <si>
    <t>GOI3740</t>
  </si>
  <si>
    <t>IN3420160027</t>
  </si>
  <si>
    <t>7.86% West Bangal SDL (MD 13/07/2026)</t>
  </si>
  <si>
    <t>Aggregate Investments by other schemes as on January 31, 2022 RS 6609.05 Lakh's</t>
  </si>
  <si>
    <t xml:space="preserve">Yes Bank Limited (Reconstituted Portfolio - Lock in for 3 years)* </t>
  </si>
  <si>
    <t>*Any realisation beyond the carrying value shall be distributed to the set of investors existing the unit holders’ register /BENPOS as on March 13, 2020.</t>
  </si>
  <si>
    <t>Infina Finance Private Limited (07/02/2022) **</t>
  </si>
  <si>
    <t>Neogen Chemicals Limited - Lock in Shares</t>
  </si>
  <si>
    <t>Scheme Risk-O-Meter</t>
  </si>
  <si>
    <t>Benchmark Risk-O-Meter</t>
  </si>
  <si>
    <t>Benchmark Name - 50% CRISIL COMPOSITE BOND FUND INDEX + 50% CRISIL SHORT TERM BOND FUND INDEX</t>
  </si>
  <si>
    <t>Benchmark Name - CRISIL ULTRA SHORT TERM DEBT INDEX</t>
  </si>
  <si>
    <t>Benchmark Name - NIFTY COMPOSITE DEBT INDEX</t>
  </si>
  <si>
    <t>Benchmark Name - NIFTY BANKING &amp; PSU DEBT INDEX</t>
  </si>
  <si>
    <t>Benchmark Name - NIFTY BANK TRI</t>
  </si>
  <si>
    <t>Benchmark Name - NIFTY 500 INDEX</t>
  </si>
  <si>
    <t>Benchmark Name - NIFTY INDIA CONSUMPTION TRI INDEX</t>
  </si>
  <si>
    <t>Benchmark Name - NIFTY 50 HYBRID COMPOSITE DEBT 65:35 INDEX</t>
  </si>
  <si>
    <t>Benchmark Name - NIFTY CORPORATE BOND INDEX</t>
  </si>
  <si>
    <t>Benchmark Name - CRISIL IBX 70:30 CPSE PLUS SDL – APRIL 2025</t>
  </si>
  <si>
    <t>Benchmark Name - NIFTY 50 HYBRID COMPOSITE DEBT 50:50 INDEX</t>
  </si>
  <si>
    <t>Benchmark Name - NIFTY 50 ARBITRAGE INDEX</t>
  </si>
  <si>
    <t>Benchmark Name - CRISIL HYBRID 35+65 - AGGRESSIVE INDEX</t>
  </si>
  <si>
    <t>Benchmark Name - S&amp;P BSE 100 - TRI</t>
  </si>
  <si>
    <t>Benchmark Name - NIFTY EQUITY SAVINGS INDEX</t>
  </si>
  <si>
    <t>Benchmark Name - NIFTY 100 ESG TRI</t>
  </si>
  <si>
    <t>Benchmark Name - NIFTY 500 TRI</t>
  </si>
  <si>
    <t>Benchmark Name - CRISIL LOW DURATION DEBT INDEX</t>
  </si>
  <si>
    <t>Benchmark Name - MSCI GOLDEN DRAGON (INR)</t>
  </si>
  <si>
    <t>Benchmark Name - MSCI WORLD NET TOTAL RETURN INDEX</t>
  </si>
  <si>
    <t>Benchmark Name - DOMESTIC PRICE OF GOLD</t>
  </si>
  <si>
    <t>Benchmark Name - MSCI ACWI INDEX (INR)</t>
  </si>
  <si>
    <t>Benchmark Name - NIFTY LARGE MIDCAP 250 TRI</t>
  </si>
  <si>
    <t>Benchmark Name - NIFTY HEALTHCARE TRI</t>
  </si>
  <si>
    <t>Benchmark Name - NIFTY MEDIUM DURATION DEBT INDEX</t>
  </si>
  <si>
    <t>Benchmark Name - NIFTY CREDIT RISK BOND INDEX</t>
  </si>
  <si>
    <t>Benchmark Name - NIFTY 50 HYBRID COMPOSITE DEBT 15:85 INDEX</t>
  </si>
  <si>
    <t>Benchmark Name - NIFTY LIQUID INDEX</t>
  </si>
  <si>
    <t>Benchmark Name - NIFTY ALL DURATION G-SEC INDEX</t>
  </si>
  <si>
    <t>Benchmark Name - S&amp;P BSE MIDCAP 150 TRI</t>
  </si>
  <si>
    <t>Benchmark Name - NIFTY 500 MULTICAP 50:25:25 INDEX</t>
  </si>
  <si>
    <t>Benchmark Name - NIFTY MONEY MARKET INDEX</t>
  </si>
  <si>
    <t>Benchmark Name - NIFTY 50 INDEX TRI</t>
  </si>
  <si>
    <t>Benchmark Name - NIFTY 50 TRI</t>
  </si>
  <si>
    <t>Benchmark Name - NIFTY 100 TRI</t>
  </si>
  <si>
    <t>Benchmark Name - NIFTY NEXT 50 INDEX TRI</t>
  </si>
  <si>
    <t>Benchmark Name - NIFTY 1D RATE INDEX</t>
  </si>
  <si>
    <t>Benchmark Name - S&amp;P BSE 200 TRI</t>
  </si>
  <si>
    <t>Benchmark Name - NIFTY 50 HYBRID COMPOSITE DEBT 70:30 INDEX</t>
  </si>
  <si>
    <t>Benchmark Name - NIFTY 50 HYBRID SHORT DURATION DEBT 25:75 INDEX</t>
  </si>
  <si>
    <t>Benchmark Name - NIFTY SMALLCAP 250 TRI</t>
  </si>
  <si>
    <t>Benchmark Name - NIFTY AAA BOND PLUS SDL APR 2026 50:50 INDEX</t>
  </si>
  <si>
    <t>Benchmark Name - NIFTY SHORT DURATION DEBT INDEX</t>
  </si>
  <si>
    <t>Benchmark Name - NIFTY LOW DURATION DEBT INDEX</t>
  </si>
  <si>
    <t>Benchmark Name - 65% OF NIFTY 50 TRI + 20% OF NIFTY COMPOSITE DEBT INDEX + 15% OF INR PRICE OF GOLD</t>
  </si>
  <si>
    <t>Benchmark Name - NIFTY IT TRI</t>
  </si>
  <si>
    <t>Benchmark Name - NIFTY ULTRA SHORT DURATION DEBT INDEX</t>
  </si>
  <si>
    <t>Benchmark Name - NIFTY500 VALUE 50 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</si>
</sst>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(#,##0.00\)"/>
    <numFmt numFmtId="165" formatCode="#,##0.00%;\(#,##0.00\)%"/>
    <numFmt numFmtId="166" formatCode="#,##0.00%"/>
  </numFmts>
  <fonts count="19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SansSerif"/>
      <family val="2"/>
    </font>
    <font>
      <sz val="10"/>
      <color rgb="FFFFFFFF"/>
      <name val="SansSerif"/>
      <family val="2"/>
    </font>
    <font>
      <sz val="10"/>
      <color rgb="FF000000"/>
      <name val="SansSerif"/>
      <family val="2"/>
    </font>
    <font>
      <sz val="9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indexed="72"/>
      <name val="Arial"/>
      <family val="2"/>
    </font>
    <font>
      <sz val="10"/>
      <name val="SansSerif"/>
    </font>
    <font>
      <sz val="9"/>
      <color indexed="72"/>
      <name val="Arial"/>
      <family val="2"/>
    </font>
    <font>
      <sz val="10"/>
      <color indexed="72"/>
      <name val="SansSerif"/>
    </font>
    <font>
      <sz val="9"/>
      <color indexed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9" fillId="42" borderId="6" applyNumberFormat="0" applyFont="0" applyFill="0" applyBorder="0" applyAlignment="0" applyProtection="0"/>
    <xf numFmtId="0" fontId="16" fillId="42" borderId="6"/>
    <xf numFmtId="0" fontId="17" fillId="42" borderId="6" applyNumberFormat="0" applyFill="0" applyBorder="0" applyAlignment="0" applyProtection="0"/>
    <xf numFmtId="0" fontId="7" fillId="42" borderId="6" applyNumberFormat="0" applyFill="0" applyBorder="0" applyAlignment="0" applyProtection="0"/>
  </cellStyleXfs>
  <cellXfs count="103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top" wrapText="1"/>
    </xf>
    <xf numFmtId="0" fontId="0" fillId="3" borderId="0" xfId="0" applyNumberFormat="1" applyFont="1" applyFill="1" applyBorder="1" applyAlignment="1" applyProtection="1">
      <alignment wrapText="1"/>
      <protection locked="0"/>
    </xf>
    <xf numFmtId="0" fontId="2" fillId="4" borderId="2" xfId="0" applyNumberFormat="1" applyFont="1" applyFill="1" applyBorder="1" applyAlignment="1" applyProtection="1">
      <alignment horizontal="left" vertical="top" wrapText="1"/>
    </xf>
    <xf numFmtId="0" fontId="2" fillId="5" borderId="2" xfId="0" applyNumberFormat="1" applyFont="1" applyFill="1" applyBorder="1" applyAlignment="1" applyProtection="1">
      <alignment horizontal="center" vertical="top" wrapText="1"/>
    </xf>
    <xf numFmtId="0" fontId="1" fillId="6" borderId="2" xfId="0" applyNumberFormat="1" applyFont="1" applyFill="1" applyBorder="1" applyAlignment="1" applyProtection="1">
      <alignment horizontal="left" vertical="top" wrapText="1"/>
    </xf>
    <xf numFmtId="0" fontId="3" fillId="7" borderId="2" xfId="0" applyNumberFormat="1" applyFont="1" applyFill="1" applyBorder="1" applyAlignment="1" applyProtection="1">
      <alignment horizontal="left" vertical="top" wrapText="1"/>
    </xf>
    <xf numFmtId="0" fontId="2" fillId="8" borderId="3" xfId="0" applyNumberFormat="1" applyFont="1" applyFill="1" applyBorder="1" applyAlignment="1" applyProtection="1">
      <alignment horizontal="left" vertical="center" wrapText="1"/>
    </xf>
    <xf numFmtId="0" fontId="2" fillId="9" borderId="4" xfId="0" applyNumberFormat="1" applyFont="1" applyFill="1" applyBorder="1" applyAlignment="1" applyProtection="1">
      <alignment horizontal="left" vertical="center" wrapText="1"/>
    </xf>
    <xf numFmtId="0" fontId="2" fillId="10" borderId="4" xfId="0" applyNumberFormat="1" applyFont="1" applyFill="1" applyBorder="1" applyAlignment="1" applyProtection="1">
      <alignment horizontal="center" vertical="center" wrapText="1"/>
    </xf>
    <xf numFmtId="0" fontId="2" fillId="11" borderId="5" xfId="0" applyNumberFormat="1" applyFont="1" applyFill="1" applyBorder="1" applyAlignment="1" applyProtection="1">
      <alignment horizontal="center" vertical="center" wrapText="1"/>
    </xf>
    <xf numFmtId="0" fontId="4" fillId="12" borderId="6" xfId="0" applyNumberFormat="1" applyFont="1" applyFill="1" applyBorder="1" applyAlignment="1" applyProtection="1">
      <alignment horizontal="justify" vertical="top" wrapText="1"/>
    </xf>
    <xf numFmtId="0" fontId="2" fillId="13" borderId="7" xfId="0" applyNumberFormat="1" applyFont="1" applyFill="1" applyBorder="1" applyAlignment="1" applyProtection="1">
      <alignment horizontal="left" vertical="top" wrapText="1"/>
    </xf>
    <xf numFmtId="0" fontId="1" fillId="14" borderId="8" xfId="0" applyNumberFormat="1" applyFont="1" applyFill="1" applyBorder="1" applyAlignment="1" applyProtection="1">
      <alignment horizontal="left" vertical="top" wrapText="1"/>
    </xf>
    <xf numFmtId="0" fontId="5" fillId="15" borderId="9" xfId="0" applyNumberFormat="1" applyFont="1" applyFill="1" applyBorder="1" applyAlignment="1" applyProtection="1">
      <alignment horizontal="right" vertical="top" wrapText="1"/>
    </xf>
    <xf numFmtId="0" fontId="5" fillId="16" borderId="10" xfId="0" applyNumberFormat="1" applyFont="1" applyFill="1" applyBorder="1" applyAlignment="1" applyProtection="1">
      <alignment horizontal="right" vertical="top" wrapText="1"/>
    </xf>
    <xf numFmtId="0" fontId="6" fillId="17" borderId="6" xfId="0" applyNumberFormat="1" applyFont="1" applyFill="1" applyBorder="1" applyAlignment="1" applyProtection="1">
      <alignment horizontal="left" vertical="top" wrapText="1"/>
    </xf>
    <xf numFmtId="0" fontId="1" fillId="18" borderId="7" xfId="0" applyNumberFormat="1" applyFont="1" applyFill="1" applyBorder="1" applyAlignment="1" applyProtection="1">
      <alignment horizontal="left" vertical="top" wrapText="1"/>
    </xf>
    <xf numFmtId="3" fontId="1" fillId="19" borderId="8" xfId="0" applyNumberFormat="1" applyFont="1" applyFill="1" applyBorder="1" applyAlignment="1" applyProtection="1">
      <alignment horizontal="right" vertical="top" wrapText="1"/>
    </xf>
    <xf numFmtId="164" fontId="1" fillId="20" borderId="9" xfId="0" applyNumberFormat="1" applyFont="1" applyFill="1" applyBorder="1" applyAlignment="1" applyProtection="1">
      <alignment horizontal="right" vertical="top" wrapText="1"/>
    </xf>
    <xf numFmtId="165" fontId="1" fillId="21" borderId="8" xfId="0" applyNumberFormat="1" applyFont="1" applyFill="1" applyBorder="1" applyAlignment="1" applyProtection="1">
      <alignment horizontal="right" vertical="top" wrapText="1"/>
    </xf>
    <xf numFmtId="166" fontId="1" fillId="22" borderId="9" xfId="0" applyNumberFormat="1" applyFont="1" applyFill="1" applyBorder="1" applyAlignment="1" applyProtection="1">
      <alignment horizontal="right" vertical="top" wrapText="1"/>
    </xf>
    <xf numFmtId="0" fontId="1" fillId="23" borderId="10" xfId="0" applyNumberFormat="1" applyFont="1" applyFill="1" applyBorder="1" applyAlignment="1" applyProtection="1">
      <alignment horizontal="right" vertical="top" wrapText="1"/>
    </xf>
    <xf numFmtId="164" fontId="2" fillId="24" borderId="11" xfId="0" applyNumberFormat="1" applyFont="1" applyFill="1" applyBorder="1" applyAlignment="1" applyProtection="1">
      <alignment horizontal="right" vertical="top" wrapText="1"/>
    </xf>
    <xf numFmtId="165" fontId="2" fillId="25" borderId="1" xfId="0" applyNumberFormat="1" applyFont="1" applyFill="1" applyBorder="1" applyAlignment="1" applyProtection="1">
      <alignment horizontal="right" vertical="top" wrapText="1"/>
    </xf>
    <xf numFmtId="0" fontId="2" fillId="26" borderId="1" xfId="0" applyNumberFormat="1" applyFont="1" applyFill="1" applyBorder="1" applyAlignment="1" applyProtection="1">
      <alignment horizontal="right" vertical="top" wrapText="1"/>
    </xf>
    <xf numFmtId="0" fontId="2" fillId="27" borderId="12" xfId="0" applyNumberFormat="1" applyFont="1" applyFill="1" applyBorder="1" applyAlignment="1" applyProtection="1">
      <alignment horizontal="right" vertical="top" wrapText="1"/>
    </xf>
    <xf numFmtId="0" fontId="2" fillId="28" borderId="13" xfId="0" applyNumberFormat="1" applyFont="1" applyFill="1" applyBorder="1" applyAlignment="1" applyProtection="1">
      <alignment horizontal="left" vertical="top" wrapText="1"/>
    </xf>
    <xf numFmtId="0" fontId="1" fillId="29" borderId="14" xfId="0" applyNumberFormat="1" applyFont="1" applyFill="1" applyBorder="1" applyAlignment="1" applyProtection="1">
      <alignment horizontal="left" vertical="top" wrapText="1"/>
    </xf>
    <xf numFmtId="164" fontId="2" fillId="30" borderId="1" xfId="0" applyNumberFormat="1" applyFont="1" applyFill="1" applyBorder="1" applyAlignment="1" applyProtection="1">
      <alignment horizontal="right" vertical="top" wrapText="1"/>
    </xf>
    <xf numFmtId="0" fontId="2" fillId="31" borderId="15" xfId="0" applyNumberFormat="1" applyFont="1" applyFill="1" applyBorder="1" applyAlignment="1" applyProtection="1">
      <alignment horizontal="left" vertical="top" wrapText="1"/>
    </xf>
    <xf numFmtId="0" fontId="1" fillId="32" borderId="16" xfId="0" applyNumberFormat="1" applyFont="1" applyFill="1" applyBorder="1" applyAlignment="1" applyProtection="1">
      <alignment horizontal="left" vertical="top" wrapText="1"/>
    </xf>
    <xf numFmtId="164" fontId="2" fillId="33" borderId="17" xfId="0" applyNumberFormat="1" applyFont="1" applyFill="1" applyBorder="1" applyAlignment="1" applyProtection="1">
      <alignment horizontal="right" vertical="top" wrapText="1"/>
    </xf>
    <xf numFmtId="166" fontId="2" fillId="34" borderId="17" xfId="0" applyNumberFormat="1" applyFont="1" applyFill="1" applyBorder="1" applyAlignment="1" applyProtection="1">
      <alignment horizontal="right" vertical="top" wrapText="1"/>
    </xf>
    <xf numFmtId="0" fontId="2" fillId="35" borderId="18" xfId="0" applyNumberFormat="1" applyFont="1" applyFill="1" applyBorder="1" applyAlignment="1" applyProtection="1">
      <alignment horizontal="right" vertical="top" wrapText="1"/>
    </xf>
    <xf numFmtId="0" fontId="2" fillId="36" borderId="19" xfId="0" applyNumberFormat="1" applyFont="1" applyFill="1" applyBorder="1" applyAlignment="1" applyProtection="1">
      <alignment horizontal="right" vertical="top" wrapText="1"/>
    </xf>
    <xf numFmtId="0" fontId="1" fillId="37" borderId="9" xfId="0" applyNumberFormat="1" applyFont="1" applyFill="1" applyBorder="1" applyAlignment="1" applyProtection="1">
      <alignment horizontal="right" vertical="top" wrapText="1"/>
    </xf>
    <xf numFmtId="166" fontId="1" fillId="38" borderId="10" xfId="0" applyNumberFormat="1" applyFont="1" applyFill="1" applyBorder="1" applyAlignment="1" applyProtection="1">
      <alignment horizontal="right" vertical="top" wrapText="1"/>
    </xf>
    <xf numFmtId="0" fontId="2" fillId="39" borderId="9" xfId="0" applyNumberFormat="1" applyFont="1" applyFill="1" applyBorder="1" applyAlignment="1" applyProtection="1">
      <alignment horizontal="left" vertical="top" wrapText="1"/>
    </xf>
    <xf numFmtId="0" fontId="1" fillId="40" borderId="9" xfId="0" applyNumberFormat="1" applyFont="1" applyFill="1" applyBorder="1" applyAlignment="1" applyProtection="1">
      <alignment horizontal="left" vertical="top" wrapText="1"/>
    </xf>
    <xf numFmtId="0" fontId="5" fillId="41" borderId="9" xfId="0" applyNumberFormat="1" applyFont="1" applyFill="1" applyBorder="1" applyAlignment="1" applyProtection="1">
      <alignment horizontal="left" vertical="top" wrapText="1"/>
    </xf>
    <xf numFmtId="0" fontId="2" fillId="4" borderId="2" xfId="0" applyNumberFormat="1" applyFont="1" applyFill="1" applyBorder="1" applyAlignment="1" applyProtection="1">
      <alignment horizontal="left" vertical="top" wrapText="1"/>
    </xf>
    <xf numFmtId="0" fontId="1" fillId="42" borderId="7" xfId="0" applyFont="1" applyFill="1" applyBorder="1" applyAlignment="1">
      <alignment horizontal="left" vertical="top" wrapText="1"/>
    </xf>
    <xf numFmtId="0" fontId="2" fillId="42" borderId="7" xfId="0" applyFont="1" applyFill="1" applyBorder="1" applyAlignment="1">
      <alignment horizontal="left" vertical="top" wrapText="1"/>
    </xf>
    <xf numFmtId="0" fontId="0" fillId="42" borderId="6" xfId="0" applyFill="1" applyBorder="1" applyAlignment="1" applyProtection="1">
      <alignment wrapText="1"/>
      <protection locked="0"/>
    </xf>
    <xf numFmtId="0" fontId="10" fillId="42" borderId="6" xfId="2" applyNumberFormat="1" applyFont="1" applyFill="1" applyBorder="1" applyAlignment="1" applyProtection="1">
      <alignment horizontal="left" vertical="top" wrapText="1"/>
    </xf>
    <xf numFmtId="0" fontId="11" fillId="42" borderId="6" xfId="2" applyNumberFormat="1" applyFont="1" applyFill="1" applyBorder="1" applyAlignment="1" applyProtection="1">
      <alignment horizontal="left" vertical="top" wrapText="1"/>
    </xf>
    <xf numFmtId="0" fontId="9" fillId="42" borderId="6" xfId="2" applyNumberFormat="1" applyFont="1" applyFill="1" applyBorder="1" applyAlignment="1"/>
    <xf numFmtId="0" fontId="10" fillId="42" borderId="6" xfId="2" applyNumberFormat="1" applyFont="1" applyFill="1" applyBorder="1" applyAlignment="1" applyProtection="1">
      <alignment horizontal="center" vertical="top" wrapText="1"/>
    </xf>
    <xf numFmtId="0" fontId="12" fillId="42" borderId="6" xfId="2" applyNumberFormat="1" applyFont="1" applyFill="1" applyBorder="1" applyAlignment="1" applyProtection="1">
      <alignment horizontal="left" vertical="top" wrapText="1"/>
    </xf>
    <xf numFmtId="0" fontId="10" fillId="42" borderId="20" xfId="2" applyNumberFormat="1" applyFont="1" applyFill="1" applyBorder="1" applyAlignment="1" applyProtection="1">
      <alignment horizontal="left" vertical="center" wrapText="1"/>
    </xf>
    <xf numFmtId="0" fontId="10" fillId="42" borderId="21" xfId="2" applyNumberFormat="1" applyFont="1" applyFill="1" applyBorder="1" applyAlignment="1" applyProtection="1">
      <alignment horizontal="left" vertical="center" wrapText="1"/>
    </xf>
    <xf numFmtId="0" fontId="10" fillId="42" borderId="21" xfId="2" applyNumberFormat="1" applyFont="1" applyFill="1" applyBorder="1" applyAlignment="1" applyProtection="1">
      <alignment horizontal="center" vertical="center" wrapText="1"/>
    </xf>
    <xf numFmtId="0" fontId="10" fillId="42" borderId="24" xfId="2" applyNumberFormat="1" applyFont="1" applyFill="1" applyBorder="1" applyAlignment="1" applyProtection="1">
      <alignment horizontal="left" vertical="top" wrapText="1"/>
    </xf>
    <xf numFmtId="0" fontId="12" fillId="42" borderId="25" xfId="2" applyNumberFormat="1" applyFont="1" applyFill="1" applyBorder="1" applyAlignment="1" applyProtection="1">
      <alignment horizontal="left" vertical="top" wrapText="1"/>
    </xf>
    <xf numFmtId="0" fontId="13" fillId="42" borderId="26" xfId="2" applyNumberFormat="1" applyFont="1" applyFill="1" applyBorder="1" applyAlignment="1" applyProtection="1">
      <alignment horizontal="right" vertical="top" wrapText="1"/>
    </xf>
    <xf numFmtId="0" fontId="14" fillId="42" borderId="6" xfId="2" applyNumberFormat="1" applyFont="1" applyFill="1" applyBorder="1" applyAlignment="1" applyProtection="1">
      <alignment horizontal="left" vertical="top" wrapText="1"/>
    </xf>
    <xf numFmtId="0" fontId="12" fillId="42" borderId="24" xfId="2" applyNumberFormat="1" applyFont="1" applyFill="1" applyBorder="1" applyAlignment="1" applyProtection="1">
      <alignment horizontal="left" vertical="top" wrapText="1"/>
    </xf>
    <xf numFmtId="3" fontId="12" fillId="42" borderId="25" xfId="2" applyNumberFormat="1" applyFont="1" applyFill="1" applyBorder="1" applyAlignment="1" applyProtection="1">
      <alignment horizontal="right" vertical="top" wrapText="1"/>
    </xf>
    <xf numFmtId="164" fontId="12" fillId="42" borderId="26" xfId="2" applyNumberFormat="1" applyFont="1" applyFill="1" applyBorder="1" applyAlignment="1" applyProtection="1">
      <alignment horizontal="right" vertical="top" wrapText="1"/>
    </xf>
    <xf numFmtId="165" fontId="12" fillId="42" borderId="25" xfId="2" applyNumberFormat="1" applyFont="1" applyFill="1" applyBorder="1" applyAlignment="1" applyProtection="1">
      <alignment horizontal="right" vertical="top" wrapText="1"/>
    </xf>
    <xf numFmtId="166" fontId="12" fillId="42" borderId="26" xfId="2" applyNumberFormat="1" applyFont="1" applyFill="1" applyBorder="1" applyAlignment="1" applyProtection="1">
      <alignment horizontal="right" vertical="top" wrapText="1"/>
    </xf>
    <xf numFmtId="0" fontId="12" fillId="42" borderId="27" xfId="2" applyFont="1" applyBorder="1" applyAlignment="1">
      <alignment horizontal="right" vertical="top" wrapText="1"/>
    </xf>
    <xf numFmtId="0" fontId="12" fillId="42" borderId="28" xfId="2" applyFont="1" applyBorder="1" applyAlignment="1">
      <alignment horizontal="right" vertical="top" wrapText="1"/>
    </xf>
    <xf numFmtId="164" fontId="10" fillId="42" borderId="29" xfId="2" applyNumberFormat="1" applyFont="1" applyFill="1" applyBorder="1" applyAlignment="1" applyProtection="1">
      <alignment horizontal="right" vertical="top" wrapText="1"/>
    </xf>
    <xf numFmtId="165" fontId="10" fillId="42" borderId="30" xfId="2" applyNumberFormat="1" applyFont="1" applyFill="1" applyBorder="1" applyAlignment="1" applyProtection="1">
      <alignment horizontal="right" vertical="top" wrapText="1"/>
    </xf>
    <xf numFmtId="0" fontId="10" fillId="42" borderId="30" xfId="2" applyNumberFormat="1" applyFont="1" applyFill="1" applyBorder="1" applyAlignment="1" applyProtection="1">
      <alignment horizontal="right" vertical="top" wrapText="1"/>
    </xf>
    <xf numFmtId="0" fontId="10" fillId="42" borderId="33" xfId="2" applyNumberFormat="1" applyFont="1" applyFill="1" applyBorder="1" applyAlignment="1" applyProtection="1">
      <alignment horizontal="left" vertical="top" wrapText="1"/>
    </xf>
    <xf numFmtId="0" fontId="12" fillId="42" borderId="30" xfId="2" applyNumberFormat="1" applyFont="1" applyFill="1" applyBorder="1" applyAlignment="1" applyProtection="1">
      <alignment horizontal="left" vertical="top" wrapText="1"/>
    </xf>
    <xf numFmtId="0" fontId="12" fillId="42" borderId="34" xfId="2" applyNumberFormat="1" applyFont="1" applyFill="1" applyBorder="1" applyAlignment="1" applyProtection="1">
      <alignment horizontal="left" vertical="top" wrapText="1"/>
    </xf>
    <xf numFmtId="164" fontId="10" fillId="42" borderId="30" xfId="2" applyNumberFormat="1" applyFont="1" applyFill="1" applyBorder="1" applyAlignment="1" applyProtection="1">
      <alignment horizontal="right" vertical="top" wrapText="1"/>
    </xf>
    <xf numFmtId="0" fontId="10" fillId="42" borderId="35" xfId="2" applyNumberFormat="1" applyFont="1" applyFill="1" applyBorder="1" applyAlignment="1" applyProtection="1">
      <alignment horizontal="left" vertical="top" wrapText="1"/>
    </xf>
    <xf numFmtId="0" fontId="12" fillId="42" borderId="36" xfId="2" applyNumberFormat="1" applyFont="1" applyFill="1" applyBorder="1" applyAlignment="1" applyProtection="1">
      <alignment horizontal="left" vertical="top" wrapText="1"/>
    </xf>
    <xf numFmtId="164" fontId="10" fillId="42" borderId="37" xfId="2" applyNumberFormat="1" applyFont="1" applyFill="1" applyBorder="1" applyAlignment="1" applyProtection="1">
      <alignment horizontal="right" vertical="top" wrapText="1"/>
    </xf>
    <xf numFmtId="166" fontId="10" fillId="42" borderId="37" xfId="2" applyNumberFormat="1" applyFont="1" applyFill="1" applyBorder="1" applyAlignment="1" applyProtection="1">
      <alignment horizontal="right" vertical="top" wrapText="1"/>
    </xf>
    <xf numFmtId="0" fontId="10" fillId="42" borderId="38" xfId="2" applyNumberFormat="1" applyFont="1" applyFill="1" applyBorder="1" applyAlignment="1" applyProtection="1">
      <alignment horizontal="right" vertical="top" wrapText="1"/>
    </xf>
    <xf numFmtId="0" fontId="2" fillId="42" borderId="6" xfId="0" applyFont="1" applyFill="1" applyBorder="1" applyAlignment="1">
      <alignment horizontal="left" vertical="top" wrapText="1"/>
    </xf>
    <xf numFmtId="0" fontId="1" fillId="42" borderId="6" xfId="0" applyFont="1" applyFill="1" applyBorder="1" applyAlignment="1">
      <alignment horizontal="left" vertical="top" wrapText="1"/>
    </xf>
    <xf numFmtId="0" fontId="15" fillId="42" borderId="6" xfId="2" applyNumberFormat="1" applyFont="1" applyFill="1" applyBorder="1" applyAlignment="1"/>
    <xf numFmtId="0" fontId="12" fillId="42" borderId="24" xfId="0" applyFont="1" applyFill="1" applyBorder="1" applyAlignment="1">
      <alignment horizontal="left" vertical="top" wrapText="1"/>
    </xf>
    <xf numFmtId="0" fontId="12" fillId="43" borderId="41" xfId="2" applyNumberFormat="1" applyFont="1" applyFill="1" applyBorder="1" applyAlignment="1" applyProtection="1">
      <alignment horizontal="left" vertical="top" wrapText="1"/>
    </xf>
    <xf numFmtId="0" fontId="12" fillId="42" borderId="41" xfId="2" applyNumberFormat="1" applyFont="1" applyFill="1" applyBorder="1" applyAlignment="1" applyProtection="1">
      <alignment horizontal="left" vertical="top" wrapText="1"/>
    </xf>
    <xf numFmtId="0" fontId="17" fillId="42" borderId="41" xfId="4" applyNumberFormat="1" applyFill="1" applyBorder="1" applyAlignment="1" applyProtection="1">
      <alignment horizontal="left" vertical="top" wrapText="1"/>
    </xf>
    <xf numFmtId="0" fontId="1" fillId="42" borderId="41" xfId="2" applyNumberFormat="1" applyFont="1" applyFill="1" applyBorder="1" applyAlignment="1" applyProtection="1">
      <alignment horizontal="left" vertical="top" wrapText="1"/>
    </xf>
    <xf numFmtId="0" fontId="7" fillId="42" borderId="41" xfId="5" applyNumberFormat="1" applyFill="1" applyBorder="1" applyAlignment="1" applyProtection="1">
      <alignment horizontal="left" vertical="top" wrapText="1"/>
    </xf>
    <xf numFmtId="0" fontId="7" fillId="42" borderId="1" xfId="5" applyNumberFormat="1" applyFill="1" applyBorder="1" applyAlignment="1" applyProtection="1">
      <alignment horizontal="left" vertical="top" wrapText="1"/>
    </xf>
    <xf numFmtId="0" fontId="1" fillId="42" borderId="1" xfId="3" applyFont="1" applyBorder="1" applyAlignment="1">
      <alignment horizontal="left" vertical="top" wrapText="1"/>
    </xf>
    <xf numFmtId="0" fontId="1" fillId="42" borderId="41" xfId="3" applyFont="1" applyBorder="1" applyAlignment="1">
      <alignment horizontal="left" vertical="top" wrapText="1"/>
    </xf>
    <xf numFmtId="0" fontId="7" fillId="2" borderId="1" xfId="1" applyNumberFormat="1" applyFill="1" applyBorder="1" applyAlignment="1" applyProtection="1">
      <alignment horizontal="left" vertical="top" wrapText="1"/>
    </xf>
    <xf numFmtId="0" fontId="8" fillId="3" borderId="0" xfId="1" applyNumberFormat="1" applyFont="1" applyFill="1" applyBorder="1" applyAlignment="1" applyProtection="1">
      <alignment wrapText="1"/>
      <protection locked="0"/>
    </xf>
    <xf numFmtId="0" fontId="18" fillId="0" borderId="0" xfId="0" applyFont="1"/>
    <xf numFmtId="0" fontId="2" fillId="42" borderId="6" xfId="0" applyFont="1" applyFill="1" applyBorder="1" applyAlignment="1">
      <alignment horizontal="left" vertical="top" wrapText="1"/>
    </xf>
    <xf numFmtId="0" fontId="9" fillId="42" borderId="6" xfId="0" applyFont="1" applyFill="1" applyBorder="1" applyAlignment="1">
      <alignment horizontal="left" vertical="top" wrapText="1"/>
    </xf>
    <xf numFmtId="0" fontId="10" fillId="42" borderId="39" xfId="2" applyFont="1" applyBorder="1" applyAlignment="1">
      <alignment horizontal="right" vertical="top" wrapText="1"/>
    </xf>
    <xf numFmtId="0" fontId="10" fillId="42" borderId="40" xfId="2" applyFont="1" applyBorder="1" applyAlignment="1">
      <alignment horizontal="right" vertical="top" wrapText="1"/>
    </xf>
    <xf numFmtId="0" fontId="10" fillId="42" borderId="31" xfId="2" applyFont="1" applyBorder="1" applyAlignment="1">
      <alignment horizontal="right" vertical="top" wrapText="1"/>
    </xf>
    <xf numFmtId="0" fontId="10" fillId="42" borderId="32" xfId="2" applyFont="1" applyBorder="1" applyAlignment="1">
      <alignment horizontal="right" vertical="top" wrapText="1"/>
    </xf>
    <xf numFmtId="0" fontId="13" fillId="42" borderId="27" xfId="2" applyFont="1" applyBorder="1" applyAlignment="1">
      <alignment horizontal="right" vertical="top" wrapText="1"/>
    </xf>
    <xf numFmtId="0" fontId="13" fillId="42" borderId="28" xfId="2" applyFont="1" applyBorder="1" applyAlignment="1">
      <alignment horizontal="right" vertical="top" wrapText="1"/>
    </xf>
    <xf numFmtId="0" fontId="12" fillId="42" borderId="27" xfId="2" applyFont="1" applyBorder="1" applyAlignment="1">
      <alignment horizontal="right" vertical="top" wrapText="1"/>
    </xf>
    <xf numFmtId="0" fontId="12" fillId="42" borderId="28" xfId="2" applyFont="1" applyBorder="1" applyAlignment="1">
      <alignment horizontal="right" vertical="top" wrapText="1"/>
    </xf>
    <xf numFmtId="0" fontId="10" fillId="42" borderId="22" xfId="2" applyFont="1" applyBorder="1" applyAlignment="1">
      <alignment horizontal="center" vertical="center" wrapText="1"/>
    </xf>
    <xf numFmtId="0" fontId="10" fillId="42" borderId="23" xfId="2" applyFont="1" applyBorder="1" applyAlignment="1">
      <alignment horizontal="center" vertical="center" wrapText="1"/>
    </xf>
  </cellXfs>
  <cellStyles count="6">
    <cellStyle name="Hyperlink" xfId="1" builtinId="8"/>
    <cellStyle name="Hyperlink 2" xfId="4"/>
    <cellStyle name="Hyperlink 3" xfId="5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Moderate.png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Moderate.png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Moderate.png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Moderate.png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ly%20High.png" TargetMode="External"/><Relationship Id="rId1" Type="http://schemas.openxmlformats.org/officeDocument/2006/relationships/image" Target="../media/image3.png"/><Relationship Id="rId4" Type="http://schemas.openxmlformats.org/officeDocument/2006/relationships/image" Target="file:///H:\\RiskoMeter\Benchmark%20Axis%20Moderate.png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ly%20High.png" TargetMode="External"/><Relationship Id="rId1" Type="http://schemas.openxmlformats.org/officeDocument/2006/relationships/image" Target="../media/image3.png"/><Relationship Id="rId4" Type="http://schemas.openxmlformats.org/officeDocument/2006/relationships/image" Target="file:///H:\\RiskoMeter\Benchmark%20Axis%20Moderate.png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Moderate.png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High.png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Moderate.png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Low%20to%20Moderate.png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Moderate.png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Moderately%20High.png" TargetMode="External"/><Relationship Id="rId1" Type="http://schemas.openxmlformats.org/officeDocument/2006/relationships/image" Target="../media/image3.png"/><Relationship Id="rId4" Type="http://schemas.openxmlformats.org/officeDocument/2006/relationships/image" Target="file:///H:\\RiskoMeter\Benchmark%20Axis%20High.png" TargetMode="Externa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file:///H:\\RiskoMeter\Low.png" TargetMode="External"/><Relationship Id="rId1" Type="http://schemas.openxmlformats.org/officeDocument/2006/relationships/image" Target="../media/image9.png"/><Relationship Id="rId4" Type="http://schemas.openxmlformats.org/officeDocument/2006/relationships/image" Target="file:///H:\\RiskoMeter\Benchmark%20Axis%20Low.png" TargetMode="Externa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ly%20High.png" TargetMode="External"/><Relationship Id="rId1" Type="http://schemas.openxmlformats.org/officeDocument/2006/relationships/image" Target="../media/image3.png"/><Relationship Id="rId4" Type="http://schemas.openxmlformats.org/officeDocument/2006/relationships/image" Target="file:///H:\\RiskoMeter\Benchmark%20Axis%20Moderate.png" TargetMode="Externa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Moderate.png" TargetMode="Externa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file:///H:\\RiskoMeter\Moderately%20High.png" TargetMode="External"/><Relationship Id="rId1" Type="http://schemas.openxmlformats.org/officeDocument/2006/relationships/image" Target="../media/image3.png"/><Relationship Id="rId4" Type="http://schemas.openxmlformats.org/officeDocument/2006/relationships/image" Target="file:///H:\\RiskoMeter\Benchmark%20Axis%20Moderately%20high.png" TargetMode="Externa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file:///H:\\RiskoMeter\Moderately%20High.png" TargetMode="External"/><Relationship Id="rId1" Type="http://schemas.openxmlformats.org/officeDocument/2006/relationships/image" Target="../media/image3.png"/><Relationship Id="rId4" Type="http://schemas.openxmlformats.org/officeDocument/2006/relationships/image" Target="file:///H:\\RiskoMeter\Benchmark%20Axis%20Moderately%20high.png" TargetMode="Externa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ly%20High.png" TargetMode="External"/><Relationship Id="rId1" Type="http://schemas.openxmlformats.org/officeDocument/2006/relationships/image" Target="../media/image3.png"/><Relationship Id="rId4" Type="http://schemas.openxmlformats.org/officeDocument/2006/relationships/image" Target="file:///H:\\RiskoMeter\Benchmark%20Axis%20Moderate.png" TargetMode="Externa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High.png" TargetMode="External"/><Relationship Id="rId1" Type="http://schemas.openxmlformats.org/officeDocument/2006/relationships/image" Target="../media/image12.png"/><Relationship Id="rId4" Type="http://schemas.openxmlformats.org/officeDocument/2006/relationships/image" Target="file:///H:\\RiskoMeter\Benchmark%20Axis%20High.png" TargetMode="Externa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file:///H:\\RiskoMeter\Moderately%20High.png" TargetMode="External"/><Relationship Id="rId1" Type="http://schemas.openxmlformats.org/officeDocument/2006/relationships/image" Target="../media/image3.png"/><Relationship Id="rId4" Type="http://schemas.openxmlformats.org/officeDocument/2006/relationships/image" Target="file:///H:\\RiskoMeter\Benchmark%20Axis%20Moderately%20high.png" TargetMode="Externa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Moderate.png" TargetMode="Externa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Moderate.png" TargetMode="Externa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Moderately%20high.png" TargetMode="Externa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file:///H:\\RiskoMeter\Low.png" TargetMode="External"/><Relationship Id="rId1" Type="http://schemas.openxmlformats.org/officeDocument/2006/relationships/image" Target="../media/image9.png"/><Relationship Id="rId4" Type="http://schemas.openxmlformats.org/officeDocument/2006/relationships/image" Target="file:///H:\\RiskoMeter\Benchmark%20Axis%20Low.png" TargetMode="Externa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High.png" TargetMode="Externa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High.png" TargetMode="External"/><Relationship Id="rId1" Type="http://schemas.openxmlformats.org/officeDocument/2006/relationships/image" Target="../media/image12.png"/><Relationship Id="rId4" Type="http://schemas.openxmlformats.org/officeDocument/2006/relationships/image" Target="file:///H:\\RiskoMeter\Benchmark%20Axis%20Moderate.png" TargetMode="Externa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High.png" TargetMode="Externa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Moderate.png" TargetMode="External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Moderate.png" TargetMode="Externa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Moderate.png" TargetMode="External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Moderate.png" TargetMode="External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High.png" TargetMode="Externa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Moderate.png" TargetMode="External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</xdr:col>
      <xdr:colOff>2857500</xdr:colOff>
      <xdr:row>47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5A5790-24FC-4AE7-9292-352E5D720B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477000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1743075</xdr:colOff>
      <xdr:row>47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16B0798-08C5-44AE-91D6-2E766B337C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6477000"/>
          <a:ext cx="2857500" cy="190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</xdr:col>
      <xdr:colOff>2857500</xdr:colOff>
      <xdr:row>47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98704D-7617-423B-857C-BB0799C8E3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477000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1743075</xdr:colOff>
      <xdr:row>47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FC682D5-A20F-4261-8EF3-5DC89EE7EF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6477000"/>
          <a:ext cx="2857500" cy="1905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1</xdr:col>
      <xdr:colOff>2857500</xdr:colOff>
      <xdr:row>48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EDAF51-5FC8-44A9-9B78-DCE78F001B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638925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1743075</xdr:colOff>
      <xdr:row>48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8107E85-E4A1-42D1-9790-0484655E4C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6638925"/>
          <a:ext cx="2857500" cy="1905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1</xdr:col>
      <xdr:colOff>2857500</xdr:colOff>
      <xdr:row>48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C542EF-2AF3-4EC3-974F-3270A633A9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638925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1743075</xdr:colOff>
      <xdr:row>48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C9672AB-05BD-4135-8138-B6344D7012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6638925"/>
          <a:ext cx="2857500" cy="1905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1</xdr:col>
      <xdr:colOff>2857500</xdr:colOff>
      <xdr:row>60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40A105-7AF8-4607-9566-C87999F9B4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85820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1743075</xdr:colOff>
      <xdr:row>60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5E35E77-7B67-4389-8ED6-97940D1009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8582025"/>
          <a:ext cx="2857500" cy="1905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</xdr:col>
      <xdr:colOff>2857500</xdr:colOff>
      <xdr:row>43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1BBA44-21F4-433A-9DEE-6EAEF8B042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8293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1743075</xdr:colOff>
      <xdr:row>43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9B26529-5994-4C85-B5B2-B71541A6AB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5829300"/>
          <a:ext cx="2857500" cy="1905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191</xdr:row>
      <xdr:rowOff>0</xdr:rowOff>
    </xdr:from>
    <xdr:to>
      <xdr:col>1</xdr:col>
      <xdr:colOff>2857500</xdr:colOff>
      <xdr:row>201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7F052E-BFAA-4FC6-95B1-0846C2C8FA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1413450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638175</xdr:colOff>
      <xdr:row>201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E45CD64-1439-47E5-A530-8375BA58D2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31413450"/>
          <a:ext cx="2857500" cy="1905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1</xdr:col>
      <xdr:colOff>2857500</xdr:colOff>
      <xdr:row>46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CA662E-63C4-4879-9127-473DD256B2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3150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1743075</xdr:colOff>
      <xdr:row>46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FB689CC-B09C-4264-9018-21CED1A207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6315075"/>
          <a:ext cx="2857500" cy="1905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83</xdr:row>
      <xdr:rowOff>0</xdr:rowOff>
    </xdr:from>
    <xdr:to>
      <xdr:col>1</xdr:col>
      <xdr:colOff>2857500</xdr:colOff>
      <xdr:row>93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999F83-9823-403A-8DC3-CF070BFA7E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9255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1743075</xdr:colOff>
      <xdr:row>93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63DE845-966B-4254-AE0A-CD290D95A3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3925550"/>
          <a:ext cx="2857500" cy="1905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90</xdr:row>
      <xdr:rowOff>0</xdr:rowOff>
    </xdr:from>
    <xdr:to>
      <xdr:col>1</xdr:col>
      <xdr:colOff>2857500</xdr:colOff>
      <xdr:row>100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FF8126-964B-4F94-9189-7C5C4C29D6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50590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1743075</xdr:colOff>
      <xdr:row>100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F95BD24-0A6E-4374-85D9-3EFE9252E0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5059025"/>
          <a:ext cx="2857500" cy="1905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1</xdr:col>
      <xdr:colOff>2857500</xdr:colOff>
      <xdr:row>64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54C315-2ABB-41A8-B942-CF74633517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2297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1743075</xdr:colOff>
      <xdr:row>64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D9C518E-20F3-43CD-AE23-B1429C1CC5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9229725"/>
          <a:ext cx="2857500" cy="1905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93</xdr:row>
      <xdr:rowOff>0</xdr:rowOff>
    </xdr:from>
    <xdr:to>
      <xdr:col>1</xdr:col>
      <xdr:colOff>2857500</xdr:colOff>
      <xdr:row>103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59EBAA-CA62-4594-8B13-0C7F4A0335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55448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1743075</xdr:colOff>
      <xdr:row>103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00495C8-3BBF-4D3E-85B4-239BAC8E0B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5544800"/>
          <a:ext cx="2857500" cy="1905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152</xdr:row>
      <xdr:rowOff>0</xdr:rowOff>
    </xdr:from>
    <xdr:to>
      <xdr:col>1</xdr:col>
      <xdr:colOff>2857500</xdr:colOff>
      <xdr:row>162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650EC2-332A-4A54-B34C-73F52DFD95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50983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3</xdr:col>
      <xdr:colOff>1743075</xdr:colOff>
      <xdr:row>162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596F184-13E2-454D-B241-C7125A90C9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25098375"/>
          <a:ext cx="2857500" cy="1905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</xdr:col>
      <xdr:colOff>2857500</xdr:colOff>
      <xdr:row>49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21269D-8E54-49F6-B723-D278A724B5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8008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1743075</xdr:colOff>
      <xdr:row>49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94939D-B98F-4767-8C10-8048897D5F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6800850"/>
          <a:ext cx="2857500" cy="1905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</xdr:row>
      <xdr:rowOff>0</xdr:rowOff>
    </xdr:from>
    <xdr:to>
      <xdr:col>1</xdr:col>
      <xdr:colOff>2857500</xdr:colOff>
      <xdr:row>119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C5EEF3-BB61-4CF7-B5B4-21E9AA1BE8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81356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1743075</xdr:colOff>
      <xdr:row>119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BD03A3-6007-4162-A1D0-DB045D1F28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8135600"/>
          <a:ext cx="2857500" cy="1905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234</xdr:row>
      <xdr:rowOff>0</xdr:rowOff>
    </xdr:from>
    <xdr:to>
      <xdr:col>1</xdr:col>
      <xdr:colOff>2857500</xdr:colOff>
      <xdr:row>244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32CCB1-4270-4C3E-9FE4-2968831A90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83762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234</xdr:row>
      <xdr:rowOff>0</xdr:rowOff>
    </xdr:from>
    <xdr:to>
      <xdr:col>3</xdr:col>
      <xdr:colOff>1743075</xdr:colOff>
      <xdr:row>244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9681A4-6A6A-426B-AA0A-7EDEEC65BE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38376225"/>
          <a:ext cx="2857500" cy="1905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262</xdr:row>
      <xdr:rowOff>0</xdr:rowOff>
    </xdr:from>
    <xdr:to>
      <xdr:col>1</xdr:col>
      <xdr:colOff>2857500</xdr:colOff>
      <xdr:row>272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C8D002-C034-42DC-95BC-880569736E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29101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3</xdr:col>
      <xdr:colOff>1743075</xdr:colOff>
      <xdr:row>272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7C57D3F-5F9F-4A6F-ACF7-BEE3D478BD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429101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</xdr:row>
      <xdr:rowOff>0</xdr:rowOff>
    </xdr:from>
    <xdr:to>
      <xdr:col>1</xdr:col>
      <xdr:colOff>2857500</xdr:colOff>
      <xdr:row>122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B00691-F7CE-4B97-96FC-C19C83AD5F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86213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3</xdr:col>
      <xdr:colOff>1743075</xdr:colOff>
      <xdr:row>122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01F240D-4E86-480B-9F58-8A2BE456C2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8621375"/>
          <a:ext cx="2857500" cy="1905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85</xdr:row>
      <xdr:rowOff>0</xdr:rowOff>
    </xdr:from>
    <xdr:to>
      <xdr:col>1</xdr:col>
      <xdr:colOff>2857500</xdr:colOff>
      <xdr:row>95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5E19C0-E914-408A-B495-4E25865EC1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42494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1743075</xdr:colOff>
      <xdr:row>95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E621FF0-AA18-4F1F-B70A-5330DF99BF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4249400"/>
          <a:ext cx="2857500" cy="1905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213</xdr:row>
      <xdr:rowOff>0</xdr:rowOff>
    </xdr:from>
    <xdr:to>
      <xdr:col>1</xdr:col>
      <xdr:colOff>2857500</xdr:colOff>
      <xdr:row>223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81AB8F-95AC-41F4-AA02-845FDBB142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49758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3</xdr:col>
      <xdr:colOff>1743075</xdr:colOff>
      <xdr:row>223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AF0A18D-DE9C-4E5F-9FF9-33899F04A2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34975800"/>
          <a:ext cx="2857500" cy="1905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82</xdr:row>
      <xdr:rowOff>0</xdr:rowOff>
    </xdr:from>
    <xdr:to>
      <xdr:col>1</xdr:col>
      <xdr:colOff>2857500</xdr:colOff>
      <xdr:row>92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2BB7D0-A73B-4243-94EF-2FD5442391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7636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1743075</xdr:colOff>
      <xdr:row>92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639002D-8A20-4B71-BD22-C69823F6D0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3763625"/>
          <a:ext cx="2857500" cy="1905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1</xdr:col>
      <xdr:colOff>2857500</xdr:colOff>
      <xdr:row>84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F2D84C-59B3-4F00-BB7C-ACF3241C70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4682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1743075</xdr:colOff>
      <xdr:row>84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66ACF31-B7B6-4610-AE3D-7719F75EFA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2468225"/>
          <a:ext cx="2857500" cy="1905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0</xdr:rowOff>
    </xdr:from>
    <xdr:to>
      <xdr:col>1</xdr:col>
      <xdr:colOff>2857500</xdr:colOff>
      <xdr:row>94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B07F1B-D94A-4A70-A2F0-EBAC2836D5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40874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1743075</xdr:colOff>
      <xdr:row>94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ABCEA6B-576B-4112-9122-FF8E5FDF47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4087475"/>
          <a:ext cx="2857500" cy="19050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</xdr:col>
      <xdr:colOff>2857500</xdr:colOff>
      <xdr:row>33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EF0412-E050-42B4-8F4F-783E5AD887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2100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1743075</xdr:colOff>
      <xdr:row>33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2A32DF-2A60-47F5-9350-352876143F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4210050"/>
          <a:ext cx="2857500" cy="19050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</xdr:col>
      <xdr:colOff>2857500</xdr:colOff>
      <xdr:row>33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001692-DCE3-47C2-B013-6B74B6047C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2100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1743075</xdr:colOff>
      <xdr:row>33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4F89B84-0EF6-468A-8FEF-2F0ACA83FE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4210050"/>
          <a:ext cx="2857500" cy="19050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</xdr:col>
      <xdr:colOff>2857500</xdr:colOff>
      <xdr:row>33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0A00B0-6432-44A4-8672-8C77F52FAC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2100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1743075</xdr:colOff>
      <xdr:row>33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755B253-27CC-4BED-8167-5433D806FC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42100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</xdr:col>
      <xdr:colOff>2857500</xdr:colOff>
      <xdr:row>33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2C58B9-9DC9-4256-94F8-DA0D56C9F3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2100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1743075</xdr:colOff>
      <xdr:row>33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4146C48-CFB3-4976-A89E-52A54F7BA1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4210050"/>
          <a:ext cx="2857500" cy="19050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</xdr:col>
      <xdr:colOff>2857500</xdr:colOff>
      <xdr:row>33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8C6E71-05E5-489C-9F05-E68913D404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2100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1743075</xdr:colOff>
      <xdr:row>33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D767A3-3293-478D-9159-EA12D8041E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42100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105</xdr:row>
      <xdr:rowOff>0</xdr:rowOff>
    </xdr:from>
    <xdr:to>
      <xdr:col>1</xdr:col>
      <xdr:colOff>2857500</xdr:colOff>
      <xdr:row>115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E9EE32-952C-402E-9307-6E3A7F2811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74879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3</xdr:col>
      <xdr:colOff>1743075</xdr:colOff>
      <xdr:row>115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A0F0C89-94B7-4016-A25D-479CB926A8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7487900"/>
          <a:ext cx="2857500" cy="190500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1</xdr:col>
      <xdr:colOff>2857500</xdr:colOff>
      <xdr:row>54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A82B5E-F764-4DB9-8D00-77017D5FF7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76104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1743075</xdr:colOff>
      <xdr:row>54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4B83C6F-0346-492B-8C28-092EC9DDE3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7610475"/>
          <a:ext cx="2857500" cy="190500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</xdr:row>
      <xdr:rowOff>0</xdr:rowOff>
    </xdr:from>
    <xdr:to>
      <xdr:col>1</xdr:col>
      <xdr:colOff>2857500</xdr:colOff>
      <xdr:row>132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F905DA-FB5B-4A18-B042-8125400852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02406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3</xdr:col>
      <xdr:colOff>1743075</xdr:colOff>
      <xdr:row>132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EB9520F-BDF5-47CF-A061-ED213559DB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20240625"/>
          <a:ext cx="2857500" cy="19050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87</xdr:row>
      <xdr:rowOff>0</xdr:rowOff>
    </xdr:from>
    <xdr:to>
      <xdr:col>1</xdr:col>
      <xdr:colOff>2857500</xdr:colOff>
      <xdr:row>97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9256FE-5D49-4DDD-8D05-BD23071B61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4573250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1743075</xdr:colOff>
      <xdr:row>97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47AAC69-5016-4B7B-9537-6A2DFBA0FE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4573250"/>
          <a:ext cx="2857500" cy="190500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115</xdr:row>
      <xdr:rowOff>0</xdr:rowOff>
    </xdr:from>
    <xdr:to>
      <xdr:col>1</xdr:col>
      <xdr:colOff>2857500</xdr:colOff>
      <xdr:row>125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0593D7-6B92-420F-9333-1E2898310B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91071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1743075</xdr:colOff>
      <xdr:row>125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1750FB3-8586-48C1-89D9-1D394519DF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9107150"/>
          <a:ext cx="2857500" cy="19050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</xdr:row>
      <xdr:rowOff>0</xdr:rowOff>
    </xdr:from>
    <xdr:to>
      <xdr:col>1</xdr:col>
      <xdr:colOff>2857500</xdr:colOff>
      <xdr:row>132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3D3B32-C59D-457D-AD3C-7858291530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0240625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3</xdr:col>
      <xdr:colOff>1743075</xdr:colOff>
      <xdr:row>132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80437D5-C7F9-4B33-93B3-5B6A66FAAC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20240625"/>
          <a:ext cx="2857500" cy="190500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</xdr:col>
      <xdr:colOff>2857500</xdr:colOff>
      <xdr:row>45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6CB2FC-F4B2-4BD5-BF0D-BD85C9CC6B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1531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1743075</xdr:colOff>
      <xdr:row>45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586C352-7EC9-4086-9A9A-E571252F90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6153150"/>
          <a:ext cx="2857500" cy="190500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105</xdr:row>
      <xdr:rowOff>0</xdr:rowOff>
    </xdr:from>
    <xdr:to>
      <xdr:col>1</xdr:col>
      <xdr:colOff>2857500</xdr:colOff>
      <xdr:row>115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2A4F6B-2097-4BCC-82F9-2F9E489C1E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74879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3</xdr:col>
      <xdr:colOff>1743075</xdr:colOff>
      <xdr:row>115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12B1502-EAC0-4BBD-BC2E-ED5FC5A877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7487900"/>
          <a:ext cx="2857500" cy="19050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1</xdr:col>
      <xdr:colOff>2857500</xdr:colOff>
      <xdr:row>83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B11B8C-F0D1-4163-B8E4-70B776C2EE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3063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1743075</xdr:colOff>
      <xdr:row>83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9EFF91-FB8E-4535-A5CE-AA5E2A6941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2306300"/>
          <a:ext cx="2857500" cy="190500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96</xdr:row>
      <xdr:rowOff>0</xdr:rowOff>
    </xdr:from>
    <xdr:to>
      <xdr:col>1</xdr:col>
      <xdr:colOff>2857500</xdr:colOff>
      <xdr:row>106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E702A6-40D6-4853-8D10-B074A75B1B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60305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1743075</xdr:colOff>
      <xdr:row>106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B6C6E77-42D9-4A9F-9380-1AC785195A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6030575"/>
          <a:ext cx="2857500" cy="190500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101</xdr:row>
      <xdr:rowOff>0</xdr:rowOff>
    </xdr:from>
    <xdr:to>
      <xdr:col>1</xdr:col>
      <xdr:colOff>2857500</xdr:colOff>
      <xdr:row>111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5D3C1A-AA68-46D4-995B-7CC0ED1EAD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68402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3</xdr:col>
      <xdr:colOff>1743075</xdr:colOff>
      <xdr:row>111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91009A9-D3ED-4AB4-82D2-E050D0F1DF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68402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1</xdr:col>
      <xdr:colOff>2857500</xdr:colOff>
      <xdr:row>84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AF098C-4328-4FBA-8F65-4E4E4D1DB0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4682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1743075</xdr:colOff>
      <xdr:row>84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9E5B84D-D055-4F8F-AE82-AFC45104F7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2468225"/>
          <a:ext cx="2857500" cy="190500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85</xdr:row>
      <xdr:rowOff>0</xdr:rowOff>
    </xdr:from>
    <xdr:to>
      <xdr:col>1</xdr:col>
      <xdr:colOff>2857500</xdr:colOff>
      <xdr:row>95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DEDB1A-B60F-4A72-A05F-62F8D563B5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42494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1743075</xdr:colOff>
      <xdr:row>95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FE296E-3B42-4526-ADB2-8F4510B500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4249400"/>
          <a:ext cx="2857500" cy="190500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134</xdr:row>
      <xdr:rowOff>0</xdr:rowOff>
    </xdr:from>
    <xdr:to>
      <xdr:col>1</xdr:col>
      <xdr:colOff>2857500</xdr:colOff>
      <xdr:row>144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560FD4-F386-4881-B926-7CEADB3302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21837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3</xdr:col>
      <xdr:colOff>1743075</xdr:colOff>
      <xdr:row>144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7EADB30-1154-45B6-ACC2-9FC15728B7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22183725"/>
          <a:ext cx="2857500" cy="190500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1</xdr:col>
      <xdr:colOff>2857500</xdr:colOff>
      <xdr:row>84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AD112C-4C82-457A-ACBC-FC8836E294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4682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1743075</xdr:colOff>
      <xdr:row>84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7365C68-7588-45A8-BDC3-E0A80B044B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2468225"/>
          <a:ext cx="2857500" cy="190500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2857500</xdr:colOff>
      <xdr:row>34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369105-DF19-46B8-B291-94EEA83288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3719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1743075</xdr:colOff>
      <xdr:row>34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2F22193-07F2-4236-9B33-0374D6FF34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43719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</xdr:row>
      <xdr:rowOff>0</xdr:rowOff>
    </xdr:from>
    <xdr:to>
      <xdr:col>1</xdr:col>
      <xdr:colOff>2857500</xdr:colOff>
      <xdr:row>81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665781-9B34-4568-9298-CB20B068E3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19824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1743075</xdr:colOff>
      <xdr:row>81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994118D-6DE8-40CF-96D1-3CEE635C18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1982450"/>
          <a:ext cx="2857500" cy="190500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59</xdr:row>
      <xdr:rowOff>0</xdr:rowOff>
    </xdr:from>
    <xdr:to>
      <xdr:col>1</xdr:col>
      <xdr:colOff>2857500</xdr:colOff>
      <xdr:row>69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2FACA3-84EE-4E3B-AAB7-83EBB508BA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0393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1743075</xdr:colOff>
      <xdr:row>69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2141644-5FD2-46D7-8901-AE65E3BDD3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0039350"/>
          <a:ext cx="2857500" cy="190500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67</xdr:row>
      <xdr:rowOff>0</xdr:rowOff>
    </xdr:from>
    <xdr:to>
      <xdr:col>1</xdr:col>
      <xdr:colOff>2857500</xdr:colOff>
      <xdr:row>77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7104B3-196A-4E74-A23C-BEF719E8A8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1334750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1743075</xdr:colOff>
      <xdr:row>77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3D54EAA-A6D9-4699-8F68-371AF759DC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1334750"/>
          <a:ext cx="2857500" cy="190500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61</xdr:row>
      <xdr:rowOff>0</xdr:rowOff>
    </xdr:from>
    <xdr:to>
      <xdr:col>1</xdr:col>
      <xdr:colOff>2857500</xdr:colOff>
      <xdr:row>71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D87F7F-1103-4BD0-81BC-D750F59170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3632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1743075</xdr:colOff>
      <xdr:row>71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EB1DF5B-5C29-4C33-B7E6-0FF92CCB14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0363200"/>
          <a:ext cx="2857500" cy="190500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90</xdr:row>
      <xdr:rowOff>0</xdr:rowOff>
    </xdr:from>
    <xdr:to>
      <xdr:col>1</xdr:col>
      <xdr:colOff>2857500</xdr:colOff>
      <xdr:row>100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FC4B7C-1BBB-4314-B2B7-4E3D873339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50590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4</xdr:col>
      <xdr:colOff>638175</xdr:colOff>
      <xdr:row>100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B9FB013-0AEA-4544-931D-FB1A8DD11E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5059025"/>
          <a:ext cx="2857500" cy="190500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</xdr:col>
      <xdr:colOff>2857500</xdr:colOff>
      <xdr:row>33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09693E-E14F-4A9A-9A2D-000BE45805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2100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1743075</xdr:colOff>
      <xdr:row>33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C24D285-3B20-4C17-8B94-AAAA1CE777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4210050"/>
          <a:ext cx="2857500" cy="1905000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</xdr:col>
      <xdr:colOff>2857500</xdr:colOff>
      <xdr:row>80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E16FF6-64E3-4952-9FD6-C8FB790C0E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5728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1143000</xdr:colOff>
      <xdr:row>80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DB934A2-DE30-43B9-9FF8-C0F010BD9B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9275" y="11572875"/>
          <a:ext cx="2857500" cy="1905000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</xdr:row>
      <xdr:rowOff>0</xdr:rowOff>
    </xdr:from>
    <xdr:to>
      <xdr:col>1</xdr:col>
      <xdr:colOff>2857500</xdr:colOff>
      <xdr:row>118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4F3C29-36A3-4C61-A75F-290EFA692C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79736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1743075</xdr:colOff>
      <xdr:row>118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476C3C5-C9B8-4909-84AE-EC81C87EF3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7973675"/>
          <a:ext cx="2857500" cy="1905000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299</xdr:row>
      <xdr:rowOff>0</xdr:rowOff>
    </xdr:from>
    <xdr:to>
      <xdr:col>1</xdr:col>
      <xdr:colOff>2857500</xdr:colOff>
      <xdr:row>309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6E01B9-B82D-438A-B44A-D0F3A46423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8901350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299</xdr:row>
      <xdr:rowOff>0</xdr:rowOff>
    </xdr:from>
    <xdr:to>
      <xdr:col>3</xdr:col>
      <xdr:colOff>1743075</xdr:colOff>
      <xdr:row>309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FA6FE6E-99BD-49AF-8CA0-BC6621952D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48901350"/>
          <a:ext cx="2857500" cy="1905000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169</xdr:row>
      <xdr:rowOff>0</xdr:rowOff>
    </xdr:from>
    <xdr:to>
      <xdr:col>1</xdr:col>
      <xdr:colOff>2857500</xdr:colOff>
      <xdr:row>179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2094B7-A8D2-4A98-9075-2313AD3759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78511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3</xdr:col>
      <xdr:colOff>1743075</xdr:colOff>
      <xdr:row>179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ECDF5D0-891C-4B3A-88BB-13BDA2D4C3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27851100"/>
          <a:ext cx="2857500" cy="1905000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99</xdr:row>
      <xdr:rowOff>0</xdr:rowOff>
    </xdr:from>
    <xdr:to>
      <xdr:col>1</xdr:col>
      <xdr:colOff>2857500</xdr:colOff>
      <xdr:row>109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16F08D-6DC5-4434-BFA0-6315A439B1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65163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1743075</xdr:colOff>
      <xdr:row>109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D39C3AF-93DB-4DB6-8016-C56AA32BD9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6516350"/>
          <a:ext cx="2857500" cy="1905000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</xdr:col>
      <xdr:colOff>2857500</xdr:colOff>
      <xdr:row>44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376C57-9597-4FDA-AB45-39122FBC84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9912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1743075</xdr:colOff>
      <xdr:row>44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707BF0C-9D59-4A21-924A-81F0CB2390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5991225"/>
          <a:ext cx="2857500" cy="1905000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62</xdr:row>
      <xdr:rowOff>0</xdr:rowOff>
    </xdr:from>
    <xdr:to>
      <xdr:col>1</xdr:col>
      <xdr:colOff>2857500</xdr:colOff>
      <xdr:row>72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114260-D1F8-4027-96DC-EE7C81B389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5251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1743075</xdr:colOff>
      <xdr:row>72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99726F6-1F52-426C-87CD-006401193A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0525125"/>
          <a:ext cx="2857500" cy="1905000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128</xdr:row>
      <xdr:rowOff>0</xdr:rowOff>
    </xdr:from>
    <xdr:to>
      <xdr:col>1</xdr:col>
      <xdr:colOff>2857500</xdr:colOff>
      <xdr:row>138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36EBE0-9AD5-463C-A909-905EEE817B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12121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3</xdr:col>
      <xdr:colOff>1743075</xdr:colOff>
      <xdr:row>138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2D66FD7-94FA-406B-B28A-9F1E96DE05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21212175"/>
          <a:ext cx="2857500" cy="1905000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1</xdr:col>
      <xdr:colOff>2857500</xdr:colOff>
      <xdr:row>58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D7AE11-B433-4770-B1BF-90694E75CC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82581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1743075</xdr:colOff>
      <xdr:row>58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8B1B521-2E37-4205-B2FA-C3AEF0F340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8258175"/>
          <a:ext cx="28575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60"/>
  <sheetViews>
    <sheetView tabSelected="1" zoomScaleNormal="100" workbookViewId="0"/>
  </sheetViews>
  <sheetFormatPr defaultRowHeight="12.75"/>
  <cols>
    <col min="1" max="1" width="5.85546875" style="47" bestFit="1" customWidth="1"/>
    <col min="2" max="2" width="10.42578125" style="47" bestFit="1" customWidth="1"/>
    <col min="3" max="3" width="41" style="47" bestFit="1" customWidth="1"/>
    <col min="4" max="7" width="9.140625" style="47"/>
    <col min="8" max="8" width="2" style="47" bestFit="1" customWidth="1"/>
    <col min="9" max="253" width="9.140625" style="47"/>
    <col min="254" max="254" width="7" style="47" bestFit="1" customWidth="1"/>
    <col min="255" max="255" width="16.85546875" style="47" bestFit="1" customWidth="1"/>
    <col min="256" max="256" width="42" style="47" bestFit="1" customWidth="1"/>
    <col min="257" max="257" width="16.42578125" style="47" bestFit="1" customWidth="1"/>
    <col min="258" max="509" width="9.140625" style="47"/>
    <col min="510" max="510" width="7" style="47" bestFit="1" customWidth="1"/>
    <col min="511" max="511" width="16.85546875" style="47" bestFit="1" customWidth="1"/>
    <col min="512" max="512" width="42" style="47" bestFit="1" customWidth="1"/>
    <col min="513" max="513" width="16.42578125" style="47" bestFit="1" customWidth="1"/>
    <col min="514" max="765" width="9.140625" style="47"/>
    <col min="766" max="766" width="7" style="47" bestFit="1" customWidth="1"/>
    <col min="767" max="767" width="16.85546875" style="47" bestFit="1" customWidth="1"/>
    <col min="768" max="768" width="42" style="47" bestFit="1" customWidth="1"/>
    <col min="769" max="769" width="16.42578125" style="47" bestFit="1" customWidth="1"/>
    <col min="770" max="1021" width="9.140625" style="47"/>
    <col min="1022" max="1022" width="7" style="47" bestFit="1" customWidth="1"/>
    <col min="1023" max="1023" width="16.85546875" style="47" bestFit="1" customWidth="1"/>
    <col min="1024" max="1024" width="42" style="47" bestFit="1" customWidth="1"/>
    <col min="1025" max="1025" width="16.42578125" style="47" bestFit="1" customWidth="1"/>
    <col min="1026" max="1277" width="9.140625" style="47"/>
    <col min="1278" max="1278" width="7" style="47" bestFit="1" customWidth="1"/>
    <col min="1279" max="1279" width="16.85546875" style="47" bestFit="1" customWidth="1"/>
    <col min="1280" max="1280" width="42" style="47" bestFit="1" customWidth="1"/>
    <col min="1281" max="1281" width="16.42578125" style="47" bestFit="1" customWidth="1"/>
    <col min="1282" max="1533" width="9.140625" style="47"/>
    <col min="1534" max="1534" width="7" style="47" bestFit="1" customWidth="1"/>
    <col min="1535" max="1535" width="16.85546875" style="47" bestFit="1" customWidth="1"/>
    <col min="1536" max="1536" width="42" style="47" bestFit="1" customWidth="1"/>
    <col min="1537" max="1537" width="16.42578125" style="47" bestFit="1" customWidth="1"/>
    <col min="1538" max="1789" width="9.140625" style="47"/>
    <col min="1790" max="1790" width="7" style="47" bestFit="1" customWidth="1"/>
    <col min="1791" max="1791" width="16.85546875" style="47" bestFit="1" customWidth="1"/>
    <col min="1792" max="1792" width="42" style="47" bestFit="1" customWidth="1"/>
    <col min="1793" max="1793" width="16.42578125" style="47" bestFit="1" customWidth="1"/>
    <col min="1794" max="2045" width="9.140625" style="47"/>
    <col min="2046" max="2046" width="7" style="47" bestFit="1" customWidth="1"/>
    <col min="2047" max="2047" width="16.85546875" style="47" bestFit="1" customWidth="1"/>
    <col min="2048" max="2048" width="42" style="47" bestFit="1" customWidth="1"/>
    <col min="2049" max="2049" width="16.42578125" style="47" bestFit="1" customWidth="1"/>
    <col min="2050" max="2301" width="9.140625" style="47"/>
    <col min="2302" max="2302" width="7" style="47" bestFit="1" customWidth="1"/>
    <col min="2303" max="2303" width="16.85546875" style="47" bestFit="1" customWidth="1"/>
    <col min="2304" max="2304" width="42" style="47" bestFit="1" customWidth="1"/>
    <col min="2305" max="2305" width="16.42578125" style="47" bestFit="1" customWidth="1"/>
    <col min="2306" max="2557" width="9.140625" style="47"/>
    <col min="2558" max="2558" width="7" style="47" bestFit="1" customWidth="1"/>
    <col min="2559" max="2559" width="16.85546875" style="47" bestFit="1" customWidth="1"/>
    <col min="2560" max="2560" width="42" style="47" bestFit="1" customWidth="1"/>
    <col min="2561" max="2561" width="16.42578125" style="47" bestFit="1" customWidth="1"/>
    <col min="2562" max="2813" width="9.140625" style="47"/>
    <col min="2814" max="2814" width="7" style="47" bestFit="1" customWidth="1"/>
    <col min="2815" max="2815" width="16.85546875" style="47" bestFit="1" customWidth="1"/>
    <col min="2816" max="2816" width="42" style="47" bestFit="1" customWidth="1"/>
    <col min="2817" max="2817" width="16.42578125" style="47" bestFit="1" customWidth="1"/>
    <col min="2818" max="3069" width="9.140625" style="47"/>
    <col min="3070" max="3070" width="7" style="47" bestFit="1" customWidth="1"/>
    <col min="3071" max="3071" width="16.85546875" style="47" bestFit="1" customWidth="1"/>
    <col min="3072" max="3072" width="42" style="47" bestFit="1" customWidth="1"/>
    <col min="3073" max="3073" width="16.42578125" style="47" bestFit="1" customWidth="1"/>
    <col min="3074" max="3325" width="9.140625" style="47"/>
    <col min="3326" max="3326" width="7" style="47" bestFit="1" customWidth="1"/>
    <col min="3327" max="3327" width="16.85546875" style="47" bestFit="1" customWidth="1"/>
    <col min="3328" max="3328" width="42" style="47" bestFit="1" customWidth="1"/>
    <col min="3329" max="3329" width="16.42578125" style="47" bestFit="1" customWidth="1"/>
    <col min="3330" max="3581" width="9.140625" style="47"/>
    <col min="3582" max="3582" width="7" style="47" bestFit="1" customWidth="1"/>
    <col min="3583" max="3583" width="16.85546875" style="47" bestFit="1" customWidth="1"/>
    <col min="3584" max="3584" width="42" style="47" bestFit="1" customWidth="1"/>
    <col min="3585" max="3585" width="16.42578125" style="47" bestFit="1" customWidth="1"/>
    <col min="3586" max="3837" width="9.140625" style="47"/>
    <col min="3838" max="3838" width="7" style="47" bestFit="1" customWidth="1"/>
    <col min="3839" max="3839" width="16.85546875" style="47" bestFit="1" customWidth="1"/>
    <col min="3840" max="3840" width="42" style="47" bestFit="1" customWidth="1"/>
    <col min="3841" max="3841" width="16.42578125" style="47" bestFit="1" customWidth="1"/>
    <col min="3842" max="4093" width="9.140625" style="47"/>
    <col min="4094" max="4094" width="7" style="47" bestFit="1" customWidth="1"/>
    <col min="4095" max="4095" width="16.85546875" style="47" bestFit="1" customWidth="1"/>
    <col min="4096" max="4096" width="42" style="47" bestFit="1" customWidth="1"/>
    <col min="4097" max="4097" width="16.42578125" style="47" bestFit="1" customWidth="1"/>
    <col min="4098" max="4349" width="9.140625" style="47"/>
    <col min="4350" max="4350" width="7" style="47" bestFit="1" customWidth="1"/>
    <col min="4351" max="4351" width="16.85546875" style="47" bestFit="1" customWidth="1"/>
    <col min="4352" max="4352" width="42" style="47" bestFit="1" customWidth="1"/>
    <col min="4353" max="4353" width="16.42578125" style="47" bestFit="1" customWidth="1"/>
    <col min="4354" max="4605" width="9.140625" style="47"/>
    <col min="4606" max="4606" width="7" style="47" bestFit="1" customWidth="1"/>
    <col min="4607" max="4607" width="16.85546875" style="47" bestFit="1" customWidth="1"/>
    <col min="4608" max="4608" width="42" style="47" bestFit="1" customWidth="1"/>
    <col min="4609" max="4609" width="16.42578125" style="47" bestFit="1" customWidth="1"/>
    <col min="4610" max="4861" width="9.140625" style="47"/>
    <col min="4862" max="4862" width="7" style="47" bestFit="1" customWidth="1"/>
    <col min="4863" max="4863" width="16.85546875" style="47" bestFit="1" customWidth="1"/>
    <col min="4864" max="4864" width="42" style="47" bestFit="1" customWidth="1"/>
    <col min="4865" max="4865" width="16.42578125" style="47" bestFit="1" customWidth="1"/>
    <col min="4866" max="5117" width="9.140625" style="47"/>
    <col min="5118" max="5118" width="7" style="47" bestFit="1" customWidth="1"/>
    <col min="5119" max="5119" width="16.85546875" style="47" bestFit="1" customWidth="1"/>
    <col min="5120" max="5120" width="42" style="47" bestFit="1" customWidth="1"/>
    <col min="5121" max="5121" width="16.42578125" style="47" bestFit="1" customWidth="1"/>
    <col min="5122" max="5373" width="9.140625" style="47"/>
    <col min="5374" max="5374" width="7" style="47" bestFit="1" customWidth="1"/>
    <col min="5375" max="5375" width="16.85546875" style="47" bestFit="1" customWidth="1"/>
    <col min="5376" max="5376" width="42" style="47" bestFit="1" customWidth="1"/>
    <col min="5377" max="5377" width="16.42578125" style="47" bestFit="1" customWidth="1"/>
    <col min="5378" max="5629" width="9.140625" style="47"/>
    <col min="5630" max="5630" width="7" style="47" bestFit="1" customWidth="1"/>
    <col min="5631" max="5631" width="16.85546875" style="47" bestFit="1" customWidth="1"/>
    <col min="5632" max="5632" width="42" style="47" bestFit="1" customWidth="1"/>
    <col min="5633" max="5633" width="16.42578125" style="47" bestFit="1" customWidth="1"/>
    <col min="5634" max="5885" width="9.140625" style="47"/>
    <col min="5886" max="5886" width="7" style="47" bestFit="1" customWidth="1"/>
    <col min="5887" max="5887" width="16.85546875" style="47" bestFit="1" customWidth="1"/>
    <col min="5888" max="5888" width="42" style="47" bestFit="1" customWidth="1"/>
    <col min="5889" max="5889" width="16.42578125" style="47" bestFit="1" customWidth="1"/>
    <col min="5890" max="6141" width="9.140625" style="47"/>
    <col min="6142" max="6142" width="7" style="47" bestFit="1" customWidth="1"/>
    <col min="6143" max="6143" width="16.85546875" style="47" bestFit="1" customWidth="1"/>
    <col min="6144" max="6144" width="42" style="47" bestFit="1" customWidth="1"/>
    <col min="6145" max="6145" width="16.42578125" style="47" bestFit="1" customWidth="1"/>
    <col min="6146" max="6397" width="9.140625" style="47"/>
    <col min="6398" max="6398" width="7" style="47" bestFit="1" customWidth="1"/>
    <col min="6399" max="6399" width="16.85546875" style="47" bestFit="1" customWidth="1"/>
    <col min="6400" max="6400" width="42" style="47" bestFit="1" customWidth="1"/>
    <col min="6401" max="6401" width="16.42578125" style="47" bestFit="1" customWidth="1"/>
    <col min="6402" max="6653" width="9.140625" style="47"/>
    <col min="6654" max="6654" width="7" style="47" bestFit="1" customWidth="1"/>
    <col min="6655" max="6655" width="16.85546875" style="47" bestFit="1" customWidth="1"/>
    <col min="6656" max="6656" width="42" style="47" bestFit="1" customWidth="1"/>
    <col min="6657" max="6657" width="16.42578125" style="47" bestFit="1" customWidth="1"/>
    <col min="6658" max="6909" width="9.140625" style="47"/>
    <col min="6910" max="6910" width="7" style="47" bestFit="1" customWidth="1"/>
    <col min="6911" max="6911" width="16.85546875" style="47" bestFit="1" customWidth="1"/>
    <col min="6912" max="6912" width="42" style="47" bestFit="1" customWidth="1"/>
    <col min="6913" max="6913" width="16.42578125" style="47" bestFit="1" customWidth="1"/>
    <col min="6914" max="7165" width="9.140625" style="47"/>
    <col min="7166" max="7166" width="7" style="47" bestFit="1" customWidth="1"/>
    <col min="7167" max="7167" width="16.85546875" style="47" bestFit="1" customWidth="1"/>
    <col min="7168" max="7168" width="42" style="47" bestFit="1" customWidth="1"/>
    <col min="7169" max="7169" width="16.42578125" style="47" bestFit="1" customWidth="1"/>
    <col min="7170" max="7421" width="9.140625" style="47"/>
    <col min="7422" max="7422" width="7" style="47" bestFit="1" customWidth="1"/>
    <col min="7423" max="7423" width="16.85546875" style="47" bestFit="1" customWidth="1"/>
    <col min="7424" max="7424" width="42" style="47" bestFit="1" customWidth="1"/>
    <col min="7425" max="7425" width="16.42578125" style="47" bestFit="1" customWidth="1"/>
    <col min="7426" max="7677" width="9.140625" style="47"/>
    <col min="7678" max="7678" width="7" style="47" bestFit="1" customWidth="1"/>
    <col min="7679" max="7679" width="16.85546875" style="47" bestFit="1" customWidth="1"/>
    <col min="7680" max="7680" width="42" style="47" bestFit="1" customWidth="1"/>
    <col min="7681" max="7681" width="16.42578125" style="47" bestFit="1" customWidth="1"/>
    <col min="7682" max="7933" width="9.140625" style="47"/>
    <col min="7934" max="7934" width="7" style="47" bestFit="1" customWidth="1"/>
    <col min="7935" max="7935" width="16.85546875" style="47" bestFit="1" customWidth="1"/>
    <col min="7936" max="7936" width="42" style="47" bestFit="1" customWidth="1"/>
    <col min="7937" max="7937" width="16.42578125" style="47" bestFit="1" customWidth="1"/>
    <col min="7938" max="8189" width="9.140625" style="47"/>
    <col min="8190" max="8190" width="7" style="47" bestFit="1" customWidth="1"/>
    <col min="8191" max="8191" width="16.85546875" style="47" bestFit="1" customWidth="1"/>
    <col min="8192" max="8192" width="42" style="47" bestFit="1" customWidth="1"/>
    <col min="8193" max="8193" width="16.42578125" style="47" bestFit="1" customWidth="1"/>
    <col min="8194" max="8445" width="9.140625" style="47"/>
    <col min="8446" max="8446" width="7" style="47" bestFit="1" customWidth="1"/>
    <col min="8447" max="8447" width="16.85546875" style="47" bestFit="1" customWidth="1"/>
    <col min="8448" max="8448" width="42" style="47" bestFit="1" customWidth="1"/>
    <col min="8449" max="8449" width="16.42578125" style="47" bestFit="1" customWidth="1"/>
    <col min="8450" max="8701" width="9.140625" style="47"/>
    <col min="8702" max="8702" width="7" style="47" bestFit="1" customWidth="1"/>
    <col min="8703" max="8703" width="16.85546875" style="47" bestFit="1" customWidth="1"/>
    <col min="8704" max="8704" width="42" style="47" bestFit="1" customWidth="1"/>
    <col min="8705" max="8705" width="16.42578125" style="47" bestFit="1" customWidth="1"/>
    <col min="8706" max="8957" width="9.140625" style="47"/>
    <col min="8958" max="8958" width="7" style="47" bestFit="1" customWidth="1"/>
    <col min="8959" max="8959" width="16.85546875" style="47" bestFit="1" customWidth="1"/>
    <col min="8960" max="8960" width="42" style="47" bestFit="1" customWidth="1"/>
    <col min="8961" max="8961" width="16.42578125" style="47" bestFit="1" customWidth="1"/>
    <col min="8962" max="9213" width="9.140625" style="47"/>
    <col min="9214" max="9214" width="7" style="47" bestFit="1" customWidth="1"/>
    <col min="9215" max="9215" width="16.85546875" style="47" bestFit="1" customWidth="1"/>
    <col min="9216" max="9216" width="42" style="47" bestFit="1" customWidth="1"/>
    <col min="9217" max="9217" width="16.42578125" style="47" bestFit="1" customWidth="1"/>
    <col min="9218" max="9469" width="9.140625" style="47"/>
    <col min="9470" max="9470" width="7" style="47" bestFit="1" customWidth="1"/>
    <col min="9471" max="9471" width="16.85546875" style="47" bestFit="1" customWidth="1"/>
    <col min="9472" max="9472" width="42" style="47" bestFit="1" customWidth="1"/>
    <col min="9473" max="9473" width="16.42578125" style="47" bestFit="1" customWidth="1"/>
    <col min="9474" max="9725" width="9.140625" style="47"/>
    <col min="9726" max="9726" width="7" style="47" bestFit="1" customWidth="1"/>
    <col min="9727" max="9727" width="16.85546875" style="47" bestFit="1" customWidth="1"/>
    <col min="9728" max="9728" width="42" style="47" bestFit="1" customWidth="1"/>
    <col min="9729" max="9729" width="16.42578125" style="47" bestFit="1" customWidth="1"/>
    <col min="9730" max="9981" width="9.140625" style="47"/>
    <col min="9982" max="9982" width="7" style="47" bestFit="1" customWidth="1"/>
    <col min="9983" max="9983" width="16.85546875" style="47" bestFit="1" customWidth="1"/>
    <col min="9984" max="9984" width="42" style="47" bestFit="1" customWidth="1"/>
    <col min="9985" max="9985" width="16.42578125" style="47" bestFit="1" customWidth="1"/>
    <col min="9986" max="10237" width="9.140625" style="47"/>
    <col min="10238" max="10238" width="7" style="47" bestFit="1" customWidth="1"/>
    <col min="10239" max="10239" width="16.85546875" style="47" bestFit="1" customWidth="1"/>
    <col min="10240" max="10240" width="42" style="47" bestFit="1" customWidth="1"/>
    <col min="10241" max="10241" width="16.42578125" style="47" bestFit="1" customWidth="1"/>
    <col min="10242" max="10493" width="9.140625" style="47"/>
    <col min="10494" max="10494" width="7" style="47" bestFit="1" customWidth="1"/>
    <col min="10495" max="10495" width="16.85546875" style="47" bestFit="1" customWidth="1"/>
    <col min="10496" max="10496" width="42" style="47" bestFit="1" customWidth="1"/>
    <col min="10497" max="10497" width="16.42578125" style="47" bestFit="1" customWidth="1"/>
    <col min="10498" max="10749" width="9.140625" style="47"/>
    <col min="10750" max="10750" width="7" style="47" bestFit="1" customWidth="1"/>
    <col min="10751" max="10751" width="16.85546875" style="47" bestFit="1" customWidth="1"/>
    <col min="10752" max="10752" width="42" style="47" bestFit="1" customWidth="1"/>
    <col min="10753" max="10753" width="16.42578125" style="47" bestFit="1" customWidth="1"/>
    <col min="10754" max="11005" width="9.140625" style="47"/>
    <col min="11006" max="11006" width="7" style="47" bestFit="1" customWidth="1"/>
    <col min="11007" max="11007" width="16.85546875" style="47" bestFit="1" customWidth="1"/>
    <col min="11008" max="11008" width="42" style="47" bestFit="1" customWidth="1"/>
    <col min="11009" max="11009" width="16.42578125" style="47" bestFit="1" customWidth="1"/>
    <col min="11010" max="11261" width="9.140625" style="47"/>
    <col min="11262" max="11262" width="7" style="47" bestFit="1" customWidth="1"/>
    <col min="11263" max="11263" width="16.85546875" style="47" bestFit="1" customWidth="1"/>
    <col min="11264" max="11264" width="42" style="47" bestFit="1" customWidth="1"/>
    <col min="11265" max="11265" width="16.42578125" style="47" bestFit="1" customWidth="1"/>
    <col min="11266" max="11517" width="9.140625" style="47"/>
    <col min="11518" max="11518" width="7" style="47" bestFit="1" customWidth="1"/>
    <col min="11519" max="11519" width="16.85546875" style="47" bestFit="1" customWidth="1"/>
    <col min="11520" max="11520" width="42" style="47" bestFit="1" customWidth="1"/>
    <col min="11521" max="11521" width="16.42578125" style="47" bestFit="1" customWidth="1"/>
    <col min="11522" max="11773" width="9.140625" style="47"/>
    <col min="11774" max="11774" width="7" style="47" bestFit="1" customWidth="1"/>
    <col min="11775" max="11775" width="16.85546875" style="47" bestFit="1" customWidth="1"/>
    <col min="11776" max="11776" width="42" style="47" bestFit="1" customWidth="1"/>
    <col min="11777" max="11777" width="16.42578125" style="47" bestFit="1" customWidth="1"/>
    <col min="11778" max="12029" width="9.140625" style="47"/>
    <col min="12030" max="12030" width="7" style="47" bestFit="1" customWidth="1"/>
    <col min="12031" max="12031" width="16.85546875" style="47" bestFit="1" customWidth="1"/>
    <col min="12032" max="12032" width="42" style="47" bestFit="1" customWidth="1"/>
    <col min="12033" max="12033" width="16.42578125" style="47" bestFit="1" customWidth="1"/>
    <col min="12034" max="12285" width="9.140625" style="47"/>
    <col min="12286" max="12286" width="7" style="47" bestFit="1" customWidth="1"/>
    <col min="12287" max="12287" width="16.85546875" style="47" bestFit="1" customWidth="1"/>
    <col min="12288" max="12288" width="42" style="47" bestFit="1" customWidth="1"/>
    <col min="12289" max="12289" width="16.42578125" style="47" bestFit="1" customWidth="1"/>
    <col min="12290" max="12541" width="9.140625" style="47"/>
    <col min="12542" max="12542" width="7" style="47" bestFit="1" customWidth="1"/>
    <col min="12543" max="12543" width="16.85546875" style="47" bestFit="1" customWidth="1"/>
    <col min="12544" max="12544" width="42" style="47" bestFit="1" customWidth="1"/>
    <col min="12545" max="12545" width="16.42578125" style="47" bestFit="1" customWidth="1"/>
    <col min="12546" max="12797" width="9.140625" style="47"/>
    <col min="12798" max="12798" width="7" style="47" bestFit="1" customWidth="1"/>
    <col min="12799" max="12799" width="16.85546875" style="47" bestFit="1" customWidth="1"/>
    <col min="12800" max="12800" width="42" style="47" bestFit="1" customWidth="1"/>
    <col min="12801" max="12801" width="16.42578125" style="47" bestFit="1" customWidth="1"/>
    <col min="12802" max="13053" width="9.140625" style="47"/>
    <col min="13054" max="13054" width="7" style="47" bestFit="1" customWidth="1"/>
    <col min="13055" max="13055" width="16.85546875" style="47" bestFit="1" customWidth="1"/>
    <col min="13056" max="13056" width="42" style="47" bestFit="1" customWidth="1"/>
    <col min="13057" max="13057" width="16.42578125" style="47" bestFit="1" customWidth="1"/>
    <col min="13058" max="13309" width="9.140625" style="47"/>
    <col min="13310" max="13310" width="7" style="47" bestFit="1" customWidth="1"/>
    <col min="13311" max="13311" width="16.85546875" style="47" bestFit="1" customWidth="1"/>
    <col min="13312" max="13312" width="42" style="47" bestFit="1" customWidth="1"/>
    <col min="13313" max="13313" width="16.42578125" style="47" bestFit="1" customWidth="1"/>
    <col min="13314" max="13565" width="9.140625" style="47"/>
    <col min="13566" max="13566" width="7" style="47" bestFit="1" customWidth="1"/>
    <col min="13567" max="13567" width="16.85546875" style="47" bestFit="1" customWidth="1"/>
    <col min="13568" max="13568" width="42" style="47" bestFit="1" customWidth="1"/>
    <col min="13569" max="13569" width="16.42578125" style="47" bestFit="1" customWidth="1"/>
    <col min="13570" max="13821" width="9.140625" style="47"/>
    <col min="13822" max="13822" width="7" style="47" bestFit="1" customWidth="1"/>
    <col min="13823" max="13823" width="16.85546875" style="47" bestFit="1" customWidth="1"/>
    <col min="13824" max="13824" width="42" style="47" bestFit="1" customWidth="1"/>
    <col min="13825" max="13825" width="16.42578125" style="47" bestFit="1" customWidth="1"/>
    <col min="13826" max="14077" width="9.140625" style="47"/>
    <col min="14078" max="14078" width="7" style="47" bestFit="1" customWidth="1"/>
    <col min="14079" max="14079" width="16.85546875" style="47" bestFit="1" customWidth="1"/>
    <col min="14080" max="14080" width="42" style="47" bestFit="1" customWidth="1"/>
    <col min="14081" max="14081" width="16.42578125" style="47" bestFit="1" customWidth="1"/>
    <col min="14082" max="14333" width="9.140625" style="47"/>
    <col min="14334" max="14334" width="7" style="47" bestFit="1" customWidth="1"/>
    <col min="14335" max="14335" width="16.85546875" style="47" bestFit="1" customWidth="1"/>
    <col min="14336" max="14336" width="42" style="47" bestFit="1" customWidth="1"/>
    <col min="14337" max="14337" width="16.42578125" style="47" bestFit="1" customWidth="1"/>
    <col min="14338" max="14589" width="9.140625" style="47"/>
    <col min="14590" max="14590" width="7" style="47" bestFit="1" customWidth="1"/>
    <col min="14591" max="14591" width="16.85546875" style="47" bestFit="1" customWidth="1"/>
    <col min="14592" max="14592" width="42" style="47" bestFit="1" customWidth="1"/>
    <col min="14593" max="14593" width="16.42578125" style="47" bestFit="1" customWidth="1"/>
    <col min="14594" max="14845" width="9.140625" style="47"/>
    <col min="14846" max="14846" width="7" style="47" bestFit="1" customWidth="1"/>
    <col min="14847" max="14847" width="16.85546875" style="47" bestFit="1" customWidth="1"/>
    <col min="14848" max="14848" width="42" style="47" bestFit="1" customWidth="1"/>
    <col min="14849" max="14849" width="16.42578125" style="47" bestFit="1" customWidth="1"/>
    <col min="14850" max="15101" width="9.140625" style="47"/>
    <col min="15102" max="15102" width="7" style="47" bestFit="1" customWidth="1"/>
    <col min="15103" max="15103" width="16.85546875" style="47" bestFit="1" customWidth="1"/>
    <col min="15104" max="15104" width="42" style="47" bestFit="1" customWidth="1"/>
    <col min="15105" max="15105" width="16.42578125" style="47" bestFit="1" customWidth="1"/>
    <col min="15106" max="15357" width="9.140625" style="47"/>
    <col min="15358" max="15358" width="7" style="47" bestFit="1" customWidth="1"/>
    <col min="15359" max="15359" width="16.85546875" style="47" bestFit="1" customWidth="1"/>
    <col min="15360" max="15360" width="42" style="47" bestFit="1" customWidth="1"/>
    <col min="15361" max="15361" width="16.42578125" style="47" bestFit="1" customWidth="1"/>
    <col min="15362" max="15613" width="9.140625" style="47"/>
    <col min="15614" max="15614" width="7" style="47" bestFit="1" customWidth="1"/>
    <col min="15615" max="15615" width="16.85546875" style="47" bestFit="1" customWidth="1"/>
    <col min="15616" max="15616" width="42" style="47" bestFit="1" customWidth="1"/>
    <col min="15617" max="15617" width="16.42578125" style="47" bestFit="1" customWidth="1"/>
    <col min="15618" max="15869" width="9.140625" style="47"/>
    <col min="15870" max="15870" width="7" style="47" bestFit="1" customWidth="1"/>
    <col min="15871" max="15871" width="16.85546875" style="47" bestFit="1" customWidth="1"/>
    <col min="15872" max="15872" width="42" style="47" bestFit="1" customWidth="1"/>
    <col min="15873" max="15873" width="16.42578125" style="47" bestFit="1" customWidth="1"/>
    <col min="15874" max="16125" width="9.140625" style="47"/>
    <col min="16126" max="16126" width="7" style="47" bestFit="1" customWidth="1"/>
    <col min="16127" max="16127" width="16.85546875" style="47" bestFit="1" customWidth="1"/>
    <col min="16128" max="16128" width="42" style="47" bestFit="1" customWidth="1"/>
    <col min="16129" max="16129" width="16.42578125" style="47" bestFit="1" customWidth="1"/>
    <col min="16130" max="16384" width="9.140625" style="47"/>
  </cols>
  <sheetData>
    <row r="1" spans="1:3" ht="12.95" customHeight="1">
      <c r="A1" s="80" t="s">
        <v>0</v>
      </c>
      <c r="B1" s="80" t="s">
        <v>1</v>
      </c>
      <c r="C1" s="80" t="s">
        <v>2</v>
      </c>
    </row>
    <row r="2" spans="1:3" ht="12.95" customHeight="1">
      <c r="A2" s="81">
        <v>1</v>
      </c>
      <c r="B2" s="82" t="s">
        <v>3</v>
      </c>
      <c r="C2" s="81" t="s">
        <v>4</v>
      </c>
    </row>
    <row r="3" spans="1:3" ht="12.95" customHeight="1">
      <c r="A3" s="81">
        <f>+A2+1</f>
        <v>2</v>
      </c>
      <c r="B3" s="82" t="s">
        <v>6</v>
      </c>
      <c r="C3" s="81" t="s">
        <v>7</v>
      </c>
    </row>
    <row r="4" spans="1:3" ht="12.95" customHeight="1">
      <c r="A4" s="81">
        <f t="shared" ref="A4:A14" si="0">+A3+1</f>
        <v>3</v>
      </c>
      <c r="B4" s="82" t="s">
        <v>8</v>
      </c>
      <c r="C4" s="81" t="s">
        <v>9</v>
      </c>
    </row>
    <row r="5" spans="1:3" ht="12.95" customHeight="1">
      <c r="A5" s="81">
        <f t="shared" si="0"/>
        <v>4</v>
      </c>
      <c r="B5" s="82" t="s">
        <v>10</v>
      </c>
      <c r="C5" s="81" t="s">
        <v>11</v>
      </c>
    </row>
    <row r="6" spans="1:3" ht="12.95" customHeight="1">
      <c r="A6" s="81">
        <f t="shared" si="0"/>
        <v>5</v>
      </c>
      <c r="B6" s="82" t="s">
        <v>12</v>
      </c>
      <c r="C6" s="81" t="s">
        <v>13</v>
      </c>
    </row>
    <row r="7" spans="1:3" ht="12.95" customHeight="1">
      <c r="A7" s="81">
        <f t="shared" si="0"/>
        <v>6</v>
      </c>
      <c r="B7" s="82" t="s">
        <v>14</v>
      </c>
      <c r="C7" s="81" t="s">
        <v>15</v>
      </c>
    </row>
    <row r="8" spans="1:3" ht="12.95" customHeight="1">
      <c r="A8" s="81">
        <f t="shared" si="0"/>
        <v>7</v>
      </c>
      <c r="B8" s="82" t="s">
        <v>16</v>
      </c>
      <c r="C8" s="81" t="s">
        <v>17</v>
      </c>
    </row>
    <row r="9" spans="1:3" ht="12.95" customHeight="1">
      <c r="A9" s="81">
        <f t="shared" si="0"/>
        <v>8</v>
      </c>
      <c r="B9" s="82" t="s">
        <v>18</v>
      </c>
      <c r="C9" s="81" t="s">
        <v>19</v>
      </c>
    </row>
    <row r="10" spans="1:3" ht="12.95" customHeight="1">
      <c r="A10" s="81">
        <f t="shared" si="0"/>
        <v>9</v>
      </c>
      <c r="B10" s="82" t="s">
        <v>21</v>
      </c>
      <c r="C10" s="81" t="s">
        <v>22</v>
      </c>
    </row>
    <row r="11" spans="1:3" ht="12.95" customHeight="1">
      <c r="A11" s="81">
        <f t="shared" si="0"/>
        <v>10</v>
      </c>
      <c r="B11" s="82" t="s">
        <v>23</v>
      </c>
      <c r="C11" s="81" t="s">
        <v>24</v>
      </c>
    </row>
    <row r="12" spans="1:3" ht="12.95" customHeight="1">
      <c r="A12" s="81">
        <f t="shared" si="0"/>
        <v>11</v>
      </c>
      <c r="B12" s="82" t="s">
        <v>25</v>
      </c>
      <c r="C12" s="83" t="s">
        <v>26</v>
      </c>
    </row>
    <row r="13" spans="1:3" ht="12.95" customHeight="1">
      <c r="A13" s="81">
        <f t="shared" si="0"/>
        <v>12</v>
      </c>
      <c r="B13" s="82" t="s">
        <v>27</v>
      </c>
      <c r="C13" s="81" t="s">
        <v>28</v>
      </c>
    </row>
    <row r="14" spans="1:3" ht="12.95" customHeight="1">
      <c r="A14" s="81">
        <f t="shared" si="0"/>
        <v>13</v>
      </c>
      <c r="B14" s="82" t="s">
        <v>29</v>
      </c>
      <c r="C14" s="81" t="s">
        <v>30</v>
      </c>
    </row>
    <row r="15" spans="1:3" customFormat="1" ht="12.95" customHeight="1">
      <c r="A15" s="1">
        <f>A14+1</f>
        <v>14</v>
      </c>
      <c r="B15" s="88" t="s">
        <v>31</v>
      </c>
      <c r="C15" s="1" t="s">
        <v>32</v>
      </c>
    </row>
    <row r="16" spans="1:3" ht="12.95" customHeight="1">
      <c r="A16" s="1">
        <f t="shared" ref="A16:A43" si="1">A15+1</f>
        <v>15</v>
      </c>
      <c r="B16" s="82" t="s">
        <v>33</v>
      </c>
      <c r="C16" s="81" t="s">
        <v>34</v>
      </c>
    </row>
    <row r="17" spans="1:3" ht="12.95" customHeight="1">
      <c r="A17" s="1">
        <f t="shared" si="1"/>
        <v>16</v>
      </c>
      <c r="B17" s="82" t="s">
        <v>35</v>
      </c>
      <c r="C17" s="81" t="s">
        <v>36</v>
      </c>
    </row>
    <row r="18" spans="1:3" ht="12.95" customHeight="1">
      <c r="A18" s="1">
        <f t="shared" si="1"/>
        <v>17</v>
      </c>
      <c r="B18" s="82" t="s">
        <v>37</v>
      </c>
      <c r="C18" s="81" t="s">
        <v>38</v>
      </c>
    </row>
    <row r="19" spans="1:3" ht="12.95" customHeight="1">
      <c r="A19" s="1">
        <f t="shared" si="1"/>
        <v>18</v>
      </c>
      <c r="B19" s="82" t="s">
        <v>39</v>
      </c>
      <c r="C19" s="81" t="s">
        <v>40</v>
      </c>
    </row>
    <row r="20" spans="1:3" ht="12.95" customHeight="1">
      <c r="A20" s="1">
        <f t="shared" si="1"/>
        <v>19</v>
      </c>
      <c r="B20" s="82" t="s">
        <v>41</v>
      </c>
      <c r="C20" s="81" t="s">
        <v>42</v>
      </c>
    </row>
    <row r="21" spans="1:3" ht="12.95" customHeight="1">
      <c r="A21" s="1">
        <f t="shared" si="1"/>
        <v>20</v>
      </c>
      <c r="B21" s="82" t="s">
        <v>43</v>
      </c>
      <c r="C21" s="81" t="s">
        <v>44</v>
      </c>
    </row>
    <row r="22" spans="1:3" ht="12.95" customHeight="1">
      <c r="A22" s="1">
        <f t="shared" si="1"/>
        <v>21</v>
      </c>
      <c r="B22" s="82" t="s">
        <v>45</v>
      </c>
      <c r="C22" s="81" t="s">
        <v>46</v>
      </c>
    </row>
    <row r="23" spans="1:3" ht="12.95" customHeight="1">
      <c r="A23" s="1">
        <f t="shared" si="1"/>
        <v>22</v>
      </c>
      <c r="B23" s="82" t="s">
        <v>47</v>
      </c>
      <c r="C23" s="81" t="s">
        <v>48</v>
      </c>
    </row>
    <row r="24" spans="1:3" ht="12.95" customHeight="1">
      <c r="A24" s="1">
        <f t="shared" si="1"/>
        <v>23</v>
      </c>
      <c r="B24" s="82" t="s">
        <v>49</v>
      </c>
      <c r="C24" s="81" t="s">
        <v>50</v>
      </c>
    </row>
    <row r="25" spans="1:3" ht="12.95" customHeight="1">
      <c r="A25" s="1">
        <f t="shared" si="1"/>
        <v>24</v>
      </c>
      <c r="B25" s="82" t="s">
        <v>51</v>
      </c>
      <c r="C25" s="81" t="s">
        <v>52</v>
      </c>
    </row>
    <row r="26" spans="1:3" ht="12.95" customHeight="1">
      <c r="A26" s="1">
        <f t="shared" si="1"/>
        <v>25</v>
      </c>
      <c r="B26" s="82" t="s">
        <v>53</v>
      </c>
      <c r="C26" s="81" t="s">
        <v>54</v>
      </c>
    </row>
    <row r="27" spans="1:3" ht="12.95" customHeight="1">
      <c r="A27" s="1">
        <f t="shared" si="1"/>
        <v>26</v>
      </c>
      <c r="B27" s="82" t="s">
        <v>55</v>
      </c>
      <c r="C27" s="81" t="s">
        <v>56</v>
      </c>
    </row>
    <row r="28" spans="1:3" ht="12.95" customHeight="1">
      <c r="A28" s="1">
        <f t="shared" si="1"/>
        <v>27</v>
      </c>
      <c r="B28" s="82" t="s">
        <v>57</v>
      </c>
      <c r="C28" s="81" t="s">
        <v>58</v>
      </c>
    </row>
    <row r="29" spans="1:3" ht="12.95" customHeight="1">
      <c r="A29" s="1">
        <f t="shared" si="1"/>
        <v>28</v>
      </c>
      <c r="B29" s="82" t="s">
        <v>59</v>
      </c>
      <c r="C29" s="81" t="s">
        <v>60</v>
      </c>
    </row>
    <row r="30" spans="1:3" ht="12.95" customHeight="1">
      <c r="A30" s="1">
        <f t="shared" si="1"/>
        <v>29</v>
      </c>
      <c r="B30" s="82" t="s">
        <v>61</v>
      </c>
      <c r="C30" s="81" t="s">
        <v>62</v>
      </c>
    </row>
    <row r="31" spans="1:3" ht="12.95" customHeight="1">
      <c r="A31" s="1">
        <f t="shared" si="1"/>
        <v>30</v>
      </c>
      <c r="B31" s="82" t="s">
        <v>63</v>
      </c>
      <c r="C31" s="81" t="s">
        <v>64</v>
      </c>
    </row>
    <row r="32" spans="1:3" ht="12.95" customHeight="1">
      <c r="A32" s="1">
        <f t="shared" si="1"/>
        <v>31</v>
      </c>
      <c r="B32" s="82" t="s">
        <v>65</v>
      </c>
      <c r="C32" s="81" t="s">
        <v>66</v>
      </c>
    </row>
    <row r="33" spans="1:3" ht="12.95" customHeight="1">
      <c r="A33" s="1">
        <f t="shared" si="1"/>
        <v>32</v>
      </c>
      <c r="B33" s="82" t="s">
        <v>67</v>
      </c>
      <c r="C33" s="81" t="s">
        <v>68</v>
      </c>
    </row>
    <row r="34" spans="1:3" ht="12.95" customHeight="1">
      <c r="A34" s="1">
        <f t="shared" si="1"/>
        <v>33</v>
      </c>
      <c r="B34" s="82" t="s">
        <v>69</v>
      </c>
      <c r="C34" s="81" t="s">
        <v>70</v>
      </c>
    </row>
    <row r="35" spans="1:3" ht="12.95" customHeight="1">
      <c r="A35" s="1">
        <f t="shared" si="1"/>
        <v>34</v>
      </c>
      <c r="B35" s="82" t="s">
        <v>71</v>
      </c>
      <c r="C35" s="81" t="s">
        <v>72</v>
      </c>
    </row>
    <row r="36" spans="1:3" ht="12.95" customHeight="1">
      <c r="A36" s="1">
        <f t="shared" si="1"/>
        <v>35</v>
      </c>
      <c r="B36" s="82" t="s">
        <v>73</v>
      </c>
      <c r="C36" s="81" t="s">
        <v>74</v>
      </c>
    </row>
    <row r="37" spans="1:3" ht="12.95" customHeight="1">
      <c r="A37" s="1">
        <f t="shared" si="1"/>
        <v>36</v>
      </c>
      <c r="B37" s="82" t="s">
        <v>75</v>
      </c>
      <c r="C37" s="81" t="s">
        <v>76</v>
      </c>
    </row>
    <row r="38" spans="1:3" ht="12.95" customHeight="1">
      <c r="A38" s="1">
        <f t="shared" si="1"/>
        <v>37</v>
      </c>
      <c r="B38" s="84" t="s">
        <v>77</v>
      </c>
      <c r="C38" s="81" t="s">
        <v>78</v>
      </c>
    </row>
    <row r="39" spans="1:3" ht="12.95" customHeight="1">
      <c r="A39" s="1">
        <f t="shared" si="1"/>
        <v>38</v>
      </c>
      <c r="B39" s="82" t="s">
        <v>79</v>
      </c>
      <c r="C39" s="81" t="s">
        <v>80</v>
      </c>
    </row>
    <row r="40" spans="1:3" ht="12.95" customHeight="1">
      <c r="A40" s="1">
        <f t="shared" si="1"/>
        <v>39</v>
      </c>
      <c r="B40" s="82" t="s">
        <v>81</v>
      </c>
      <c r="C40" s="81" t="s">
        <v>82</v>
      </c>
    </row>
    <row r="41" spans="1:3" ht="12.95" customHeight="1">
      <c r="A41" s="1">
        <f t="shared" si="1"/>
        <v>40</v>
      </c>
      <c r="B41" s="85" t="s">
        <v>83</v>
      </c>
      <c r="C41" s="86" t="s">
        <v>84</v>
      </c>
    </row>
    <row r="42" spans="1:3" ht="12.95" customHeight="1">
      <c r="A42" s="1">
        <f t="shared" si="1"/>
        <v>41</v>
      </c>
      <c r="B42" s="82" t="s">
        <v>85</v>
      </c>
      <c r="C42" s="81" t="s">
        <v>86</v>
      </c>
    </row>
    <row r="43" spans="1:3" ht="12.95" customHeight="1">
      <c r="A43" s="1">
        <f t="shared" si="1"/>
        <v>42</v>
      </c>
      <c r="B43" s="82" t="s">
        <v>87</v>
      </c>
      <c r="C43" s="81" t="s">
        <v>88</v>
      </c>
    </row>
    <row r="44" spans="1:3" customFormat="1" ht="12.95" customHeight="1">
      <c r="A44" s="1">
        <f>A43+1</f>
        <v>43</v>
      </c>
      <c r="B44" s="88" t="s">
        <v>89</v>
      </c>
      <c r="C44" s="1" t="s">
        <v>90</v>
      </c>
    </row>
    <row r="45" spans="1:3" ht="12.95" customHeight="1">
      <c r="A45" s="1">
        <f t="shared" ref="A45:A60" si="2">A44+1</f>
        <v>44</v>
      </c>
      <c r="B45" s="82" t="s">
        <v>91</v>
      </c>
      <c r="C45" s="81" t="s">
        <v>92</v>
      </c>
    </row>
    <row r="46" spans="1:3" ht="12.95" customHeight="1">
      <c r="A46" s="1">
        <f t="shared" si="2"/>
        <v>45</v>
      </c>
      <c r="B46" s="82" t="s">
        <v>93</v>
      </c>
      <c r="C46" s="81" t="s">
        <v>94</v>
      </c>
    </row>
    <row r="47" spans="1:3" ht="12.95" customHeight="1">
      <c r="A47" s="1">
        <f t="shared" si="2"/>
        <v>46</v>
      </c>
      <c r="B47" s="82" t="s">
        <v>95</v>
      </c>
      <c r="C47" s="81" t="s">
        <v>96</v>
      </c>
    </row>
    <row r="48" spans="1:3" ht="12.95" customHeight="1">
      <c r="A48" s="1">
        <f t="shared" si="2"/>
        <v>47</v>
      </c>
      <c r="B48" s="82" t="s">
        <v>97</v>
      </c>
      <c r="C48" s="81" t="s">
        <v>98</v>
      </c>
    </row>
    <row r="49" spans="1:3" ht="12.95" customHeight="1">
      <c r="A49" s="1">
        <f t="shared" si="2"/>
        <v>48</v>
      </c>
      <c r="B49" s="82" t="s">
        <v>99</v>
      </c>
      <c r="C49" s="81" t="s">
        <v>100</v>
      </c>
    </row>
    <row r="50" spans="1:3" ht="12.95" customHeight="1">
      <c r="A50" s="1">
        <f t="shared" si="2"/>
        <v>49</v>
      </c>
      <c r="B50" s="82" t="s">
        <v>101</v>
      </c>
      <c r="C50" s="81" t="s">
        <v>102</v>
      </c>
    </row>
    <row r="51" spans="1:3" ht="12.95" customHeight="1">
      <c r="A51" s="1">
        <f t="shared" si="2"/>
        <v>50</v>
      </c>
      <c r="B51" s="82" t="s">
        <v>103</v>
      </c>
      <c r="C51" s="87" t="s">
        <v>104</v>
      </c>
    </row>
    <row r="52" spans="1:3" ht="12.95" customHeight="1">
      <c r="A52" s="1">
        <f t="shared" si="2"/>
        <v>51</v>
      </c>
      <c r="B52" s="82" t="s">
        <v>105</v>
      </c>
      <c r="C52" s="81" t="s">
        <v>106</v>
      </c>
    </row>
    <row r="53" spans="1:3" ht="12.95" customHeight="1">
      <c r="A53" s="1">
        <f t="shared" si="2"/>
        <v>52</v>
      </c>
      <c r="B53" s="82" t="s">
        <v>107</v>
      </c>
      <c r="C53" s="81" t="s">
        <v>108</v>
      </c>
    </row>
    <row r="54" spans="1:3" ht="12.95" customHeight="1">
      <c r="A54" s="1">
        <f t="shared" si="2"/>
        <v>53</v>
      </c>
      <c r="B54" s="82" t="s">
        <v>109</v>
      </c>
      <c r="C54" s="81" t="s">
        <v>110</v>
      </c>
    </row>
    <row r="55" spans="1:3" ht="12.95" customHeight="1">
      <c r="A55" s="1">
        <f t="shared" si="2"/>
        <v>54</v>
      </c>
      <c r="B55" s="82" t="s">
        <v>111</v>
      </c>
      <c r="C55" s="81" t="s">
        <v>112</v>
      </c>
    </row>
    <row r="56" spans="1:3" ht="12.95" customHeight="1">
      <c r="A56" s="1">
        <f t="shared" si="2"/>
        <v>55</v>
      </c>
      <c r="B56" s="82" t="s">
        <v>113</v>
      </c>
      <c r="C56" s="81" t="s">
        <v>114</v>
      </c>
    </row>
    <row r="57" spans="1:3" ht="12.95" customHeight="1">
      <c r="A57" s="1">
        <f t="shared" si="2"/>
        <v>56</v>
      </c>
      <c r="B57" s="82" t="s">
        <v>115</v>
      </c>
      <c r="C57" s="81" t="s">
        <v>116</v>
      </c>
    </row>
    <row r="58" spans="1:3" ht="12.95" customHeight="1">
      <c r="A58" s="1">
        <f t="shared" si="2"/>
        <v>57</v>
      </c>
      <c r="B58" s="82" t="s">
        <v>117</v>
      </c>
      <c r="C58" s="81" t="s">
        <v>118</v>
      </c>
    </row>
    <row r="59" spans="1:3" ht="12.95" customHeight="1">
      <c r="A59" s="1">
        <f t="shared" si="2"/>
        <v>58</v>
      </c>
      <c r="B59" s="82" t="s">
        <v>119</v>
      </c>
      <c r="C59" s="81" t="s">
        <v>120</v>
      </c>
    </row>
    <row r="60" spans="1:3">
      <c r="A60" s="1">
        <f t="shared" si="2"/>
        <v>59</v>
      </c>
      <c r="B60" s="82" t="s">
        <v>121</v>
      </c>
      <c r="C60" s="83" t="s">
        <v>122</v>
      </c>
    </row>
  </sheetData>
  <hyperlinks>
    <hyperlink ref="B2" location="AXIS100!A1" display="AXIS100"/>
    <hyperlink ref="B3" location="AXIS101!A1" display="AXIS101"/>
    <hyperlink ref="B4" location="AXIS102!A1" display="AXIS102"/>
    <hyperlink ref="B5" location="AXIS104!A1" display="AXIS104"/>
    <hyperlink ref="B7" location="AXISASD!A1" display="AXISASD"/>
    <hyperlink ref="B8" location="AXISBDF!A1" display="AXISBDF"/>
    <hyperlink ref="B9" location="AXISBETF!A1" display="AXISBETF"/>
    <hyperlink ref="B10" location="AXISCB1!A1" display="AXISCB1"/>
    <hyperlink ref="B11" location="AXISCB4!A1" display="AXISCB4"/>
    <hyperlink ref="B13" location="AXISCGF!A1" display="AXISCGF"/>
    <hyperlink ref="B14" location="AXISCOF!A1" display="AXISCOF"/>
    <hyperlink ref="B16" location="AXISDBF!A1" display="AXISDBF"/>
    <hyperlink ref="B17" location="AXISDEF!A1" display="AXISDEF"/>
    <hyperlink ref="B18" location="AXISEAF!A1" display="AXISEAF"/>
    <hyperlink ref="B19" location="AXISEHF!A1" display="AXISEHF"/>
    <hyperlink ref="B20" location="AXISEQF!A1" display="AXISEQF"/>
    <hyperlink ref="B21" location="AXISESF!A1" display="AXISESF"/>
    <hyperlink ref="B22" location="AXISESG!A1" display="AXISESG"/>
    <hyperlink ref="B23" location="AXISF25!A1" display="AXISF25"/>
    <hyperlink ref="B24" location="AXISFLO!A1" display="AXISFLO"/>
    <hyperlink ref="B25" location="AXISGCE!A1" display="AXISGCE"/>
    <hyperlink ref="B26" location="AXISGEA!A1" display="AXISGEA"/>
    <hyperlink ref="B27" location="AXISGETF!A1" display="AXISGETF"/>
    <hyperlink ref="B28" location="AXISGIF!A1" display="AXISGIF"/>
    <hyperlink ref="B29" location="AXISGLD!A1" display="AXISGLD"/>
    <hyperlink ref="B30" location="AXISGOF!A1" display="AXISGOF"/>
    <hyperlink ref="B31" location="AXISHETF!A1" display="AXISHETF"/>
    <hyperlink ref="B32" location="AXISIFD!A1" display="AXISIFD"/>
    <hyperlink ref="B33" location="AXISIOF!A1" display="AXISIOF"/>
    <hyperlink ref="B34" location="AXISISF!A1" display="AXISISF"/>
    <hyperlink ref="B35" location="AXISLFA!A1" display="AXISLFA"/>
    <hyperlink ref="B36" location="AXISM10!A1" display="AXISM10"/>
    <hyperlink ref="B37" location="AXISMCF!A1" display="AXISMCF"/>
    <hyperlink ref="B39" location="AXISMLF!A1" display="AXISMLF"/>
    <hyperlink ref="B40" location="AXISMMF!A1" display="AXISMMF"/>
    <hyperlink ref="B42" location="AXISNETF!A1" display="AXISNETF"/>
    <hyperlink ref="B43" location="AXISNIF!A1" display="AXISNIF"/>
    <hyperlink ref="B45" location="AXISONF!A1" display="AXISONF"/>
    <hyperlink ref="B46" location="AXISQUA!A1" display="AXISQUA"/>
    <hyperlink ref="B47" location="AXISRAP!A1" display="AXISRAP"/>
    <hyperlink ref="B48" location="AXISRCP!A1" display="AXISRCP"/>
    <hyperlink ref="B49" location="AXISRDP!A1" display="AXISRDP"/>
    <hyperlink ref="B50" location="AXISSCF!A1" display="AXISSCF"/>
    <hyperlink ref="B52" location="AXISSETF!A1" display="AXISSETF"/>
    <hyperlink ref="B53" location="AXISSSF!A1" display="AXISSSF"/>
    <hyperlink ref="B54" location="AXISSTF!A1" display="AXISSTF"/>
    <hyperlink ref="B55" location="AXISTAA!A1" display="AXISTAA"/>
    <hyperlink ref="B56" location="AXISTAF!A1" display="AXISTAF"/>
    <hyperlink ref="B57" location="AXISTETF!A1" display="AXISTETF"/>
    <hyperlink ref="B58" location="AXISTSF!A1" display="AXISTSF"/>
    <hyperlink ref="B59" location="AXISUSF!A1" display="AXISUSF"/>
    <hyperlink ref="B60" location="AXISVAL!A1" display="AXISVAL"/>
    <hyperlink ref="B12" location="AXISCETF!A1" display="AXISCETF"/>
    <hyperlink ref="B51" location="AXISSDL!A1" display="AXISSDL"/>
    <hyperlink ref="B6" location="AXIS109!A1" display="AXIS109"/>
    <hyperlink ref="B38" location="AXISMLC!A1" display="AXISMLC"/>
    <hyperlink ref="B41" location="AXISN50!A1" display="AXISN50"/>
    <hyperlink ref="B15" location="AXISCPSE!A1" display="AXISCPSE"/>
    <hyperlink ref="B44" location="AXISNNF!A1" display="AXISNNF"/>
  </hyperlinks>
  <pageMargins left="0" right="0" top="0" bottom="0" header="0" footer="0"/>
  <pageSetup paperSize="9" firstPageNumber="0" fitToWidth="0" fitToHeight="0" pageOrder="overThenDown" orientation="landscape" horizontalDpi="300" verticalDpi="300" r:id="rId1"/>
  <headerFooter alignWithMargins="0">
    <oddFooter>&amp;C&amp;1#&amp;"Calibri"&amp;10&amp;K000000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/>
  </sheetPr>
  <dimension ref="A1:J3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6" width="100.5703125" bestFit="1" customWidth="1"/>
    <col min="7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3</v>
      </c>
      <c r="B1" s="3" t="s">
        <v>4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127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5</v>
      </c>
    </row>
    <row r="5" spans="1:10" ht="12.95" customHeight="1">
      <c r="A5" s="2"/>
      <c r="B5" s="12" t="s">
        <v>133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134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135</v>
      </c>
      <c r="B7" s="17" t="s">
        <v>136</v>
      </c>
      <c r="C7" s="13" t="s">
        <v>137</v>
      </c>
      <c r="D7" s="13" t="s">
        <v>138</v>
      </c>
      <c r="E7" s="18">
        <v>21</v>
      </c>
      <c r="F7" s="19">
        <v>279.85000000000002</v>
      </c>
      <c r="G7" s="20">
        <v>9.9900000000000003E-2</v>
      </c>
      <c r="H7" s="21">
        <v>4.1151E-2</v>
      </c>
      <c r="I7" s="22"/>
      <c r="J7" s="2"/>
    </row>
    <row r="8" spans="1:10" ht="12.95" customHeight="1">
      <c r="A8" s="16" t="s">
        <v>139</v>
      </c>
      <c r="B8" s="17" t="s">
        <v>140</v>
      </c>
      <c r="C8" s="13" t="s">
        <v>141</v>
      </c>
      <c r="D8" s="13" t="s">
        <v>138</v>
      </c>
      <c r="E8" s="18">
        <v>21</v>
      </c>
      <c r="F8" s="19">
        <v>277.97000000000003</v>
      </c>
      <c r="G8" s="20">
        <v>9.9199999999999997E-2</v>
      </c>
      <c r="H8" s="21">
        <v>3.9350999999999997E-2</v>
      </c>
      <c r="I8" s="22"/>
      <c r="J8" s="2"/>
    </row>
    <row r="9" spans="1:10" ht="12.95" customHeight="1">
      <c r="A9" s="16" t="s">
        <v>142</v>
      </c>
      <c r="B9" s="17" t="s">
        <v>143</v>
      </c>
      <c r="C9" s="13" t="s">
        <v>144</v>
      </c>
      <c r="D9" s="13" t="s">
        <v>138</v>
      </c>
      <c r="E9" s="18">
        <v>19</v>
      </c>
      <c r="F9" s="19">
        <v>257.27</v>
      </c>
      <c r="G9" s="20">
        <v>9.1800000000000007E-2</v>
      </c>
      <c r="H9" s="21">
        <v>4.2000000000000003E-2</v>
      </c>
      <c r="I9" s="22"/>
      <c r="J9" s="2"/>
    </row>
    <row r="10" spans="1:10" ht="12.95" customHeight="1">
      <c r="A10" s="16" t="s">
        <v>145</v>
      </c>
      <c r="B10" s="17" t="s">
        <v>146</v>
      </c>
      <c r="C10" s="13" t="s">
        <v>147</v>
      </c>
      <c r="D10" s="13" t="s">
        <v>138</v>
      </c>
      <c r="E10" s="18">
        <v>22</v>
      </c>
      <c r="F10" s="19">
        <v>220.63</v>
      </c>
      <c r="G10" s="20">
        <v>7.8799999999999995E-2</v>
      </c>
      <c r="H10" s="21">
        <v>6.1015E-2</v>
      </c>
      <c r="I10" s="22"/>
      <c r="J10" s="2"/>
    </row>
    <row r="11" spans="1:10" ht="12.95" customHeight="1">
      <c r="A11" s="16" t="s">
        <v>148</v>
      </c>
      <c r="B11" s="17" t="s">
        <v>149</v>
      </c>
      <c r="C11" s="13" t="s">
        <v>150</v>
      </c>
      <c r="D11" s="13" t="s">
        <v>138</v>
      </c>
      <c r="E11" s="18">
        <v>21</v>
      </c>
      <c r="F11" s="19">
        <v>210.55</v>
      </c>
      <c r="G11" s="20">
        <v>7.5200000000000003E-2</v>
      </c>
      <c r="H11" s="21">
        <v>3.6584999999999999E-2</v>
      </c>
      <c r="I11" s="22"/>
      <c r="J11" s="2"/>
    </row>
    <row r="12" spans="1:10" ht="12.95" customHeight="1">
      <c r="A12" s="16" t="s">
        <v>151</v>
      </c>
      <c r="B12" s="17" t="s">
        <v>152</v>
      </c>
      <c r="C12" s="13" t="s">
        <v>153</v>
      </c>
      <c r="D12" s="13" t="s">
        <v>138</v>
      </c>
      <c r="E12" s="18">
        <v>20</v>
      </c>
      <c r="F12" s="19">
        <v>200.9</v>
      </c>
      <c r="G12" s="20">
        <v>7.17E-2</v>
      </c>
      <c r="H12" s="21">
        <v>3.6750999999999999E-2</v>
      </c>
      <c r="I12" s="22"/>
      <c r="J12" s="2"/>
    </row>
    <row r="13" spans="1:10" ht="12.95" customHeight="1">
      <c r="A13" s="16" t="s">
        <v>154</v>
      </c>
      <c r="B13" s="17" t="s">
        <v>155</v>
      </c>
      <c r="C13" s="13" t="s">
        <v>156</v>
      </c>
      <c r="D13" s="13" t="s">
        <v>138</v>
      </c>
      <c r="E13" s="18">
        <v>20</v>
      </c>
      <c r="F13" s="19">
        <v>200.81</v>
      </c>
      <c r="G13" s="20">
        <v>7.17E-2</v>
      </c>
      <c r="H13" s="21">
        <v>3.7999999999999999E-2</v>
      </c>
      <c r="I13" s="22"/>
      <c r="J13" s="2"/>
    </row>
    <row r="14" spans="1:10" ht="12.95" customHeight="1">
      <c r="A14" s="16" t="s">
        <v>157</v>
      </c>
      <c r="B14" s="17" t="s">
        <v>158</v>
      </c>
      <c r="C14" s="13" t="s">
        <v>159</v>
      </c>
      <c r="D14" s="13" t="s">
        <v>160</v>
      </c>
      <c r="E14" s="18">
        <v>19</v>
      </c>
      <c r="F14" s="19">
        <v>191.03</v>
      </c>
      <c r="G14" s="20">
        <v>6.8199999999999997E-2</v>
      </c>
      <c r="H14" s="21">
        <v>3.7699999999999997E-2</v>
      </c>
      <c r="I14" s="22"/>
      <c r="J14" s="2"/>
    </row>
    <row r="15" spans="1:10" ht="12.95" customHeight="1">
      <c r="A15" s="16" t="s">
        <v>161</v>
      </c>
      <c r="B15" s="17" t="s">
        <v>162</v>
      </c>
      <c r="C15" s="13" t="s">
        <v>163</v>
      </c>
      <c r="D15" s="13" t="s">
        <v>138</v>
      </c>
      <c r="E15" s="18">
        <v>5</v>
      </c>
      <c r="F15" s="19">
        <v>50.27</v>
      </c>
      <c r="G15" s="20">
        <v>1.7899999999999999E-2</v>
      </c>
      <c r="H15" s="21">
        <v>3.8350000000000002E-2</v>
      </c>
      <c r="I15" s="22"/>
      <c r="J15" s="2"/>
    </row>
    <row r="16" spans="1:10" ht="12.95" customHeight="1">
      <c r="A16" s="16" t="s">
        <v>164</v>
      </c>
      <c r="B16" s="17" t="s">
        <v>165</v>
      </c>
      <c r="C16" s="13" t="s">
        <v>166</v>
      </c>
      <c r="D16" s="13" t="s">
        <v>167</v>
      </c>
      <c r="E16" s="18">
        <v>10</v>
      </c>
      <c r="F16" s="19">
        <v>10.01</v>
      </c>
      <c r="G16" s="20">
        <v>3.5999999999999999E-3</v>
      </c>
      <c r="H16" s="21">
        <v>3.5462E-2</v>
      </c>
      <c r="I16" s="22"/>
      <c r="J16" s="2"/>
    </row>
    <row r="17" spans="1:10" ht="12.95" customHeight="1">
      <c r="A17" s="2"/>
      <c r="B17" s="12" t="s">
        <v>168</v>
      </c>
      <c r="C17" s="13"/>
      <c r="D17" s="13"/>
      <c r="E17" s="13"/>
      <c r="F17" s="23">
        <v>1899.29</v>
      </c>
      <c r="G17" s="24">
        <v>0.67800000000000005</v>
      </c>
      <c r="H17" s="25"/>
      <c r="I17" s="26"/>
      <c r="J17" s="2"/>
    </row>
    <row r="18" spans="1:10" ht="12.95" customHeight="1">
      <c r="A18" s="2"/>
      <c r="B18" s="12" t="s">
        <v>169</v>
      </c>
      <c r="C18" s="13"/>
      <c r="D18" s="13"/>
      <c r="E18" s="13"/>
      <c r="F18" s="2"/>
      <c r="G18" s="14"/>
      <c r="H18" s="14"/>
      <c r="I18" s="15"/>
      <c r="J18" s="2"/>
    </row>
    <row r="19" spans="1:10" ht="12.95" customHeight="1">
      <c r="A19" s="16" t="s">
        <v>170</v>
      </c>
      <c r="B19" s="17" t="s">
        <v>171</v>
      </c>
      <c r="C19" s="13" t="s">
        <v>172</v>
      </c>
      <c r="D19" s="13" t="s">
        <v>138</v>
      </c>
      <c r="E19" s="18">
        <v>21</v>
      </c>
      <c r="F19" s="19">
        <v>211.06</v>
      </c>
      <c r="G19" s="20">
        <v>7.5300000000000006E-2</v>
      </c>
      <c r="H19" s="21">
        <v>4.3799999999999999E-2</v>
      </c>
      <c r="I19" s="22"/>
      <c r="J19" s="2"/>
    </row>
    <row r="20" spans="1:10" ht="12.95" customHeight="1">
      <c r="A20" s="2"/>
      <c r="B20" s="12" t="s">
        <v>168</v>
      </c>
      <c r="C20" s="13"/>
      <c r="D20" s="13"/>
      <c r="E20" s="13"/>
      <c r="F20" s="23">
        <v>211.06</v>
      </c>
      <c r="G20" s="24">
        <v>7.5300000000000006E-2</v>
      </c>
      <c r="H20" s="25"/>
      <c r="I20" s="26"/>
      <c r="J20" s="2"/>
    </row>
    <row r="21" spans="1:10" ht="12.95" customHeight="1">
      <c r="A21" s="2"/>
      <c r="B21" s="27" t="s">
        <v>173</v>
      </c>
      <c r="C21" s="28"/>
      <c r="D21" s="1"/>
      <c r="E21" s="28"/>
      <c r="F21" s="23">
        <v>2110.35</v>
      </c>
      <c r="G21" s="24">
        <v>0.75329999999999997</v>
      </c>
      <c r="H21" s="25"/>
      <c r="I21" s="26"/>
      <c r="J21" s="2"/>
    </row>
    <row r="22" spans="1:10" ht="12.95" customHeight="1">
      <c r="A22" s="2"/>
      <c r="B22" s="12" t="s">
        <v>174</v>
      </c>
      <c r="C22" s="13"/>
      <c r="D22" s="13"/>
      <c r="E22" s="13"/>
      <c r="F22" s="13"/>
      <c r="G22" s="13"/>
      <c r="H22" s="14"/>
      <c r="I22" s="15"/>
      <c r="J22" s="2"/>
    </row>
    <row r="23" spans="1:10" ht="12.95" customHeight="1">
      <c r="A23" s="16" t="s">
        <v>175</v>
      </c>
      <c r="B23" s="17" t="s">
        <v>176</v>
      </c>
      <c r="C23" s="13"/>
      <c r="D23" s="13"/>
      <c r="E23" s="18"/>
      <c r="F23" s="19">
        <v>606.98</v>
      </c>
      <c r="G23" s="20">
        <v>0.2167</v>
      </c>
      <c r="H23" s="21">
        <v>3.1947121154180802E-2</v>
      </c>
      <c r="I23" s="22"/>
      <c r="J23" s="2"/>
    </row>
    <row r="24" spans="1:10" ht="12.95" customHeight="1">
      <c r="A24" s="2"/>
      <c r="B24" s="12" t="s">
        <v>168</v>
      </c>
      <c r="C24" s="13"/>
      <c r="D24" s="13"/>
      <c r="E24" s="13"/>
      <c r="F24" s="23">
        <v>606.98</v>
      </c>
      <c r="G24" s="24">
        <v>0.2167</v>
      </c>
      <c r="H24" s="25"/>
      <c r="I24" s="26"/>
      <c r="J24" s="2"/>
    </row>
    <row r="25" spans="1:10" ht="12.95" customHeight="1">
      <c r="A25" s="2"/>
      <c r="B25" s="27" t="s">
        <v>173</v>
      </c>
      <c r="C25" s="28"/>
      <c r="D25" s="1"/>
      <c r="E25" s="28"/>
      <c r="F25" s="23">
        <v>606.98</v>
      </c>
      <c r="G25" s="24">
        <v>0.2167</v>
      </c>
      <c r="H25" s="25"/>
      <c r="I25" s="26"/>
      <c r="J25" s="2"/>
    </row>
    <row r="26" spans="1:10" ht="12.95" customHeight="1">
      <c r="A26" s="2"/>
      <c r="B26" s="27" t="s">
        <v>177</v>
      </c>
      <c r="C26" s="13"/>
      <c r="D26" s="1"/>
      <c r="E26" s="13"/>
      <c r="F26" s="29">
        <v>83.81</v>
      </c>
      <c r="G26" s="24">
        <v>0.03</v>
      </c>
      <c r="H26" s="25"/>
      <c r="I26" s="26"/>
      <c r="J26" s="2"/>
    </row>
    <row r="27" spans="1:10" ht="12.95" customHeight="1">
      <c r="A27" s="2"/>
      <c r="B27" s="30" t="s">
        <v>178</v>
      </c>
      <c r="C27" s="31"/>
      <c r="D27" s="31"/>
      <c r="E27" s="31"/>
      <c r="F27" s="32">
        <v>2801.14</v>
      </c>
      <c r="G27" s="33">
        <v>1</v>
      </c>
      <c r="H27" s="34"/>
      <c r="I27" s="35"/>
      <c r="J27" s="2"/>
    </row>
    <row r="28" spans="1:10" ht="12.95" customHeight="1">
      <c r="A28" s="2"/>
      <c r="B28" s="5"/>
      <c r="C28" s="2"/>
      <c r="D28" s="2"/>
      <c r="E28" s="2"/>
      <c r="F28" s="2"/>
      <c r="G28" s="2"/>
      <c r="H28" s="2"/>
      <c r="I28" s="2"/>
      <c r="J28" s="2"/>
    </row>
    <row r="29" spans="1:10" ht="12.95" customHeight="1">
      <c r="A29" s="2"/>
      <c r="B29" s="3" t="s">
        <v>179</v>
      </c>
      <c r="C29" s="2"/>
      <c r="D29" s="2"/>
      <c r="E29" s="2"/>
      <c r="F29" s="2"/>
      <c r="G29" s="2"/>
      <c r="H29" s="2"/>
      <c r="I29" s="2"/>
      <c r="J29" s="2"/>
    </row>
    <row r="30" spans="1:10" ht="12.95" customHeight="1">
      <c r="A30" s="2"/>
      <c r="B30" s="3" t="s">
        <v>180</v>
      </c>
      <c r="C30" s="2"/>
      <c r="D30" s="2"/>
      <c r="E30" s="2"/>
      <c r="F30" s="2"/>
      <c r="G30" s="2"/>
      <c r="H30" s="2"/>
      <c r="I30" s="2"/>
      <c r="J30" s="2"/>
    </row>
    <row r="31" spans="1:10" ht="12.95" customHeight="1">
      <c r="A31" s="2"/>
      <c r="B31" s="3" t="s">
        <v>181</v>
      </c>
      <c r="C31" s="2"/>
      <c r="D31" s="2"/>
      <c r="E31" s="2"/>
      <c r="F31" s="2"/>
      <c r="G31" s="2"/>
      <c r="H31" s="2"/>
      <c r="I31" s="2"/>
      <c r="J31" s="2"/>
    </row>
    <row r="32" spans="1:10" ht="12.95" customHeight="1">
      <c r="A32" s="2"/>
      <c r="B32" s="3" t="s">
        <v>182</v>
      </c>
      <c r="C32" s="2"/>
      <c r="D32" s="2"/>
      <c r="E32" s="2"/>
      <c r="F32" s="2"/>
      <c r="G32" s="2"/>
      <c r="H32" s="2"/>
      <c r="I32" s="2"/>
      <c r="J32" s="2"/>
    </row>
    <row r="33" spans="1:10" ht="26.25" customHeight="1">
      <c r="A33" s="44"/>
      <c r="B33" s="91" t="s">
        <v>4067</v>
      </c>
      <c r="C33" s="91"/>
      <c r="D33" s="91"/>
      <c r="E33" s="91"/>
      <c r="F33" s="91"/>
      <c r="G33" s="91"/>
      <c r="H33" s="91"/>
      <c r="I33" s="91"/>
      <c r="J33" s="44"/>
    </row>
    <row r="34" spans="1:10" ht="12.95" customHeight="1">
      <c r="A34" s="2"/>
      <c r="B34" s="3"/>
      <c r="C34" s="2"/>
      <c r="D34" s="2"/>
      <c r="E34" s="2"/>
      <c r="F34" s="2"/>
      <c r="G34" s="2"/>
      <c r="H34" s="2"/>
      <c r="I34" s="2"/>
      <c r="J34" s="2"/>
    </row>
    <row r="35" spans="1:10">
      <c r="C35" s="90" t="s">
        <v>4126</v>
      </c>
    </row>
    <row r="36" spans="1:10">
      <c r="B36" s="90" t="s">
        <v>4124</v>
      </c>
      <c r="C36" s="90" t="s">
        <v>4125</v>
      </c>
    </row>
  </sheetData>
  <mergeCells count="1">
    <mergeCell ref="B33:I33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</sheetPr>
  <dimension ref="A1:J3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6</v>
      </c>
      <c r="B1" s="3" t="s">
        <v>7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127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5</v>
      </c>
    </row>
    <row r="5" spans="1:10" ht="12.95" customHeight="1">
      <c r="A5" s="2"/>
      <c r="B5" s="12" t="s">
        <v>133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134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142</v>
      </c>
      <c r="B7" s="17" t="s">
        <v>143</v>
      </c>
      <c r="C7" s="13" t="s">
        <v>144</v>
      </c>
      <c r="D7" s="13" t="s">
        <v>138</v>
      </c>
      <c r="E7" s="18">
        <v>25</v>
      </c>
      <c r="F7" s="19">
        <v>338.52</v>
      </c>
      <c r="G7" s="20">
        <v>0.1004</v>
      </c>
      <c r="H7" s="21">
        <v>4.2000000000000003E-2</v>
      </c>
      <c r="I7" s="22"/>
      <c r="J7" s="2"/>
    </row>
    <row r="8" spans="1:10" ht="12.95" customHeight="1">
      <c r="A8" s="16" t="s">
        <v>183</v>
      </c>
      <c r="B8" s="17" t="s">
        <v>184</v>
      </c>
      <c r="C8" s="13" t="s">
        <v>185</v>
      </c>
      <c r="D8" s="13" t="s">
        <v>138</v>
      </c>
      <c r="E8" s="18">
        <v>25</v>
      </c>
      <c r="F8" s="19">
        <v>333.3</v>
      </c>
      <c r="G8" s="20">
        <v>9.8799999999999999E-2</v>
      </c>
      <c r="H8" s="21">
        <v>4.1049000000000002E-2</v>
      </c>
      <c r="I8" s="22"/>
      <c r="J8" s="2"/>
    </row>
    <row r="9" spans="1:10" ht="12.95" customHeight="1">
      <c r="A9" s="16" t="s">
        <v>154</v>
      </c>
      <c r="B9" s="17" t="s">
        <v>155</v>
      </c>
      <c r="C9" s="13" t="s">
        <v>156</v>
      </c>
      <c r="D9" s="13" t="s">
        <v>138</v>
      </c>
      <c r="E9" s="18">
        <v>28</v>
      </c>
      <c r="F9" s="19">
        <v>281.13</v>
      </c>
      <c r="G9" s="20">
        <v>8.3400000000000002E-2</v>
      </c>
      <c r="H9" s="21">
        <v>3.7999999999999999E-2</v>
      </c>
      <c r="I9" s="22"/>
      <c r="J9" s="2"/>
    </row>
    <row r="10" spans="1:10" ht="12.95" customHeight="1">
      <c r="A10" s="16" t="s">
        <v>145</v>
      </c>
      <c r="B10" s="17" t="s">
        <v>146</v>
      </c>
      <c r="C10" s="13" t="s">
        <v>147</v>
      </c>
      <c r="D10" s="13" t="s">
        <v>138</v>
      </c>
      <c r="E10" s="18">
        <v>27</v>
      </c>
      <c r="F10" s="19">
        <v>270.77</v>
      </c>
      <c r="G10" s="20">
        <v>8.0299999999999996E-2</v>
      </c>
      <c r="H10" s="21">
        <v>6.1015E-2</v>
      </c>
      <c r="I10" s="22"/>
      <c r="J10" s="2"/>
    </row>
    <row r="11" spans="1:10" ht="12.95" customHeight="1">
      <c r="A11" s="16" t="s">
        <v>135</v>
      </c>
      <c r="B11" s="17" t="s">
        <v>136</v>
      </c>
      <c r="C11" s="13" t="s">
        <v>137</v>
      </c>
      <c r="D11" s="13" t="s">
        <v>138</v>
      </c>
      <c r="E11" s="18">
        <v>20</v>
      </c>
      <c r="F11" s="19">
        <v>266.52999999999997</v>
      </c>
      <c r="G11" s="20">
        <v>7.9000000000000001E-2</v>
      </c>
      <c r="H11" s="21">
        <v>4.1151E-2</v>
      </c>
      <c r="I11" s="22"/>
      <c r="J11" s="2"/>
    </row>
    <row r="12" spans="1:10" ht="12.95" customHeight="1">
      <c r="A12" s="16" t="s">
        <v>186</v>
      </c>
      <c r="B12" s="17" t="s">
        <v>187</v>
      </c>
      <c r="C12" s="13" t="s">
        <v>188</v>
      </c>
      <c r="D12" s="13" t="s">
        <v>138</v>
      </c>
      <c r="E12" s="18">
        <v>26</v>
      </c>
      <c r="F12" s="19">
        <v>261.58999999999997</v>
      </c>
      <c r="G12" s="20">
        <v>7.7600000000000002E-2</v>
      </c>
      <c r="H12" s="21">
        <v>3.7686999999999998E-2</v>
      </c>
      <c r="I12" s="22"/>
      <c r="J12" s="2"/>
    </row>
    <row r="13" spans="1:10" ht="12.95" customHeight="1">
      <c r="A13" s="16" t="s">
        <v>189</v>
      </c>
      <c r="B13" s="17" t="s">
        <v>190</v>
      </c>
      <c r="C13" s="13" t="s">
        <v>191</v>
      </c>
      <c r="D13" s="13" t="s">
        <v>192</v>
      </c>
      <c r="E13" s="18">
        <v>19</v>
      </c>
      <c r="F13" s="19">
        <v>253.49</v>
      </c>
      <c r="G13" s="20">
        <v>7.5200000000000003E-2</v>
      </c>
      <c r="H13" s="21">
        <v>4.1300000000000003E-2</v>
      </c>
      <c r="I13" s="22"/>
      <c r="J13" s="2"/>
    </row>
    <row r="14" spans="1:10" ht="12.95" customHeight="1">
      <c r="A14" s="16" t="s">
        <v>157</v>
      </c>
      <c r="B14" s="17" t="s">
        <v>158</v>
      </c>
      <c r="C14" s="13" t="s">
        <v>159</v>
      </c>
      <c r="D14" s="13" t="s">
        <v>160</v>
      </c>
      <c r="E14" s="18">
        <v>22</v>
      </c>
      <c r="F14" s="19">
        <v>221.19</v>
      </c>
      <c r="G14" s="20">
        <v>6.5600000000000006E-2</v>
      </c>
      <c r="H14" s="21">
        <v>3.7699999999999997E-2</v>
      </c>
      <c r="I14" s="22"/>
      <c r="J14" s="2"/>
    </row>
    <row r="15" spans="1:10" ht="12.95" customHeight="1">
      <c r="A15" s="16" t="s">
        <v>193</v>
      </c>
      <c r="B15" s="17" t="s">
        <v>194</v>
      </c>
      <c r="C15" s="13" t="s">
        <v>195</v>
      </c>
      <c r="D15" s="13" t="s">
        <v>196</v>
      </c>
      <c r="E15" s="18">
        <v>200000</v>
      </c>
      <c r="F15" s="19">
        <v>200.58</v>
      </c>
      <c r="G15" s="20">
        <v>5.9499999999999997E-2</v>
      </c>
      <c r="H15" s="21">
        <v>3.6899000000000001E-2</v>
      </c>
      <c r="I15" s="22"/>
      <c r="J15" s="2"/>
    </row>
    <row r="16" spans="1:10" ht="12.95" customHeight="1">
      <c r="A16" s="16" t="s">
        <v>139</v>
      </c>
      <c r="B16" s="17" t="s">
        <v>140</v>
      </c>
      <c r="C16" s="13" t="s">
        <v>141</v>
      </c>
      <c r="D16" s="13" t="s">
        <v>138</v>
      </c>
      <c r="E16" s="18">
        <v>13</v>
      </c>
      <c r="F16" s="19">
        <v>172.08</v>
      </c>
      <c r="G16" s="20">
        <v>5.0999999999999997E-2</v>
      </c>
      <c r="H16" s="21">
        <v>3.9350999999999997E-2</v>
      </c>
      <c r="I16" s="22"/>
      <c r="J16" s="2"/>
    </row>
    <row r="17" spans="1:10" ht="12.95" customHeight="1">
      <c r="A17" s="2"/>
      <c r="B17" s="12" t="s">
        <v>168</v>
      </c>
      <c r="C17" s="13"/>
      <c r="D17" s="13"/>
      <c r="E17" s="13"/>
      <c r="F17" s="23">
        <v>2599.1799999999998</v>
      </c>
      <c r="G17" s="24">
        <v>0.77080000000000004</v>
      </c>
      <c r="H17" s="25"/>
      <c r="I17" s="26"/>
      <c r="J17" s="2"/>
    </row>
    <row r="18" spans="1:10" ht="12.95" customHeight="1">
      <c r="A18" s="2"/>
      <c r="B18" s="27" t="s">
        <v>169</v>
      </c>
      <c r="C18" s="1"/>
      <c r="D18" s="1"/>
      <c r="E18" s="1"/>
      <c r="F18" s="25" t="s">
        <v>197</v>
      </c>
      <c r="G18" s="25" t="s">
        <v>197</v>
      </c>
      <c r="H18" s="25"/>
      <c r="I18" s="26"/>
      <c r="J18" s="2"/>
    </row>
    <row r="19" spans="1:10" ht="12.95" customHeight="1">
      <c r="A19" s="2"/>
      <c r="B19" s="27" t="s">
        <v>168</v>
      </c>
      <c r="C19" s="1"/>
      <c r="D19" s="1"/>
      <c r="E19" s="1"/>
      <c r="F19" s="25" t="s">
        <v>197</v>
      </c>
      <c r="G19" s="25" t="s">
        <v>197</v>
      </c>
      <c r="H19" s="25"/>
      <c r="I19" s="26"/>
      <c r="J19" s="2"/>
    </row>
    <row r="20" spans="1:10" ht="12.95" customHeight="1">
      <c r="A20" s="2"/>
      <c r="B20" s="27" t="s">
        <v>173</v>
      </c>
      <c r="C20" s="28"/>
      <c r="D20" s="1"/>
      <c r="E20" s="28"/>
      <c r="F20" s="23">
        <v>2599.1799999999998</v>
      </c>
      <c r="G20" s="24">
        <v>0.77080000000000004</v>
      </c>
      <c r="H20" s="25"/>
      <c r="I20" s="26"/>
      <c r="J20" s="2"/>
    </row>
    <row r="21" spans="1:10" ht="12.95" customHeight="1">
      <c r="A21" s="2"/>
      <c r="B21" s="12" t="s">
        <v>174</v>
      </c>
      <c r="C21" s="13"/>
      <c r="D21" s="13"/>
      <c r="E21" s="13"/>
      <c r="F21" s="13"/>
      <c r="G21" s="13"/>
      <c r="H21" s="14"/>
      <c r="I21" s="15"/>
      <c r="J21" s="2"/>
    </row>
    <row r="22" spans="1:10" ht="12.95" customHeight="1">
      <c r="A22" s="16" t="s">
        <v>175</v>
      </c>
      <c r="B22" s="17" t="s">
        <v>176</v>
      </c>
      <c r="C22" s="13"/>
      <c r="D22" s="13"/>
      <c r="E22" s="18"/>
      <c r="F22" s="19">
        <v>711.51</v>
      </c>
      <c r="G22" s="20">
        <v>0.21099999999999999</v>
      </c>
      <c r="H22" s="21">
        <v>3.1946900723121292E-2</v>
      </c>
      <c r="I22" s="22"/>
      <c r="J22" s="2"/>
    </row>
    <row r="23" spans="1:10" ht="12.95" customHeight="1">
      <c r="A23" s="2"/>
      <c r="B23" s="12" t="s">
        <v>168</v>
      </c>
      <c r="C23" s="13"/>
      <c r="D23" s="13"/>
      <c r="E23" s="13"/>
      <c r="F23" s="23">
        <v>711.51</v>
      </c>
      <c r="G23" s="24">
        <v>0.21099999999999999</v>
      </c>
      <c r="H23" s="25"/>
      <c r="I23" s="26"/>
      <c r="J23" s="2"/>
    </row>
    <row r="24" spans="1:10" ht="12.95" customHeight="1">
      <c r="A24" s="2"/>
      <c r="B24" s="27" t="s">
        <v>169</v>
      </c>
      <c r="C24" s="1"/>
      <c r="D24" s="1"/>
      <c r="E24" s="1"/>
      <c r="F24" s="25" t="s">
        <v>197</v>
      </c>
      <c r="G24" s="25" t="s">
        <v>197</v>
      </c>
      <c r="H24" s="25"/>
      <c r="I24" s="26"/>
      <c r="J24" s="2"/>
    </row>
    <row r="25" spans="1:10" ht="12.95" customHeight="1">
      <c r="A25" s="2"/>
      <c r="B25" s="27" t="s">
        <v>168</v>
      </c>
      <c r="C25" s="1"/>
      <c r="D25" s="1"/>
      <c r="E25" s="1"/>
      <c r="F25" s="25" t="s">
        <v>197</v>
      </c>
      <c r="G25" s="25" t="s">
        <v>197</v>
      </c>
      <c r="H25" s="25"/>
      <c r="I25" s="26"/>
      <c r="J25" s="2"/>
    </row>
    <row r="26" spans="1:10" ht="12.95" customHeight="1">
      <c r="A26" s="2"/>
      <c r="B26" s="27" t="s">
        <v>173</v>
      </c>
      <c r="C26" s="28"/>
      <c r="D26" s="1"/>
      <c r="E26" s="28"/>
      <c r="F26" s="23">
        <v>711.51</v>
      </c>
      <c r="G26" s="24">
        <v>0.21099999999999999</v>
      </c>
      <c r="H26" s="25"/>
      <c r="I26" s="26"/>
      <c r="J26" s="2"/>
    </row>
    <row r="27" spans="1:10" ht="12.95" customHeight="1">
      <c r="A27" s="2"/>
      <c r="B27" s="27" t="s">
        <v>177</v>
      </c>
      <c r="C27" s="13"/>
      <c r="D27" s="1"/>
      <c r="E27" s="13"/>
      <c r="F27" s="29">
        <v>61.2</v>
      </c>
      <c r="G27" s="24">
        <v>1.8200000000000001E-2</v>
      </c>
      <c r="H27" s="25"/>
      <c r="I27" s="26"/>
      <c r="J27" s="2"/>
    </row>
    <row r="28" spans="1:10" ht="12.95" customHeight="1">
      <c r="A28" s="2"/>
      <c r="B28" s="30" t="s">
        <v>178</v>
      </c>
      <c r="C28" s="31"/>
      <c r="D28" s="31"/>
      <c r="E28" s="31"/>
      <c r="F28" s="32">
        <v>3371.89</v>
      </c>
      <c r="G28" s="33">
        <v>1</v>
      </c>
      <c r="H28" s="34"/>
      <c r="I28" s="35"/>
      <c r="J28" s="2"/>
    </row>
    <row r="29" spans="1:10" ht="12.95" customHeight="1">
      <c r="A29" s="2"/>
      <c r="B29" s="5"/>
      <c r="C29" s="2"/>
      <c r="D29" s="2"/>
      <c r="E29" s="2"/>
      <c r="F29" s="2"/>
      <c r="G29" s="2"/>
      <c r="H29" s="2"/>
      <c r="I29" s="2"/>
      <c r="J29" s="2"/>
    </row>
    <row r="30" spans="1:10" ht="12.95" customHeight="1">
      <c r="A30" s="2"/>
      <c r="B30" s="3" t="s">
        <v>179</v>
      </c>
      <c r="C30" s="2"/>
      <c r="D30" s="2"/>
      <c r="E30" s="2"/>
      <c r="F30" s="2"/>
      <c r="G30" s="2"/>
      <c r="H30" s="2"/>
      <c r="I30" s="2"/>
      <c r="J30" s="2"/>
    </row>
    <row r="31" spans="1:10" ht="12.95" customHeight="1">
      <c r="A31" s="2"/>
      <c r="B31" s="3" t="s">
        <v>180</v>
      </c>
      <c r="C31" s="2"/>
      <c r="D31" s="2"/>
      <c r="E31" s="2"/>
      <c r="F31" s="2"/>
      <c r="G31" s="2"/>
      <c r="H31" s="2"/>
      <c r="I31" s="2"/>
      <c r="J31" s="2"/>
    </row>
    <row r="32" spans="1:10" ht="12.95" customHeight="1">
      <c r="A32" s="2"/>
      <c r="B32" s="3" t="s">
        <v>182</v>
      </c>
      <c r="C32" s="2"/>
      <c r="D32" s="2"/>
      <c r="E32" s="2"/>
      <c r="F32" s="2"/>
      <c r="G32" s="2"/>
      <c r="H32" s="2"/>
      <c r="I32" s="2"/>
      <c r="J32" s="2"/>
    </row>
    <row r="33" spans="1:10" ht="26.25" customHeight="1">
      <c r="A33" s="44"/>
      <c r="B33" s="91" t="s">
        <v>4067</v>
      </c>
      <c r="C33" s="91"/>
      <c r="D33" s="91"/>
      <c r="E33" s="91"/>
      <c r="F33" s="91"/>
      <c r="G33" s="91"/>
      <c r="H33" s="91"/>
      <c r="I33" s="91"/>
      <c r="J33" s="44"/>
    </row>
    <row r="34" spans="1:10" ht="12.95" customHeight="1">
      <c r="A34" s="2"/>
      <c r="B34" s="3"/>
      <c r="C34" s="2"/>
      <c r="D34" s="2"/>
      <c r="E34" s="2"/>
      <c r="F34" s="2"/>
      <c r="G34" s="2"/>
      <c r="H34" s="2"/>
      <c r="I34" s="2"/>
      <c r="J34" s="2"/>
    </row>
    <row r="35" spans="1:10">
      <c r="C35" s="90" t="s">
        <v>4126</v>
      </c>
    </row>
    <row r="36" spans="1:10">
      <c r="B36" s="90" t="s">
        <v>4124</v>
      </c>
      <c r="C36" s="90" t="s">
        <v>4125</v>
      </c>
    </row>
  </sheetData>
  <mergeCells count="1">
    <mergeCell ref="B33:I33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outlinePr summaryBelow="0"/>
  </sheetPr>
  <dimension ref="A1:J3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8</v>
      </c>
      <c r="B1" s="3" t="s">
        <v>9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127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5</v>
      </c>
    </row>
    <row r="5" spans="1:10" ht="12.95" customHeight="1">
      <c r="A5" s="2"/>
      <c r="B5" s="12" t="s">
        <v>133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134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135</v>
      </c>
      <c r="B7" s="17" t="s">
        <v>136</v>
      </c>
      <c r="C7" s="13" t="s">
        <v>137</v>
      </c>
      <c r="D7" s="13" t="s">
        <v>138</v>
      </c>
      <c r="E7" s="18">
        <v>30</v>
      </c>
      <c r="F7" s="19">
        <v>399.79</v>
      </c>
      <c r="G7" s="20">
        <v>0.1003</v>
      </c>
      <c r="H7" s="21">
        <v>4.1151E-2</v>
      </c>
      <c r="I7" s="22"/>
      <c r="J7" s="2"/>
    </row>
    <row r="8" spans="1:10" ht="12.95" customHeight="1">
      <c r="A8" s="16" t="s">
        <v>139</v>
      </c>
      <c r="B8" s="17" t="s">
        <v>140</v>
      </c>
      <c r="C8" s="13" t="s">
        <v>141</v>
      </c>
      <c r="D8" s="13" t="s">
        <v>138</v>
      </c>
      <c r="E8" s="18">
        <v>30</v>
      </c>
      <c r="F8" s="19">
        <v>397.1</v>
      </c>
      <c r="G8" s="20">
        <v>9.9599999999999994E-2</v>
      </c>
      <c r="H8" s="21">
        <v>3.9350999999999997E-2</v>
      </c>
      <c r="I8" s="22"/>
      <c r="J8" s="2"/>
    </row>
    <row r="9" spans="1:10" ht="12.95" customHeight="1">
      <c r="A9" s="16" t="s">
        <v>142</v>
      </c>
      <c r="B9" s="17" t="s">
        <v>143</v>
      </c>
      <c r="C9" s="13" t="s">
        <v>144</v>
      </c>
      <c r="D9" s="13" t="s">
        <v>138</v>
      </c>
      <c r="E9" s="18">
        <v>29</v>
      </c>
      <c r="F9" s="19">
        <v>392.68</v>
      </c>
      <c r="G9" s="20">
        <v>9.8500000000000004E-2</v>
      </c>
      <c r="H9" s="21">
        <v>4.2000000000000003E-2</v>
      </c>
      <c r="I9" s="22"/>
      <c r="J9" s="2"/>
    </row>
    <row r="10" spans="1:10" ht="12.95" customHeight="1">
      <c r="A10" s="16" t="s">
        <v>164</v>
      </c>
      <c r="B10" s="17" t="s">
        <v>165</v>
      </c>
      <c r="C10" s="13" t="s">
        <v>166</v>
      </c>
      <c r="D10" s="13" t="s">
        <v>167</v>
      </c>
      <c r="E10" s="18">
        <v>340</v>
      </c>
      <c r="F10" s="19">
        <v>340.45</v>
      </c>
      <c r="G10" s="20">
        <v>8.5400000000000004E-2</v>
      </c>
      <c r="H10" s="21">
        <v>3.5462E-2</v>
      </c>
      <c r="I10" s="22"/>
      <c r="J10" s="2"/>
    </row>
    <row r="11" spans="1:10" ht="12.95" customHeight="1">
      <c r="A11" s="16" t="s">
        <v>183</v>
      </c>
      <c r="B11" s="17" t="s">
        <v>184</v>
      </c>
      <c r="C11" s="13" t="s">
        <v>185</v>
      </c>
      <c r="D11" s="13" t="s">
        <v>138</v>
      </c>
      <c r="E11" s="18">
        <v>25</v>
      </c>
      <c r="F11" s="19">
        <v>333.3</v>
      </c>
      <c r="G11" s="20">
        <v>8.3599999999999994E-2</v>
      </c>
      <c r="H11" s="21">
        <v>4.1049000000000002E-2</v>
      </c>
      <c r="I11" s="22"/>
      <c r="J11" s="2"/>
    </row>
    <row r="12" spans="1:10" ht="12.95" customHeight="1">
      <c r="A12" s="16" t="s">
        <v>154</v>
      </c>
      <c r="B12" s="17" t="s">
        <v>155</v>
      </c>
      <c r="C12" s="13" t="s">
        <v>156</v>
      </c>
      <c r="D12" s="13" t="s">
        <v>138</v>
      </c>
      <c r="E12" s="18">
        <v>32</v>
      </c>
      <c r="F12" s="19">
        <v>321.29000000000002</v>
      </c>
      <c r="G12" s="20">
        <v>8.0600000000000005E-2</v>
      </c>
      <c r="H12" s="21">
        <v>3.7999999999999999E-2</v>
      </c>
      <c r="I12" s="22"/>
      <c r="J12" s="2"/>
    </row>
    <row r="13" spans="1:10" ht="12.95" customHeight="1">
      <c r="A13" s="16" t="s">
        <v>157</v>
      </c>
      <c r="B13" s="17" t="s">
        <v>158</v>
      </c>
      <c r="C13" s="13" t="s">
        <v>159</v>
      </c>
      <c r="D13" s="13" t="s">
        <v>160</v>
      </c>
      <c r="E13" s="18">
        <v>30</v>
      </c>
      <c r="F13" s="19">
        <v>301.63</v>
      </c>
      <c r="G13" s="20">
        <v>7.5700000000000003E-2</v>
      </c>
      <c r="H13" s="21">
        <v>3.7699999999999997E-2</v>
      </c>
      <c r="I13" s="22"/>
      <c r="J13" s="2"/>
    </row>
    <row r="14" spans="1:10" ht="12.95" customHeight="1">
      <c r="A14" s="16" t="s">
        <v>145</v>
      </c>
      <c r="B14" s="17" t="s">
        <v>146</v>
      </c>
      <c r="C14" s="13" t="s">
        <v>147</v>
      </c>
      <c r="D14" s="13" t="s">
        <v>138</v>
      </c>
      <c r="E14" s="18">
        <v>30</v>
      </c>
      <c r="F14" s="19">
        <v>300.86</v>
      </c>
      <c r="G14" s="20">
        <v>7.5499999999999998E-2</v>
      </c>
      <c r="H14" s="21">
        <v>6.1015E-2</v>
      </c>
      <c r="I14" s="22"/>
      <c r="J14" s="2"/>
    </row>
    <row r="15" spans="1:10" ht="12.95" customHeight="1">
      <c r="A15" s="16" t="s">
        <v>193</v>
      </c>
      <c r="B15" s="17" t="s">
        <v>194</v>
      </c>
      <c r="C15" s="13" t="s">
        <v>195</v>
      </c>
      <c r="D15" s="13" t="s">
        <v>196</v>
      </c>
      <c r="E15" s="18">
        <v>295000</v>
      </c>
      <c r="F15" s="19">
        <v>295.85000000000002</v>
      </c>
      <c r="G15" s="20">
        <v>7.4200000000000002E-2</v>
      </c>
      <c r="H15" s="21">
        <v>3.6899000000000001E-2</v>
      </c>
      <c r="I15" s="22"/>
      <c r="J15" s="2"/>
    </row>
    <row r="16" spans="1:10" ht="12.95" customHeight="1">
      <c r="A16" s="16" t="s">
        <v>186</v>
      </c>
      <c r="B16" s="17" t="s">
        <v>187</v>
      </c>
      <c r="C16" s="13" t="s">
        <v>188</v>
      </c>
      <c r="D16" s="13" t="s">
        <v>138</v>
      </c>
      <c r="E16" s="18">
        <v>24</v>
      </c>
      <c r="F16" s="19">
        <v>241.46</v>
      </c>
      <c r="G16" s="20">
        <v>6.0600000000000001E-2</v>
      </c>
      <c r="H16" s="21">
        <v>3.7686999999999998E-2</v>
      </c>
      <c r="I16" s="22"/>
      <c r="J16" s="2"/>
    </row>
    <row r="17" spans="1:10" ht="12.95" customHeight="1">
      <c r="A17" s="16" t="s">
        <v>198</v>
      </c>
      <c r="B17" s="17" t="s">
        <v>199</v>
      </c>
      <c r="C17" s="13" t="s">
        <v>200</v>
      </c>
      <c r="D17" s="13" t="s">
        <v>138</v>
      </c>
      <c r="E17" s="18">
        <v>10</v>
      </c>
      <c r="F17" s="19">
        <v>99.26</v>
      </c>
      <c r="G17" s="20">
        <v>2.4899999999999999E-2</v>
      </c>
      <c r="H17" s="21">
        <v>4.2800999999999999E-2</v>
      </c>
      <c r="I17" s="22"/>
      <c r="J17" s="2"/>
    </row>
    <row r="18" spans="1:10" ht="12.95" customHeight="1">
      <c r="A18" s="2"/>
      <c r="B18" s="12" t="s">
        <v>168</v>
      </c>
      <c r="C18" s="13"/>
      <c r="D18" s="13"/>
      <c r="E18" s="13"/>
      <c r="F18" s="23">
        <v>3423.67</v>
      </c>
      <c r="G18" s="24">
        <v>0.8589</v>
      </c>
      <c r="H18" s="25"/>
      <c r="I18" s="26"/>
      <c r="J18" s="2"/>
    </row>
    <row r="19" spans="1:10" ht="12.95" customHeight="1">
      <c r="A19" s="2"/>
      <c r="B19" s="27" t="s">
        <v>169</v>
      </c>
      <c r="C19" s="1"/>
      <c r="D19" s="1"/>
      <c r="E19" s="1"/>
      <c r="F19" s="25" t="s">
        <v>197</v>
      </c>
      <c r="G19" s="25" t="s">
        <v>197</v>
      </c>
      <c r="H19" s="25"/>
      <c r="I19" s="26"/>
      <c r="J19" s="2"/>
    </row>
    <row r="20" spans="1:10" ht="12.95" customHeight="1">
      <c r="A20" s="2"/>
      <c r="B20" s="27" t="s">
        <v>168</v>
      </c>
      <c r="C20" s="1"/>
      <c r="D20" s="1"/>
      <c r="E20" s="1"/>
      <c r="F20" s="25" t="s">
        <v>197</v>
      </c>
      <c r="G20" s="25" t="s">
        <v>197</v>
      </c>
      <c r="H20" s="25"/>
      <c r="I20" s="26"/>
      <c r="J20" s="2"/>
    </row>
    <row r="21" spans="1:10" ht="12.95" customHeight="1">
      <c r="A21" s="2"/>
      <c r="B21" s="27" t="s">
        <v>173</v>
      </c>
      <c r="C21" s="28"/>
      <c r="D21" s="1"/>
      <c r="E21" s="28"/>
      <c r="F21" s="23">
        <v>3423.67</v>
      </c>
      <c r="G21" s="24">
        <v>0.8589</v>
      </c>
      <c r="H21" s="25"/>
      <c r="I21" s="26"/>
      <c r="J21" s="2"/>
    </row>
    <row r="22" spans="1:10" ht="12.95" customHeight="1">
      <c r="A22" s="2"/>
      <c r="B22" s="12" t="s">
        <v>174</v>
      </c>
      <c r="C22" s="13"/>
      <c r="D22" s="13"/>
      <c r="E22" s="13"/>
      <c r="F22" s="13"/>
      <c r="G22" s="13"/>
      <c r="H22" s="14"/>
      <c r="I22" s="15"/>
      <c r="J22" s="2"/>
    </row>
    <row r="23" spans="1:10" ht="12.95" customHeight="1">
      <c r="A23" s="16" t="s">
        <v>175</v>
      </c>
      <c r="B23" s="17" t="s">
        <v>176</v>
      </c>
      <c r="C23" s="13"/>
      <c r="D23" s="13"/>
      <c r="E23" s="18"/>
      <c r="F23" s="19">
        <v>460.49</v>
      </c>
      <c r="G23" s="20">
        <v>0.11550000000000001</v>
      </c>
      <c r="H23" s="21">
        <v>3.1942772190380213E-2</v>
      </c>
      <c r="I23" s="22"/>
      <c r="J23" s="2"/>
    </row>
    <row r="24" spans="1:10" ht="12.95" customHeight="1">
      <c r="A24" s="2"/>
      <c r="B24" s="12" t="s">
        <v>168</v>
      </c>
      <c r="C24" s="13"/>
      <c r="D24" s="13"/>
      <c r="E24" s="13"/>
      <c r="F24" s="23">
        <v>460.49</v>
      </c>
      <c r="G24" s="24">
        <v>0.11550000000000001</v>
      </c>
      <c r="H24" s="25"/>
      <c r="I24" s="26"/>
      <c r="J24" s="2"/>
    </row>
    <row r="25" spans="1:10" ht="12.95" customHeight="1">
      <c r="A25" s="2"/>
      <c r="B25" s="27" t="s">
        <v>169</v>
      </c>
      <c r="C25" s="1"/>
      <c r="D25" s="1"/>
      <c r="E25" s="1"/>
      <c r="F25" s="25" t="s">
        <v>197</v>
      </c>
      <c r="G25" s="25" t="s">
        <v>197</v>
      </c>
      <c r="H25" s="25"/>
      <c r="I25" s="26"/>
      <c r="J25" s="2"/>
    </row>
    <row r="26" spans="1:10" ht="12.95" customHeight="1">
      <c r="A26" s="2"/>
      <c r="B26" s="27" t="s">
        <v>168</v>
      </c>
      <c r="C26" s="1"/>
      <c r="D26" s="1"/>
      <c r="E26" s="1"/>
      <c r="F26" s="25" t="s">
        <v>197</v>
      </c>
      <c r="G26" s="25" t="s">
        <v>197</v>
      </c>
      <c r="H26" s="25"/>
      <c r="I26" s="26"/>
      <c r="J26" s="2"/>
    </row>
    <row r="27" spans="1:10" ht="12.95" customHeight="1">
      <c r="A27" s="2"/>
      <c r="B27" s="27" t="s">
        <v>173</v>
      </c>
      <c r="C27" s="28"/>
      <c r="D27" s="1"/>
      <c r="E27" s="28"/>
      <c r="F27" s="23">
        <v>460.49</v>
      </c>
      <c r="G27" s="24">
        <v>0.11550000000000001</v>
      </c>
      <c r="H27" s="25"/>
      <c r="I27" s="26"/>
      <c r="J27" s="2"/>
    </row>
    <row r="28" spans="1:10" ht="12.95" customHeight="1">
      <c r="A28" s="2"/>
      <c r="B28" s="27" t="s">
        <v>177</v>
      </c>
      <c r="C28" s="13"/>
      <c r="D28" s="1"/>
      <c r="E28" s="13"/>
      <c r="F28" s="29">
        <v>102.13</v>
      </c>
      <c r="G28" s="24">
        <v>2.5600000000000001E-2</v>
      </c>
      <c r="H28" s="25"/>
      <c r="I28" s="26"/>
      <c r="J28" s="2"/>
    </row>
    <row r="29" spans="1:10" ht="12.95" customHeight="1">
      <c r="A29" s="2"/>
      <c r="B29" s="30" t="s">
        <v>178</v>
      </c>
      <c r="C29" s="31"/>
      <c r="D29" s="31"/>
      <c r="E29" s="31"/>
      <c r="F29" s="32">
        <v>3986.29</v>
      </c>
      <c r="G29" s="33">
        <v>1</v>
      </c>
      <c r="H29" s="34"/>
      <c r="I29" s="35"/>
      <c r="J29" s="2"/>
    </row>
    <row r="30" spans="1:10" ht="12.95" customHeight="1">
      <c r="A30" s="2"/>
      <c r="B30" s="5"/>
      <c r="C30" s="2"/>
      <c r="D30" s="2"/>
      <c r="E30" s="2"/>
      <c r="F30" s="2"/>
      <c r="G30" s="2"/>
      <c r="H30" s="2"/>
      <c r="I30" s="2"/>
      <c r="J30" s="2"/>
    </row>
    <row r="31" spans="1:10" ht="12.95" customHeight="1">
      <c r="A31" s="2"/>
      <c r="B31" s="3" t="s">
        <v>179</v>
      </c>
      <c r="C31" s="2"/>
      <c r="D31" s="2"/>
      <c r="E31" s="2"/>
      <c r="F31" s="2"/>
      <c r="G31" s="2"/>
      <c r="H31" s="2"/>
      <c r="I31" s="2"/>
      <c r="J31" s="2"/>
    </row>
    <row r="32" spans="1:10" ht="12.95" customHeight="1">
      <c r="A32" s="2"/>
      <c r="B32" s="3" t="s">
        <v>180</v>
      </c>
      <c r="C32" s="2"/>
      <c r="D32" s="2"/>
      <c r="E32" s="2"/>
      <c r="F32" s="2"/>
      <c r="G32" s="2"/>
      <c r="H32" s="2"/>
      <c r="I32" s="2"/>
      <c r="J32" s="2"/>
    </row>
    <row r="33" spans="1:10" ht="12.95" customHeight="1">
      <c r="A33" s="2"/>
      <c r="B33" s="3" t="s">
        <v>182</v>
      </c>
      <c r="C33" s="2"/>
      <c r="D33" s="2"/>
      <c r="E33" s="2"/>
      <c r="F33" s="2"/>
      <c r="G33" s="2"/>
      <c r="H33" s="2"/>
      <c r="I33" s="2"/>
      <c r="J33" s="2"/>
    </row>
    <row r="34" spans="1:10" ht="26.25" customHeight="1">
      <c r="A34" s="44"/>
      <c r="B34" s="91" t="s">
        <v>4067</v>
      </c>
      <c r="C34" s="91"/>
      <c r="D34" s="91"/>
      <c r="E34" s="91"/>
      <c r="F34" s="91"/>
      <c r="G34" s="91"/>
      <c r="H34" s="91"/>
      <c r="I34" s="91"/>
      <c r="J34" s="44"/>
    </row>
    <row r="35" spans="1:10" ht="12.95" customHeight="1">
      <c r="A35" s="2"/>
      <c r="B35" s="3"/>
      <c r="C35" s="2"/>
      <c r="D35" s="2"/>
      <c r="E35" s="2"/>
      <c r="F35" s="2"/>
      <c r="G35" s="2"/>
      <c r="H35" s="2"/>
      <c r="I35" s="2"/>
      <c r="J35" s="2"/>
    </row>
    <row r="36" spans="1:10">
      <c r="C36" s="90" t="s">
        <v>4126</v>
      </c>
    </row>
    <row r="37" spans="1:10">
      <c r="B37" s="90" t="s">
        <v>4124</v>
      </c>
      <c r="C37" s="90" t="s">
        <v>4125</v>
      </c>
    </row>
  </sheetData>
  <mergeCells count="1">
    <mergeCell ref="B34:I34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/>
  </sheetPr>
  <dimension ref="A1:J3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10</v>
      </c>
      <c r="B1" s="3" t="s">
        <v>11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127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5</v>
      </c>
    </row>
    <row r="5" spans="1:10" ht="12.95" customHeight="1">
      <c r="A5" s="2"/>
      <c r="B5" s="12" t="s">
        <v>133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134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198</v>
      </c>
      <c r="B7" s="17" t="s">
        <v>199</v>
      </c>
      <c r="C7" s="13" t="s">
        <v>200</v>
      </c>
      <c r="D7" s="13" t="s">
        <v>138</v>
      </c>
      <c r="E7" s="18">
        <v>107</v>
      </c>
      <c r="F7" s="19">
        <v>1062.03</v>
      </c>
      <c r="G7" s="20">
        <v>9.6699999999999994E-2</v>
      </c>
      <c r="H7" s="21">
        <v>4.2800999999999999E-2</v>
      </c>
      <c r="I7" s="22"/>
      <c r="J7" s="2"/>
    </row>
    <row r="8" spans="1:10" ht="12.95" customHeight="1">
      <c r="A8" s="16" t="s">
        <v>189</v>
      </c>
      <c r="B8" s="17" t="s">
        <v>190</v>
      </c>
      <c r="C8" s="13" t="s">
        <v>191</v>
      </c>
      <c r="D8" s="13" t="s">
        <v>192</v>
      </c>
      <c r="E8" s="18">
        <v>77</v>
      </c>
      <c r="F8" s="19">
        <v>1027.28</v>
      </c>
      <c r="G8" s="20">
        <v>9.35E-2</v>
      </c>
      <c r="H8" s="21">
        <v>4.1300000000000003E-2</v>
      </c>
      <c r="I8" s="22"/>
      <c r="J8" s="2"/>
    </row>
    <row r="9" spans="1:10" ht="12.95" customHeight="1">
      <c r="A9" s="16" t="s">
        <v>139</v>
      </c>
      <c r="B9" s="17" t="s">
        <v>140</v>
      </c>
      <c r="C9" s="13" t="s">
        <v>141</v>
      </c>
      <c r="D9" s="13" t="s">
        <v>138</v>
      </c>
      <c r="E9" s="18">
        <v>63</v>
      </c>
      <c r="F9" s="19">
        <v>833.92</v>
      </c>
      <c r="G9" s="20">
        <v>7.5899999999999995E-2</v>
      </c>
      <c r="H9" s="21">
        <v>3.9350999999999997E-2</v>
      </c>
      <c r="I9" s="22"/>
      <c r="J9" s="2"/>
    </row>
    <row r="10" spans="1:10" ht="12.95" customHeight="1">
      <c r="A10" s="16" t="s">
        <v>142</v>
      </c>
      <c r="B10" s="17" t="s">
        <v>143</v>
      </c>
      <c r="C10" s="13" t="s">
        <v>144</v>
      </c>
      <c r="D10" s="13" t="s">
        <v>138</v>
      </c>
      <c r="E10" s="18">
        <v>57</v>
      </c>
      <c r="F10" s="19">
        <v>771.82</v>
      </c>
      <c r="G10" s="20">
        <v>7.0300000000000001E-2</v>
      </c>
      <c r="H10" s="21">
        <v>4.2000000000000003E-2</v>
      </c>
      <c r="I10" s="22"/>
      <c r="J10" s="2"/>
    </row>
    <row r="11" spans="1:10" ht="12.95" customHeight="1">
      <c r="A11" s="16" t="s">
        <v>135</v>
      </c>
      <c r="B11" s="17" t="s">
        <v>136</v>
      </c>
      <c r="C11" s="13" t="s">
        <v>137</v>
      </c>
      <c r="D11" s="13" t="s">
        <v>138</v>
      </c>
      <c r="E11" s="18">
        <v>54</v>
      </c>
      <c r="F11" s="19">
        <v>719.62</v>
      </c>
      <c r="G11" s="20">
        <v>6.5500000000000003E-2</v>
      </c>
      <c r="H11" s="21">
        <v>4.1151E-2</v>
      </c>
      <c r="I11" s="22"/>
      <c r="J11" s="2"/>
    </row>
    <row r="12" spans="1:10" ht="12.95" customHeight="1">
      <c r="A12" s="16" t="s">
        <v>151</v>
      </c>
      <c r="B12" s="17" t="s">
        <v>152</v>
      </c>
      <c r="C12" s="13" t="s">
        <v>153</v>
      </c>
      <c r="D12" s="13" t="s">
        <v>138</v>
      </c>
      <c r="E12" s="18">
        <v>60</v>
      </c>
      <c r="F12" s="19">
        <v>602.71</v>
      </c>
      <c r="G12" s="20">
        <v>5.4899999999999997E-2</v>
      </c>
      <c r="H12" s="21">
        <v>3.6750999999999999E-2</v>
      </c>
      <c r="I12" s="22"/>
      <c r="J12" s="2"/>
    </row>
    <row r="13" spans="1:10" ht="12.95" customHeight="1">
      <c r="A13" s="16" t="s">
        <v>201</v>
      </c>
      <c r="B13" s="17" t="s">
        <v>202</v>
      </c>
      <c r="C13" s="13" t="s">
        <v>203</v>
      </c>
      <c r="D13" s="13" t="s">
        <v>138</v>
      </c>
      <c r="E13" s="18">
        <v>45</v>
      </c>
      <c r="F13" s="19">
        <v>452.35</v>
      </c>
      <c r="G13" s="20">
        <v>4.1200000000000001E-2</v>
      </c>
      <c r="H13" s="21">
        <v>3.7451999999999999E-2</v>
      </c>
      <c r="I13" s="22"/>
      <c r="J13" s="2"/>
    </row>
    <row r="14" spans="1:10" ht="12.95" customHeight="1">
      <c r="A14" s="16" t="s">
        <v>204</v>
      </c>
      <c r="B14" s="17" t="s">
        <v>205</v>
      </c>
      <c r="C14" s="13" t="s">
        <v>206</v>
      </c>
      <c r="D14" s="13" t="s">
        <v>138</v>
      </c>
      <c r="E14" s="18">
        <v>43</v>
      </c>
      <c r="F14" s="19">
        <v>431.92</v>
      </c>
      <c r="G14" s="20">
        <v>3.9300000000000002E-2</v>
      </c>
      <c r="H14" s="21">
        <v>3.7685999999999997E-2</v>
      </c>
      <c r="I14" s="22"/>
      <c r="J14" s="2"/>
    </row>
    <row r="15" spans="1:10" ht="12.95" customHeight="1">
      <c r="A15" s="16" t="s">
        <v>186</v>
      </c>
      <c r="B15" s="17" t="s">
        <v>187</v>
      </c>
      <c r="C15" s="13" t="s">
        <v>188</v>
      </c>
      <c r="D15" s="13" t="s">
        <v>138</v>
      </c>
      <c r="E15" s="18">
        <v>30</v>
      </c>
      <c r="F15" s="19">
        <v>301.83</v>
      </c>
      <c r="G15" s="20">
        <v>2.75E-2</v>
      </c>
      <c r="H15" s="21">
        <v>3.7686999999999998E-2</v>
      </c>
      <c r="I15" s="22"/>
      <c r="J15" s="2"/>
    </row>
    <row r="16" spans="1:10" ht="12.95" customHeight="1">
      <c r="A16" s="16" t="s">
        <v>164</v>
      </c>
      <c r="B16" s="17" t="s">
        <v>165</v>
      </c>
      <c r="C16" s="13" t="s">
        <v>166</v>
      </c>
      <c r="D16" s="13" t="s">
        <v>167</v>
      </c>
      <c r="E16" s="18">
        <v>110</v>
      </c>
      <c r="F16" s="19">
        <v>110.15</v>
      </c>
      <c r="G16" s="20">
        <v>0.01</v>
      </c>
      <c r="H16" s="21">
        <v>3.5462E-2</v>
      </c>
      <c r="I16" s="22"/>
      <c r="J16" s="2"/>
    </row>
    <row r="17" spans="1:10" ht="12.95" customHeight="1">
      <c r="A17" s="16" t="s">
        <v>161</v>
      </c>
      <c r="B17" s="17" t="s">
        <v>162</v>
      </c>
      <c r="C17" s="13" t="s">
        <v>163</v>
      </c>
      <c r="D17" s="13" t="s">
        <v>138</v>
      </c>
      <c r="E17" s="18">
        <v>5</v>
      </c>
      <c r="F17" s="19">
        <v>50.27</v>
      </c>
      <c r="G17" s="20">
        <v>4.5999999999999999E-3</v>
      </c>
      <c r="H17" s="21">
        <v>3.8350000000000002E-2</v>
      </c>
      <c r="I17" s="22"/>
      <c r="J17" s="2"/>
    </row>
    <row r="18" spans="1:10" ht="12.95" customHeight="1">
      <c r="A18" s="2"/>
      <c r="B18" s="12" t="s">
        <v>168</v>
      </c>
      <c r="C18" s="13"/>
      <c r="D18" s="13"/>
      <c r="E18" s="13"/>
      <c r="F18" s="23">
        <v>6363.9</v>
      </c>
      <c r="G18" s="24">
        <v>0.57940000000000003</v>
      </c>
      <c r="H18" s="25"/>
      <c r="I18" s="26"/>
      <c r="J18" s="2"/>
    </row>
    <row r="19" spans="1:10" ht="12.95" customHeight="1">
      <c r="A19" s="2"/>
      <c r="B19" s="27" t="s">
        <v>169</v>
      </c>
      <c r="C19" s="1"/>
      <c r="D19" s="1"/>
      <c r="E19" s="1"/>
      <c r="F19" s="25" t="s">
        <v>197</v>
      </c>
      <c r="G19" s="25" t="s">
        <v>197</v>
      </c>
      <c r="H19" s="25"/>
      <c r="I19" s="26"/>
      <c r="J19" s="2"/>
    </row>
    <row r="20" spans="1:10" ht="12.95" customHeight="1">
      <c r="A20" s="2"/>
      <c r="B20" s="27" t="s">
        <v>168</v>
      </c>
      <c r="C20" s="1"/>
      <c r="D20" s="1"/>
      <c r="E20" s="1"/>
      <c r="F20" s="25" t="s">
        <v>197</v>
      </c>
      <c r="G20" s="25" t="s">
        <v>197</v>
      </c>
      <c r="H20" s="25"/>
      <c r="I20" s="26"/>
      <c r="J20" s="2"/>
    </row>
    <row r="21" spans="1:10" ht="12.95" customHeight="1">
      <c r="A21" s="2"/>
      <c r="B21" s="27" t="s">
        <v>173</v>
      </c>
      <c r="C21" s="28"/>
      <c r="D21" s="1"/>
      <c r="E21" s="28"/>
      <c r="F21" s="23">
        <v>6363.9</v>
      </c>
      <c r="G21" s="24">
        <v>0.57940000000000003</v>
      </c>
      <c r="H21" s="25"/>
      <c r="I21" s="26"/>
      <c r="J21" s="2"/>
    </row>
    <row r="22" spans="1:10" ht="12.95" customHeight="1">
      <c r="A22" s="2"/>
      <c r="B22" s="12" t="s">
        <v>174</v>
      </c>
      <c r="C22" s="13"/>
      <c r="D22" s="13"/>
      <c r="E22" s="13"/>
      <c r="F22" s="13"/>
      <c r="G22" s="13"/>
      <c r="H22" s="14"/>
      <c r="I22" s="15"/>
      <c r="J22" s="2"/>
    </row>
    <row r="23" spans="1:10" ht="12.95" customHeight="1">
      <c r="A23" s="16" t="s">
        <v>175</v>
      </c>
      <c r="B23" s="17" t="s">
        <v>176</v>
      </c>
      <c r="C23" s="13"/>
      <c r="D23" s="13"/>
      <c r="E23" s="18"/>
      <c r="F23" s="19">
        <v>4470.78</v>
      </c>
      <c r="G23" s="20">
        <v>0.40710000000000002</v>
      </c>
      <c r="H23" s="21">
        <v>3.1945810606519347E-2</v>
      </c>
      <c r="I23" s="22"/>
      <c r="J23" s="2"/>
    </row>
    <row r="24" spans="1:10" ht="12.95" customHeight="1">
      <c r="A24" s="2"/>
      <c r="B24" s="12" t="s">
        <v>168</v>
      </c>
      <c r="C24" s="13"/>
      <c r="D24" s="13"/>
      <c r="E24" s="13"/>
      <c r="F24" s="23">
        <v>4470.78</v>
      </c>
      <c r="G24" s="24">
        <v>0.40710000000000002</v>
      </c>
      <c r="H24" s="25"/>
      <c r="I24" s="26"/>
      <c r="J24" s="2"/>
    </row>
    <row r="25" spans="1:10" ht="12.95" customHeight="1">
      <c r="A25" s="2"/>
      <c r="B25" s="27" t="s">
        <v>169</v>
      </c>
      <c r="C25" s="1"/>
      <c r="D25" s="1"/>
      <c r="E25" s="1"/>
      <c r="F25" s="25" t="s">
        <v>197</v>
      </c>
      <c r="G25" s="25" t="s">
        <v>197</v>
      </c>
      <c r="H25" s="25"/>
      <c r="I25" s="26"/>
      <c r="J25" s="2"/>
    </row>
    <row r="26" spans="1:10" ht="12.95" customHeight="1">
      <c r="A26" s="2"/>
      <c r="B26" s="27" t="s">
        <v>168</v>
      </c>
      <c r="C26" s="1"/>
      <c r="D26" s="1"/>
      <c r="E26" s="1"/>
      <c r="F26" s="25" t="s">
        <v>197</v>
      </c>
      <c r="G26" s="25" t="s">
        <v>197</v>
      </c>
      <c r="H26" s="25"/>
      <c r="I26" s="26"/>
      <c r="J26" s="2"/>
    </row>
    <row r="27" spans="1:10" ht="12.95" customHeight="1">
      <c r="A27" s="2"/>
      <c r="B27" s="27" t="s">
        <v>173</v>
      </c>
      <c r="C27" s="28"/>
      <c r="D27" s="1"/>
      <c r="E27" s="28"/>
      <c r="F27" s="23">
        <v>4470.78</v>
      </c>
      <c r="G27" s="24">
        <v>0.40710000000000002</v>
      </c>
      <c r="H27" s="25"/>
      <c r="I27" s="26"/>
      <c r="J27" s="2"/>
    </row>
    <row r="28" spans="1:10" ht="12.95" customHeight="1">
      <c r="A28" s="2"/>
      <c r="B28" s="27" t="s">
        <v>177</v>
      </c>
      <c r="C28" s="13"/>
      <c r="D28" s="1"/>
      <c r="E28" s="13"/>
      <c r="F28" s="29">
        <v>146.85</v>
      </c>
      <c r="G28" s="24">
        <v>1.35E-2</v>
      </c>
      <c r="H28" s="25"/>
      <c r="I28" s="26"/>
      <c r="J28" s="2"/>
    </row>
    <row r="29" spans="1:10" ht="12.95" customHeight="1">
      <c r="A29" s="2"/>
      <c r="B29" s="30" t="s">
        <v>178</v>
      </c>
      <c r="C29" s="31"/>
      <c r="D29" s="31"/>
      <c r="E29" s="31"/>
      <c r="F29" s="32">
        <v>10981.53</v>
      </c>
      <c r="G29" s="33">
        <v>1</v>
      </c>
      <c r="H29" s="34"/>
      <c r="I29" s="35"/>
      <c r="J29" s="2"/>
    </row>
    <row r="30" spans="1:10" ht="12.95" customHeight="1">
      <c r="A30" s="2"/>
      <c r="B30" s="5"/>
      <c r="C30" s="2"/>
      <c r="D30" s="2"/>
      <c r="E30" s="2"/>
      <c r="F30" s="2"/>
      <c r="G30" s="2"/>
      <c r="H30" s="2"/>
      <c r="I30" s="2"/>
      <c r="J30" s="2"/>
    </row>
    <row r="31" spans="1:10" ht="12.95" customHeight="1">
      <c r="A31" s="2"/>
      <c r="B31" s="3" t="s">
        <v>179</v>
      </c>
      <c r="C31" s="2"/>
      <c r="D31" s="2"/>
      <c r="E31" s="2"/>
      <c r="F31" s="2"/>
      <c r="G31" s="2"/>
      <c r="H31" s="2"/>
      <c r="I31" s="2"/>
      <c r="J31" s="2"/>
    </row>
    <row r="32" spans="1:10" ht="12.95" customHeight="1">
      <c r="A32" s="2"/>
      <c r="B32" s="3" t="s">
        <v>180</v>
      </c>
      <c r="C32" s="2"/>
      <c r="D32" s="2"/>
      <c r="E32" s="2"/>
      <c r="F32" s="2"/>
      <c r="G32" s="2"/>
      <c r="H32" s="2"/>
      <c r="I32" s="2"/>
      <c r="J32" s="2"/>
    </row>
    <row r="33" spans="1:10" ht="12.95" customHeight="1">
      <c r="A33" s="2"/>
      <c r="B33" s="3" t="s">
        <v>182</v>
      </c>
      <c r="C33" s="2"/>
      <c r="D33" s="2"/>
      <c r="E33" s="2"/>
      <c r="F33" s="2"/>
      <c r="G33" s="2"/>
      <c r="H33" s="2"/>
      <c r="I33" s="2"/>
      <c r="J33" s="2"/>
    </row>
    <row r="34" spans="1:10" ht="26.25" customHeight="1">
      <c r="A34" s="44"/>
      <c r="B34" s="91" t="s">
        <v>4067</v>
      </c>
      <c r="C34" s="91"/>
      <c r="D34" s="91"/>
      <c r="E34" s="91"/>
      <c r="F34" s="91"/>
      <c r="G34" s="91"/>
      <c r="H34" s="91"/>
      <c r="I34" s="91"/>
      <c r="J34" s="44"/>
    </row>
    <row r="35" spans="1:10" ht="12.95" customHeight="1">
      <c r="A35" s="2"/>
      <c r="B35" s="3"/>
      <c r="C35" s="2"/>
      <c r="D35" s="2"/>
      <c r="E35" s="2"/>
      <c r="F35" s="2"/>
      <c r="G35" s="2"/>
      <c r="H35" s="2"/>
      <c r="I35" s="2"/>
      <c r="J35" s="2"/>
    </row>
    <row r="36" spans="1:10">
      <c r="C36" s="90" t="s">
        <v>4126</v>
      </c>
    </row>
    <row r="37" spans="1:10">
      <c r="B37" s="90" t="s">
        <v>4124</v>
      </c>
      <c r="C37" s="90" t="s">
        <v>4125</v>
      </c>
    </row>
  </sheetData>
  <mergeCells count="1">
    <mergeCell ref="B34:I34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outlinePr summaryBelow="0"/>
  </sheetPr>
  <dimension ref="A1:J4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12</v>
      </c>
      <c r="B1" s="3" t="s">
        <v>13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127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133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134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204</v>
      </c>
      <c r="B7" s="17" t="s">
        <v>205</v>
      </c>
      <c r="C7" s="13" t="s">
        <v>206</v>
      </c>
      <c r="D7" s="13" t="s">
        <v>138</v>
      </c>
      <c r="E7" s="18">
        <v>510</v>
      </c>
      <c r="F7" s="19">
        <v>5122.75</v>
      </c>
      <c r="G7" s="20">
        <v>9.0800000000000006E-2</v>
      </c>
      <c r="H7" s="21">
        <v>3.7685999999999997E-2</v>
      </c>
      <c r="I7" s="22"/>
      <c r="J7" s="2"/>
    </row>
    <row r="8" spans="1:10" ht="12.95" customHeight="1">
      <c r="A8" s="16" t="s">
        <v>154</v>
      </c>
      <c r="B8" s="17" t="s">
        <v>155</v>
      </c>
      <c r="C8" s="13" t="s">
        <v>156</v>
      </c>
      <c r="D8" s="13" t="s">
        <v>138</v>
      </c>
      <c r="E8" s="18">
        <v>510</v>
      </c>
      <c r="F8" s="19">
        <v>5120.54</v>
      </c>
      <c r="G8" s="20">
        <v>9.0800000000000006E-2</v>
      </c>
      <c r="H8" s="21">
        <v>3.7999999999999999E-2</v>
      </c>
      <c r="I8" s="22"/>
      <c r="J8" s="2"/>
    </row>
    <row r="9" spans="1:10" ht="12.95" customHeight="1">
      <c r="A9" s="16" t="s">
        <v>157</v>
      </c>
      <c r="B9" s="17" t="s">
        <v>158</v>
      </c>
      <c r="C9" s="13" t="s">
        <v>159</v>
      </c>
      <c r="D9" s="13" t="s">
        <v>160</v>
      </c>
      <c r="E9" s="18">
        <v>250</v>
      </c>
      <c r="F9" s="19">
        <v>2513.56</v>
      </c>
      <c r="G9" s="20">
        <v>4.4600000000000001E-2</v>
      </c>
      <c r="H9" s="21">
        <v>3.7699999999999997E-2</v>
      </c>
      <c r="I9" s="22"/>
      <c r="J9" s="2"/>
    </row>
    <row r="10" spans="1:10" ht="12.95" customHeight="1">
      <c r="A10" s="2"/>
      <c r="B10" s="12" t="s">
        <v>168</v>
      </c>
      <c r="C10" s="13"/>
      <c r="D10" s="13"/>
      <c r="E10" s="13"/>
      <c r="F10" s="23">
        <v>12756.85</v>
      </c>
      <c r="G10" s="24">
        <v>0.22620000000000001</v>
      </c>
      <c r="H10" s="25"/>
      <c r="I10" s="26"/>
      <c r="J10" s="2"/>
    </row>
    <row r="11" spans="1:10" ht="12.95" customHeight="1">
      <c r="A11" s="2"/>
      <c r="B11" s="27" t="s">
        <v>169</v>
      </c>
      <c r="C11" s="1"/>
      <c r="D11" s="1"/>
      <c r="E11" s="1"/>
      <c r="F11" s="25" t="s">
        <v>197</v>
      </c>
      <c r="G11" s="25" t="s">
        <v>197</v>
      </c>
      <c r="H11" s="25"/>
      <c r="I11" s="26"/>
      <c r="J11" s="2"/>
    </row>
    <row r="12" spans="1:10" ht="12.95" customHeight="1">
      <c r="A12" s="2"/>
      <c r="B12" s="27" t="s">
        <v>168</v>
      </c>
      <c r="C12" s="1"/>
      <c r="D12" s="1"/>
      <c r="E12" s="1"/>
      <c r="F12" s="25" t="s">
        <v>197</v>
      </c>
      <c r="G12" s="25" t="s">
        <v>197</v>
      </c>
      <c r="H12" s="25"/>
      <c r="I12" s="26"/>
      <c r="J12" s="2"/>
    </row>
    <row r="13" spans="1:10" ht="12.95" customHeight="1">
      <c r="A13" s="2"/>
      <c r="B13" s="27" t="s">
        <v>173</v>
      </c>
      <c r="C13" s="28"/>
      <c r="D13" s="1"/>
      <c r="E13" s="28"/>
      <c r="F13" s="23">
        <v>12756.85</v>
      </c>
      <c r="G13" s="24">
        <v>0.22620000000000001</v>
      </c>
      <c r="H13" s="25"/>
      <c r="I13" s="26"/>
      <c r="J13" s="2"/>
    </row>
    <row r="14" spans="1:10" ht="12.95" customHeight="1">
      <c r="A14" s="2"/>
      <c r="B14" s="12" t="s">
        <v>208</v>
      </c>
      <c r="C14" s="13"/>
      <c r="D14" s="13"/>
      <c r="E14" s="13"/>
      <c r="F14" s="13"/>
      <c r="G14" s="13"/>
      <c r="H14" s="14"/>
      <c r="I14" s="15"/>
      <c r="J14" s="2"/>
    </row>
    <row r="15" spans="1:10" ht="12.95" customHeight="1">
      <c r="A15" s="2"/>
      <c r="B15" s="12" t="s">
        <v>209</v>
      </c>
      <c r="C15" s="13"/>
      <c r="D15" s="13"/>
      <c r="E15" s="13"/>
      <c r="F15" s="2"/>
      <c r="G15" s="14"/>
      <c r="H15" s="14"/>
      <c r="I15" s="15"/>
      <c r="J15" s="2"/>
    </row>
    <row r="16" spans="1:10" ht="12.95" customHeight="1">
      <c r="A16" s="16" t="s">
        <v>210</v>
      </c>
      <c r="B16" s="17" t="s">
        <v>211</v>
      </c>
      <c r="C16" s="13" t="s">
        <v>212</v>
      </c>
      <c r="D16" s="13" t="s">
        <v>213</v>
      </c>
      <c r="E16" s="18">
        <v>5500</v>
      </c>
      <c r="F16" s="19">
        <v>5474.36</v>
      </c>
      <c r="G16" s="20">
        <v>9.7100000000000006E-2</v>
      </c>
      <c r="H16" s="21">
        <v>4.1700000000000001E-2</v>
      </c>
      <c r="I16" s="22"/>
      <c r="J16" s="2"/>
    </row>
    <row r="17" spans="1:10" ht="12.95" customHeight="1">
      <c r="A17" s="16" t="s">
        <v>214</v>
      </c>
      <c r="B17" s="17" t="s">
        <v>215</v>
      </c>
      <c r="C17" s="13" t="s">
        <v>216</v>
      </c>
      <c r="D17" s="13" t="s">
        <v>217</v>
      </c>
      <c r="E17" s="18">
        <v>200</v>
      </c>
      <c r="F17" s="19">
        <v>199.23</v>
      </c>
      <c r="G17" s="20">
        <v>3.5000000000000001E-3</v>
      </c>
      <c r="H17" s="21">
        <v>3.8350000000000002E-2</v>
      </c>
      <c r="I17" s="22"/>
      <c r="J17" s="2"/>
    </row>
    <row r="18" spans="1:10" ht="12.95" customHeight="1">
      <c r="A18" s="2"/>
      <c r="B18" s="12" t="s">
        <v>168</v>
      </c>
      <c r="C18" s="13"/>
      <c r="D18" s="13"/>
      <c r="E18" s="13"/>
      <c r="F18" s="23">
        <v>5673.59</v>
      </c>
      <c r="G18" s="24">
        <v>0.10059999999999999</v>
      </c>
      <c r="H18" s="25"/>
      <c r="I18" s="26"/>
      <c r="J18" s="2"/>
    </row>
    <row r="19" spans="1:10" ht="12.95" customHeight="1">
      <c r="A19" s="2"/>
      <c r="B19" s="12" t="s">
        <v>218</v>
      </c>
      <c r="C19" s="13"/>
      <c r="D19" s="13"/>
      <c r="E19" s="13"/>
      <c r="F19" s="2"/>
      <c r="G19" s="14"/>
      <c r="H19" s="14"/>
      <c r="I19" s="15"/>
      <c r="J19" s="2"/>
    </row>
    <row r="20" spans="1:10" ht="12.95" customHeight="1">
      <c r="A20" s="16" t="s">
        <v>219</v>
      </c>
      <c r="B20" s="17" t="s">
        <v>220</v>
      </c>
      <c r="C20" s="13" t="s">
        <v>221</v>
      </c>
      <c r="D20" s="13" t="s">
        <v>217</v>
      </c>
      <c r="E20" s="18">
        <v>1100</v>
      </c>
      <c r="F20" s="19">
        <v>5477.57</v>
      </c>
      <c r="G20" s="20">
        <v>9.7100000000000006E-2</v>
      </c>
      <c r="H20" s="21">
        <v>4.0404000000000002E-2</v>
      </c>
      <c r="I20" s="22"/>
      <c r="J20" s="2"/>
    </row>
    <row r="21" spans="1:10" ht="12.95" customHeight="1">
      <c r="A21" s="16" t="s">
        <v>222</v>
      </c>
      <c r="B21" s="17" t="s">
        <v>223</v>
      </c>
      <c r="C21" s="13" t="s">
        <v>224</v>
      </c>
      <c r="D21" s="13" t="s">
        <v>213</v>
      </c>
      <c r="E21" s="18">
        <v>1100</v>
      </c>
      <c r="F21" s="19">
        <v>5476.63</v>
      </c>
      <c r="G21" s="20">
        <v>9.7100000000000006E-2</v>
      </c>
      <c r="H21" s="21">
        <v>3.7999999999999999E-2</v>
      </c>
      <c r="I21" s="22"/>
      <c r="J21" s="2"/>
    </row>
    <row r="22" spans="1:10" ht="12.95" customHeight="1">
      <c r="A22" s="16" t="s">
        <v>225</v>
      </c>
      <c r="B22" s="17" t="s">
        <v>226</v>
      </c>
      <c r="C22" s="13" t="s">
        <v>227</v>
      </c>
      <c r="D22" s="13" t="s">
        <v>217</v>
      </c>
      <c r="E22" s="18">
        <v>1100</v>
      </c>
      <c r="F22" s="19">
        <v>5475.77</v>
      </c>
      <c r="G22" s="20">
        <v>9.7100000000000006E-2</v>
      </c>
      <c r="H22" s="21">
        <v>4.2498000000000001E-2</v>
      </c>
      <c r="I22" s="22"/>
      <c r="J22" s="2"/>
    </row>
    <row r="23" spans="1:10" ht="12.95" customHeight="1">
      <c r="A23" s="16" t="s">
        <v>228</v>
      </c>
      <c r="B23" s="17" t="s">
        <v>229</v>
      </c>
      <c r="C23" s="13" t="s">
        <v>230</v>
      </c>
      <c r="D23" s="13" t="s">
        <v>217</v>
      </c>
      <c r="E23" s="18">
        <v>1000</v>
      </c>
      <c r="F23" s="19">
        <v>4981.7299999999996</v>
      </c>
      <c r="G23" s="20">
        <v>8.8300000000000003E-2</v>
      </c>
      <c r="H23" s="21">
        <v>3.8251E-2</v>
      </c>
      <c r="I23" s="22"/>
      <c r="J23" s="2"/>
    </row>
    <row r="24" spans="1:10" ht="12.95" customHeight="1">
      <c r="A24" s="16" t="s">
        <v>231</v>
      </c>
      <c r="B24" s="17" t="s">
        <v>232</v>
      </c>
      <c r="C24" s="13" t="s">
        <v>233</v>
      </c>
      <c r="D24" s="13" t="s">
        <v>217</v>
      </c>
      <c r="E24" s="18">
        <v>1000</v>
      </c>
      <c r="F24" s="19">
        <v>4975.9399999999996</v>
      </c>
      <c r="G24" s="20">
        <v>8.8200000000000001E-2</v>
      </c>
      <c r="H24" s="21">
        <v>4.3049999999999998E-2</v>
      </c>
      <c r="I24" s="22"/>
      <c r="J24" s="2"/>
    </row>
    <row r="25" spans="1:10" ht="12.95" customHeight="1">
      <c r="A25" s="16" t="s">
        <v>234</v>
      </c>
      <c r="B25" s="17" t="s">
        <v>235</v>
      </c>
      <c r="C25" s="13" t="s">
        <v>236</v>
      </c>
      <c r="D25" s="13" t="s">
        <v>217</v>
      </c>
      <c r="E25" s="18">
        <v>890</v>
      </c>
      <c r="F25" s="19">
        <v>4433.71</v>
      </c>
      <c r="G25" s="20">
        <v>7.8600000000000003E-2</v>
      </c>
      <c r="H25" s="21">
        <v>3.7249999999999998E-2</v>
      </c>
      <c r="I25" s="22"/>
      <c r="J25" s="2"/>
    </row>
    <row r="26" spans="1:10" ht="12.95" customHeight="1">
      <c r="A26" s="16" t="s">
        <v>237</v>
      </c>
      <c r="B26" s="17" t="s">
        <v>238</v>
      </c>
      <c r="C26" s="13" t="s">
        <v>239</v>
      </c>
      <c r="D26" s="13" t="s">
        <v>217</v>
      </c>
      <c r="E26" s="18">
        <v>640</v>
      </c>
      <c r="F26" s="19">
        <v>3186.26</v>
      </c>
      <c r="G26" s="20">
        <v>5.6500000000000002E-2</v>
      </c>
      <c r="H26" s="21">
        <v>4.2547000000000001E-2</v>
      </c>
      <c r="I26" s="22"/>
      <c r="J26" s="2"/>
    </row>
    <row r="27" spans="1:10" ht="12.95" customHeight="1">
      <c r="A27" s="16" t="s">
        <v>240</v>
      </c>
      <c r="B27" s="17" t="s">
        <v>241</v>
      </c>
      <c r="C27" s="13" t="s">
        <v>242</v>
      </c>
      <c r="D27" s="13" t="s">
        <v>217</v>
      </c>
      <c r="E27" s="18">
        <v>560</v>
      </c>
      <c r="F27" s="19">
        <v>2781.49</v>
      </c>
      <c r="G27" s="20">
        <v>4.9299999999999997E-2</v>
      </c>
      <c r="H27" s="21">
        <v>5.9249999999999997E-2</v>
      </c>
      <c r="I27" s="22"/>
      <c r="J27" s="2"/>
    </row>
    <row r="28" spans="1:10" ht="12.95" customHeight="1">
      <c r="A28" s="2"/>
      <c r="B28" s="12" t="s">
        <v>168</v>
      </c>
      <c r="C28" s="13"/>
      <c r="D28" s="13"/>
      <c r="E28" s="13"/>
      <c r="F28" s="23">
        <v>36789.1</v>
      </c>
      <c r="G28" s="24">
        <v>0.6522</v>
      </c>
      <c r="H28" s="25"/>
      <c r="I28" s="26"/>
      <c r="J28" s="2"/>
    </row>
    <row r="29" spans="1:10" ht="12.95" customHeight="1">
      <c r="A29" s="2"/>
      <c r="B29" s="12" t="s">
        <v>243</v>
      </c>
      <c r="C29" s="13"/>
      <c r="D29" s="13"/>
      <c r="E29" s="13"/>
      <c r="F29" s="2"/>
      <c r="G29" s="14"/>
      <c r="H29" s="14"/>
      <c r="I29" s="15"/>
      <c r="J29" s="2"/>
    </row>
    <row r="30" spans="1:10" ht="12.95" customHeight="1">
      <c r="A30" s="16" t="s">
        <v>244</v>
      </c>
      <c r="B30" s="17" t="s">
        <v>245</v>
      </c>
      <c r="C30" s="13" t="s">
        <v>246</v>
      </c>
      <c r="D30" s="13" t="s">
        <v>196</v>
      </c>
      <c r="E30" s="18">
        <v>150000</v>
      </c>
      <c r="F30" s="19">
        <v>149.44</v>
      </c>
      <c r="G30" s="20">
        <v>2.5999999999999999E-3</v>
      </c>
      <c r="H30" s="21">
        <v>3.5700000000000003E-2</v>
      </c>
      <c r="I30" s="22"/>
      <c r="J30" s="2"/>
    </row>
    <row r="31" spans="1:10" ht="12.95" customHeight="1">
      <c r="A31" s="2"/>
      <c r="B31" s="12" t="s">
        <v>168</v>
      </c>
      <c r="C31" s="13"/>
      <c r="D31" s="13"/>
      <c r="E31" s="13"/>
      <c r="F31" s="23">
        <v>149.44</v>
      </c>
      <c r="G31" s="24">
        <v>2.5999999999999999E-3</v>
      </c>
      <c r="H31" s="25"/>
      <c r="I31" s="26"/>
      <c r="J31" s="2"/>
    </row>
    <row r="32" spans="1:10" ht="12.95" customHeight="1">
      <c r="A32" s="2"/>
      <c r="B32" s="27" t="s">
        <v>173</v>
      </c>
      <c r="C32" s="28"/>
      <c r="D32" s="1"/>
      <c r="E32" s="28"/>
      <c r="F32" s="23">
        <v>42612.13</v>
      </c>
      <c r="G32" s="24">
        <v>0.75539999999999996</v>
      </c>
      <c r="H32" s="25"/>
      <c r="I32" s="26"/>
      <c r="J32" s="2"/>
    </row>
    <row r="33" spans="1:10" ht="12.95" customHeight="1">
      <c r="A33" s="2"/>
      <c r="B33" s="12" t="s">
        <v>174</v>
      </c>
      <c r="C33" s="13"/>
      <c r="D33" s="13"/>
      <c r="E33" s="13"/>
      <c r="F33" s="13"/>
      <c r="G33" s="13"/>
      <c r="H33" s="14"/>
      <c r="I33" s="15"/>
      <c r="J33" s="2"/>
    </row>
    <row r="34" spans="1:10" ht="12.95" customHeight="1">
      <c r="A34" s="16" t="s">
        <v>175</v>
      </c>
      <c r="B34" s="17" t="s">
        <v>176</v>
      </c>
      <c r="C34" s="13"/>
      <c r="D34" s="13"/>
      <c r="E34" s="18"/>
      <c r="F34" s="19">
        <v>38.450000000000003</v>
      </c>
      <c r="G34" s="20">
        <v>6.9999999999999999E-4</v>
      </c>
      <c r="H34" s="21">
        <v>3.1990853044928623E-2</v>
      </c>
      <c r="I34" s="22"/>
      <c r="J34" s="2"/>
    </row>
    <row r="35" spans="1:10" ht="12.95" customHeight="1">
      <c r="A35" s="2"/>
      <c r="B35" s="12" t="s">
        <v>168</v>
      </c>
      <c r="C35" s="13"/>
      <c r="D35" s="13"/>
      <c r="E35" s="13"/>
      <c r="F35" s="23">
        <v>38.450000000000003</v>
      </c>
      <c r="G35" s="24">
        <v>6.9999999999999999E-4</v>
      </c>
      <c r="H35" s="25"/>
      <c r="I35" s="26"/>
      <c r="J35" s="2"/>
    </row>
    <row r="36" spans="1:10" ht="12.95" customHeight="1">
      <c r="A36" s="2"/>
      <c r="B36" s="27" t="s">
        <v>169</v>
      </c>
      <c r="C36" s="1"/>
      <c r="D36" s="1"/>
      <c r="E36" s="1"/>
      <c r="F36" s="25" t="s">
        <v>197</v>
      </c>
      <c r="G36" s="25" t="s">
        <v>197</v>
      </c>
      <c r="H36" s="25"/>
      <c r="I36" s="26"/>
      <c r="J36" s="2"/>
    </row>
    <row r="37" spans="1:10" ht="12.95" customHeight="1">
      <c r="A37" s="2"/>
      <c r="B37" s="27" t="s">
        <v>168</v>
      </c>
      <c r="C37" s="1"/>
      <c r="D37" s="1"/>
      <c r="E37" s="1"/>
      <c r="F37" s="25" t="s">
        <v>197</v>
      </c>
      <c r="G37" s="25" t="s">
        <v>197</v>
      </c>
      <c r="H37" s="25"/>
      <c r="I37" s="26"/>
      <c r="J37" s="2"/>
    </row>
    <row r="38" spans="1:10" ht="12.95" customHeight="1">
      <c r="A38" s="2"/>
      <c r="B38" s="27" t="s">
        <v>173</v>
      </c>
      <c r="C38" s="28"/>
      <c r="D38" s="1"/>
      <c r="E38" s="28"/>
      <c r="F38" s="23">
        <v>38.450000000000003</v>
      </c>
      <c r="G38" s="24">
        <v>6.9999999999999999E-4</v>
      </c>
      <c r="H38" s="25"/>
      <c r="I38" s="26"/>
      <c r="J38" s="2"/>
    </row>
    <row r="39" spans="1:10" ht="12.95" customHeight="1">
      <c r="A39" s="2"/>
      <c r="B39" s="27" t="s">
        <v>177</v>
      </c>
      <c r="C39" s="13"/>
      <c r="D39" s="1"/>
      <c r="E39" s="13"/>
      <c r="F39" s="29">
        <v>987.05</v>
      </c>
      <c r="G39" s="24">
        <v>1.77E-2</v>
      </c>
      <c r="H39" s="25"/>
      <c r="I39" s="26"/>
      <c r="J39" s="2"/>
    </row>
    <row r="40" spans="1:10" ht="12.95" customHeight="1">
      <c r="A40" s="2"/>
      <c r="B40" s="30" t="s">
        <v>178</v>
      </c>
      <c r="C40" s="31"/>
      <c r="D40" s="31"/>
      <c r="E40" s="31"/>
      <c r="F40" s="32">
        <v>56394.48</v>
      </c>
      <c r="G40" s="33">
        <v>1</v>
      </c>
      <c r="H40" s="34"/>
      <c r="I40" s="35"/>
      <c r="J40" s="2"/>
    </row>
    <row r="41" spans="1:10" ht="12.95" customHeight="1">
      <c r="A41" s="2"/>
      <c r="B41" s="5"/>
      <c r="C41" s="2"/>
      <c r="D41" s="2"/>
      <c r="E41" s="2"/>
      <c r="F41" s="2"/>
      <c r="G41" s="2"/>
      <c r="H41" s="2"/>
      <c r="I41" s="2"/>
      <c r="J41" s="2"/>
    </row>
    <row r="42" spans="1:10" ht="12.95" customHeight="1">
      <c r="A42" s="2"/>
      <c r="B42" s="3" t="s">
        <v>247</v>
      </c>
      <c r="C42" s="2"/>
      <c r="D42" s="2"/>
      <c r="E42" s="2"/>
      <c r="F42" s="2"/>
      <c r="G42" s="2"/>
      <c r="H42" s="2"/>
      <c r="I42" s="2"/>
      <c r="J42" s="2"/>
    </row>
    <row r="43" spans="1:10" ht="12.95" customHeight="1">
      <c r="A43" s="2"/>
      <c r="B43" s="3" t="s">
        <v>180</v>
      </c>
      <c r="C43" s="2"/>
      <c r="D43" s="2"/>
      <c r="E43" s="2"/>
      <c r="F43" s="2"/>
      <c r="G43" s="2"/>
      <c r="H43" s="2"/>
      <c r="I43" s="2"/>
      <c r="J43" s="2"/>
    </row>
    <row r="44" spans="1:10" ht="12.95" customHeight="1">
      <c r="A44" s="2"/>
      <c r="B44" s="3" t="s">
        <v>181</v>
      </c>
      <c r="C44" s="2"/>
      <c r="D44" s="2"/>
      <c r="E44" s="2"/>
      <c r="F44" s="2"/>
      <c r="G44" s="2"/>
      <c r="H44" s="2"/>
      <c r="I44" s="2"/>
      <c r="J44" s="2"/>
    </row>
    <row r="45" spans="1:10" ht="12.95" customHeight="1">
      <c r="A45" s="2"/>
      <c r="B45" s="3" t="s">
        <v>182</v>
      </c>
      <c r="C45" s="2"/>
      <c r="D45" s="2"/>
      <c r="E45" s="2"/>
      <c r="F45" s="2"/>
      <c r="G45" s="2"/>
      <c r="H45" s="2"/>
      <c r="I45" s="2"/>
      <c r="J45" s="2"/>
    </row>
    <row r="46" spans="1:10" ht="26.25" customHeight="1">
      <c r="A46" s="44"/>
      <c r="B46" s="91" t="s">
        <v>4067</v>
      </c>
      <c r="C46" s="91"/>
      <c r="D46" s="91"/>
      <c r="E46" s="91"/>
      <c r="F46" s="91"/>
      <c r="G46" s="91"/>
      <c r="H46" s="91"/>
      <c r="I46" s="91"/>
      <c r="J46" s="44"/>
    </row>
    <row r="47" spans="1:10" ht="12.95" customHeight="1">
      <c r="A47" s="2"/>
      <c r="B47" s="3"/>
      <c r="C47" s="2"/>
      <c r="D47" s="2"/>
      <c r="E47" s="2"/>
      <c r="F47" s="2"/>
      <c r="G47" s="2"/>
      <c r="H47" s="2"/>
      <c r="I47" s="2"/>
      <c r="J47" s="2"/>
    </row>
    <row r="48" spans="1:10">
      <c r="C48" s="90" t="s">
        <v>4127</v>
      </c>
    </row>
    <row r="49" spans="2:3">
      <c r="B49" s="90" t="s">
        <v>4124</v>
      </c>
      <c r="C49" s="90" t="s">
        <v>4125</v>
      </c>
    </row>
  </sheetData>
  <mergeCells count="1">
    <mergeCell ref="B46:I46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/>
  </sheetPr>
  <dimension ref="A1:J3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14</v>
      </c>
      <c r="B1" s="3" t="s">
        <v>15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248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249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250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251</v>
      </c>
      <c r="B7" s="17" t="s">
        <v>4026</v>
      </c>
      <c r="C7" s="13" t="s">
        <v>252</v>
      </c>
      <c r="D7" s="13"/>
      <c r="E7" s="18">
        <v>24066664.572000001</v>
      </c>
      <c r="F7" s="19">
        <v>2527.19</v>
      </c>
      <c r="G7" s="20">
        <v>0.14910000000000001</v>
      </c>
      <c r="H7" s="36"/>
      <c r="I7" s="22"/>
      <c r="J7" s="2"/>
    </row>
    <row r="8" spans="1:10" ht="12.95" customHeight="1">
      <c r="A8" s="16" t="s">
        <v>253</v>
      </c>
      <c r="B8" s="17" t="s">
        <v>4027</v>
      </c>
      <c r="C8" s="13" t="s">
        <v>254</v>
      </c>
      <c r="D8" s="13"/>
      <c r="E8" s="18">
        <v>2644117.1680000001</v>
      </c>
      <c r="F8" s="19">
        <v>2238.7800000000002</v>
      </c>
      <c r="G8" s="20">
        <v>0.1321</v>
      </c>
      <c r="H8" s="36"/>
      <c r="I8" s="22"/>
      <c r="J8" s="2"/>
    </row>
    <row r="9" spans="1:10" ht="12.95" customHeight="1">
      <c r="A9" s="16" t="s">
        <v>255</v>
      </c>
      <c r="B9" s="17" t="s">
        <v>4028</v>
      </c>
      <c r="C9" s="13" t="s">
        <v>256</v>
      </c>
      <c r="D9" s="13"/>
      <c r="E9" s="18">
        <v>11397715.02</v>
      </c>
      <c r="F9" s="19">
        <v>2118.08</v>
      </c>
      <c r="G9" s="20">
        <v>0.125</v>
      </c>
      <c r="H9" s="36"/>
      <c r="I9" s="22"/>
      <c r="J9" s="2"/>
    </row>
    <row r="10" spans="1:10" ht="12.95" customHeight="1">
      <c r="A10" s="16" t="s">
        <v>257</v>
      </c>
      <c r="B10" s="17" t="s">
        <v>4029</v>
      </c>
      <c r="C10" s="13" t="s">
        <v>258</v>
      </c>
      <c r="D10" s="13"/>
      <c r="E10" s="18">
        <v>10165079.460000001</v>
      </c>
      <c r="F10" s="19">
        <v>2075.0300000000002</v>
      </c>
      <c r="G10" s="20">
        <v>0.1225</v>
      </c>
      <c r="H10" s="36"/>
      <c r="I10" s="22"/>
      <c r="J10" s="2"/>
    </row>
    <row r="11" spans="1:10" ht="12.95" customHeight="1">
      <c r="A11" s="16" t="s">
        <v>259</v>
      </c>
      <c r="B11" s="17" t="s">
        <v>4030</v>
      </c>
      <c r="C11" s="13" t="s">
        <v>260</v>
      </c>
      <c r="D11" s="13"/>
      <c r="E11" s="18">
        <v>7578456.2740000002</v>
      </c>
      <c r="F11" s="19">
        <v>1801.41</v>
      </c>
      <c r="G11" s="20">
        <v>0.10630000000000001</v>
      </c>
      <c r="H11" s="36"/>
      <c r="I11" s="22"/>
      <c r="J11" s="2"/>
    </row>
    <row r="12" spans="1:10" ht="12.95" customHeight="1">
      <c r="A12" s="16" t="s">
        <v>261</v>
      </c>
      <c r="B12" s="17" t="s">
        <v>4031</v>
      </c>
      <c r="C12" s="13" t="s">
        <v>263</v>
      </c>
      <c r="D12" s="13"/>
      <c r="E12" s="18">
        <v>169779.761</v>
      </c>
      <c r="F12" s="19">
        <v>1731.85</v>
      </c>
      <c r="G12" s="20">
        <v>0.1022</v>
      </c>
      <c r="H12" s="36"/>
      <c r="I12" s="22"/>
      <c r="J12" s="2"/>
    </row>
    <row r="13" spans="1:10" ht="12.95" customHeight="1">
      <c r="A13" s="16" t="s">
        <v>264</v>
      </c>
      <c r="B13" s="17" t="s">
        <v>4032</v>
      </c>
      <c r="C13" s="13" t="s">
        <v>265</v>
      </c>
      <c r="D13" s="13"/>
      <c r="E13" s="18">
        <v>2807636.5180000002</v>
      </c>
      <c r="F13" s="19">
        <v>1352.04</v>
      </c>
      <c r="G13" s="20">
        <v>7.9799999999999996E-2</v>
      </c>
      <c r="H13" s="36"/>
      <c r="I13" s="22"/>
      <c r="J13" s="2"/>
    </row>
    <row r="14" spans="1:10" ht="12.95" customHeight="1">
      <c r="A14" s="16" t="s">
        <v>266</v>
      </c>
      <c r="B14" s="17" t="s">
        <v>4033</v>
      </c>
      <c r="C14" s="13" t="s">
        <v>267</v>
      </c>
      <c r="D14" s="13"/>
      <c r="E14" s="18">
        <v>5028145.6749999998</v>
      </c>
      <c r="F14" s="19">
        <v>1350.61</v>
      </c>
      <c r="G14" s="20">
        <v>7.9699999999999993E-2</v>
      </c>
      <c r="H14" s="36"/>
      <c r="I14" s="22"/>
      <c r="J14" s="2"/>
    </row>
    <row r="15" spans="1:10" ht="12.95" customHeight="1">
      <c r="A15" s="16" t="s">
        <v>268</v>
      </c>
      <c r="B15" s="17" t="s">
        <v>4034</v>
      </c>
      <c r="C15" s="13" t="s">
        <v>269</v>
      </c>
      <c r="D15" s="13"/>
      <c r="E15" s="18">
        <v>173313.823</v>
      </c>
      <c r="F15" s="19">
        <v>622.95000000000005</v>
      </c>
      <c r="G15" s="20">
        <v>3.6799999999999999E-2</v>
      </c>
      <c r="H15" s="36"/>
      <c r="I15" s="22"/>
      <c r="J15" s="2"/>
    </row>
    <row r="16" spans="1:10" ht="12.95" customHeight="1">
      <c r="A16" s="16" t="s">
        <v>270</v>
      </c>
      <c r="B16" s="17" t="s">
        <v>4035</v>
      </c>
      <c r="C16" s="13" t="s">
        <v>271</v>
      </c>
      <c r="D16" s="13"/>
      <c r="E16" s="18">
        <v>1337426.1029999999</v>
      </c>
      <c r="F16" s="19">
        <v>509.47</v>
      </c>
      <c r="G16" s="20">
        <v>3.0099999999999998E-2</v>
      </c>
      <c r="H16" s="36"/>
      <c r="I16" s="22"/>
      <c r="J16" s="2"/>
    </row>
    <row r="17" spans="1:10" ht="12.95" customHeight="1">
      <c r="A17" s="16" t="s">
        <v>272</v>
      </c>
      <c r="B17" s="17" t="s">
        <v>4036</v>
      </c>
      <c r="C17" s="13" t="s">
        <v>273</v>
      </c>
      <c r="D17" s="13"/>
      <c r="E17" s="18">
        <v>915486.58189999999</v>
      </c>
      <c r="F17" s="19">
        <v>347.16</v>
      </c>
      <c r="G17" s="20">
        <v>2.0500000000000001E-2</v>
      </c>
      <c r="H17" s="36"/>
      <c r="I17" s="22"/>
      <c r="J17" s="2"/>
    </row>
    <row r="18" spans="1:10" ht="12.95" customHeight="1">
      <c r="A18" s="2"/>
      <c r="B18" s="12" t="s">
        <v>168</v>
      </c>
      <c r="C18" s="13"/>
      <c r="D18" s="13"/>
      <c r="E18" s="13"/>
      <c r="F18" s="23">
        <v>16674.57</v>
      </c>
      <c r="G18" s="24">
        <v>0.98409999999999997</v>
      </c>
      <c r="H18" s="25"/>
      <c r="I18" s="26"/>
      <c r="J18" s="2"/>
    </row>
    <row r="19" spans="1:10" ht="12.95" customHeight="1">
      <c r="A19" s="2"/>
      <c r="B19" s="27" t="s">
        <v>173</v>
      </c>
      <c r="C19" s="28"/>
      <c r="D19" s="1"/>
      <c r="E19" s="28"/>
      <c r="F19" s="23">
        <v>16674.57</v>
      </c>
      <c r="G19" s="24">
        <v>0.98409999999999997</v>
      </c>
      <c r="H19" s="25"/>
      <c r="I19" s="26"/>
      <c r="J19" s="2"/>
    </row>
    <row r="20" spans="1:10" ht="12.95" customHeight="1">
      <c r="A20" s="2"/>
      <c r="B20" s="12" t="s">
        <v>174</v>
      </c>
      <c r="C20" s="13"/>
      <c r="D20" s="13"/>
      <c r="E20" s="13"/>
      <c r="F20" s="13"/>
      <c r="G20" s="13"/>
      <c r="H20" s="14"/>
      <c r="I20" s="15"/>
      <c r="J20" s="2"/>
    </row>
    <row r="21" spans="1:10" ht="12.95" customHeight="1">
      <c r="A21" s="16" t="s">
        <v>175</v>
      </c>
      <c r="B21" s="17" t="s">
        <v>176</v>
      </c>
      <c r="C21" s="13"/>
      <c r="D21" s="13"/>
      <c r="E21" s="18"/>
      <c r="F21" s="19">
        <v>320.88</v>
      </c>
      <c r="G21" s="20">
        <v>1.89E-2</v>
      </c>
      <c r="H21" s="21">
        <v>3.1948941265382266E-2</v>
      </c>
      <c r="I21" s="22"/>
      <c r="J21" s="2"/>
    </row>
    <row r="22" spans="1:10" ht="12.95" customHeight="1">
      <c r="A22" s="2"/>
      <c r="B22" s="12" t="s">
        <v>168</v>
      </c>
      <c r="C22" s="13"/>
      <c r="D22" s="13"/>
      <c r="E22" s="13"/>
      <c r="F22" s="23">
        <v>320.88</v>
      </c>
      <c r="G22" s="24">
        <v>1.89E-2</v>
      </c>
      <c r="H22" s="25"/>
      <c r="I22" s="26"/>
      <c r="J22" s="2"/>
    </row>
    <row r="23" spans="1:10" ht="12.95" customHeight="1">
      <c r="A23" s="2"/>
      <c r="B23" s="27" t="s">
        <v>173</v>
      </c>
      <c r="C23" s="28"/>
      <c r="D23" s="1"/>
      <c r="E23" s="28"/>
      <c r="F23" s="23">
        <v>320.88</v>
      </c>
      <c r="G23" s="24">
        <v>1.89E-2</v>
      </c>
      <c r="H23" s="25"/>
      <c r="I23" s="26"/>
      <c r="J23" s="2"/>
    </row>
    <row r="24" spans="1:10" ht="12.95" customHeight="1">
      <c r="A24" s="2"/>
      <c r="B24" s="27" t="s">
        <v>177</v>
      </c>
      <c r="C24" s="13"/>
      <c r="D24" s="1"/>
      <c r="E24" s="13"/>
      <c r="F24" s="29">
        <v>-49.74</v>
      </c>
      <c r="G24" s="24">
        <v>-3.0000000000000001E-3</v>
      </c>
      <c r="H24" s="25"/>
      <c r="I24" s="26"/>
      <c r="J24" s="2"/>
    </row>
    <row r="25" spans="1:10" ht="12.95" customHeight="1">
      <c r="A25" s="2"/>
      <c r="B25" s="30" t="s">
        <v>178</v>
      </c>
      <c r="C25" s="31"/>
      <c r="D25" s="31"/>
      <c r="E25" s="31"/>
      <c r="F25" s="32">
        <v>16945.71</v>
      </c>
      <c r="G25" s="33">
        <v>1</v>
      </c>
      <c r="H25" s="34"/>
      <c r="I25" s="35"/>
      <c r="J25" s="2"/>
    </row>
    <row r="26" spans="1:10" ht="12.95" customHeight="1">
      <c r="A26" s="2"/>
      <c r="B26" s="5"/>
      <c r="C26" s="2"/>
      <c r="D26" s="2"/>
      <c r="E26" s="2"/>
      <c r="F26" s="2"/>
      <c r="G26" s="2"/>
      <c r="H26" s="2"/>
      <c r="I26" s="2"/>
      <c r="J26" s="2"/>
    </row>
    <row r="27" spans="1:10" ht="12.95" customHeight="1">
      <c r="A27" s="2"/>
      <c r="B27" s="3" t="s">
        <v>247</v>
      </c>
      <c r="C27" s="2"/>
      <c r="D27" s="2"/>
      <c r="E27" s="2"/>
      <c r="F27" s="2"/>
      <c r="G27" s="2"/>
      <c r="H27" s="2"/>
      <c r="I27" s="2"/>
      <c r="J27" s="2"/>
    </row>
    <row r="28" spans="1:10" ht="12.95" customHeight="1">
      <c r="A28" s="2"/>
      <c r="B28" s="3" t="s">
        <v>182</v>
      </c>
      <c r="C28" s="2"/>
      <c r="D28" s="2"/>
      <c r="E28" s="2"/>
      <c r="F28" s="2"/>
      <c r="G28" s="2"/>
      <c r="H28" s="2"/>
      <c r="I28" s="2"/>
      <c r="J28" s="2"/>
    </row>
    <row r="29" spans="1:10" ht="26.25" customHeight="1">
      <c r="A29" s="44"/>
      <c r="B29" s="91" t="s">
        <v>4067</v>
      </c>
      <c r="C29" s="91"/>
      <c r="D29" s="91"/>
      <c r="E29" s="91"/>
      <c r="F29" s="91"/>
      <c r="G29" s="91"/>
      <c r="H29" s="91"/>
      <c r="I29" s="91"/>
      <c r="J29" s="44"/>
    </row>
    <row r="30" spans="1:10" ht="12.95" customHeight="1">
      <c r="A30" s="2"/>
      <c r="B30" s="3"/>
      <c r="C30" s="2"/>
      <c r="D30" s="2"/>
      <c r="E30" s="2"/>
      <c r="F30" s="2"/>
      <c r="G30" s="2"/>
      <c r="H30" s="2"/>
      <c r="I30" s="2"/>
      <c r="J30" s="2"/>
    </row>
    <row r="31" spans="1:10">
      <c r="C31" s="90" t="s">
        <v>4128</v>
      </c>
    </row>
    <row r="32" spans="1:10">
      <c r="B32" s="90" t="s">
        <v>4124</v>
      </c>
      <c r="C32" s="90" t="s">
        <v>4125</v>
      </c>
    </row>
  </sheetData>
  <mergeCells count="1">
    <mergeCell ref="B29:I29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outlinePr summaryBelow="0"/>
  </sheetPr>
  <dimension ref="A1:J190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16</v>
      </c>
      <c r="B1" s="3" t="s">
        <v>17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127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133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134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157</v>
      </c>
      <c r="B7" s="17" t="s">
        <v>158</v>
      </c>
      <c r="C7" s="13" t="s">
        <v>159</v>
      </c>
      <c r="D7" s="13" t="s">
        <v>160</v>
      </c>
      <c r="E7" s="18">
        <v>8308</v>
      </c>
      <c r="F7" s="19">
        <v>83530.460000000006</v>
      </c>
      <c r="G7" s="20">
        <v>5.2699999999999997E-2</v>
      </c>
      <c r="H7" s="21">
        <v>3.7699999999999997E-2</v>
      </c>
      <c r="I7" s="22"/>
      <c r="J7" s="2"/>
    </row>
    <row r="8" spans="1:10" ht="12.95" customHeight="1">
      <c r="A8" s="16" t="s">
        <v>274</v>
      </c>
      <c r="B8" s="17" t="s">
        <v>275</v>
      </c>
      <c r="C8" s="13" t="s">
        <v>276</v>
      </c>
      <c r="D8" s="13" t="s">
        <v>196</v>
      </c>
      <c r="E8" s="18">
        <v>80500000</v>
      </c>
      <c r="F8" s="19">
        <v>82154.28</v>
      </c>
      <c r="G8" s="20">
        <v>5.1799999999999999E-2</v>
      </c>
      <c r="H8" s="21">
        <v>4.4343E-2</v>
      </c>
      <c r="I8" s="22"/>
      <c r="J8" s="2"/>
    </row>
    <row r="9" spans="1:10" ht="12.95" customHeight="1">
      <c r="A9" s="16" t="s">
        <v>277</v>
      </c>
      <c r="B9" s="17" t="s">
        <v>278</v>
      </c>
      <c r="C9" s="13" t="s">
        <v>279</v>
      </c>
      <c r="D9" s="13" t="s">
        <v>138</v>
      </c>
      <c r="E9" s="18">
        <v>7935</v>
      </c>
      <c r="F9" s="19">
        <v>82127.649999999994</v>
      </c>
      <c r="G9" s="20">
        <v>5.1799999999999999E-2</v>
      </c>
      <c r="H9" s="21">
        <v>4.82E-2</v>
      </c>
      <c r="I9" s="22"/>
      <c r="J9" s="2"/>
    </row>
    <row r="10" spans="1:10" ht="12.95" customHeight="1">
      <c r="A10" s="16" t="s">
        <v>280</v>
      </c>
      <c r="B10" s="17" t="s">
        <v>281</v>
      </c>
      <c r="C10" s="13" t="s">
        <v>282</v>
      </c>
      <c r="D10" s="13" t="s">
        <v>138</v>
      </c>
      <c r="E10" s="18">
        <v>6740</v>
      </c>
      <c r="F10" s="19">
        <v>68004.509999999995</v>
      </c>
      <c r="G10" s="20">
        <v>4.2900000000000001E-2</v>
      </c>
      <c r="H10" s="21">
        <v>4.0550000000000003E-2</v>
      </c>
      <c r="I10" s="22"/>
      <c r="J10" s="2"/>
    </row>
    <row r="11" spans="1:10" ht="12.95" customHeight="1">
      <c r="A11" s="16" t="s">
        <v>283</v>
      </c>
      <c r="B11" s="17" t="s">
        <v>284</v>
      </c>
      <c r="C11" s="13" t="s">
        <v>285</v>
      </c>
      <c r="D11" s="13" t="s">
        <v>138</v>
      </c>
      <c r="E11" s="18">
        <v>6020</v>
      </c>
      <c r="F11" s="19">
        <v>61233.75</v>
      </c>
      <c r="G11" s="20">
        <v>3.8600000000000002E-2</v>
      </c>
      <c r="H11" s="21">
        <v>4.7E-2</v>
      </c>
      <c r="I11" s="22"/>
      <c r="J11" s="2"/>
    </row>
    <row r="12" spans="1:10" ht="12.95" customHeight="1">
      <c r="A12" s="16" t="s">
        <v>286</v>
      </c>
      <c r="B12" s="17" t="s">
        <v>287</v>
      </c>
      <c r="C12" s="13" t="s">
        <v>288</v>
      </c>
      <c r="D12" s="13" t="s">
        <v>196</v>
      </c>
      <c r="E12" s="18">
        <v>48000000</v>
      </c>
      <c r="F12" s="19">
        <v>49401.65</v>
      </c>
      <c r="G12" s="20">
        <v>3.1199999999999999E-2</v>
      </c>
      <c r="H12" s="21">
        <v>4.8126000000000002E-2</v>
      </c>
      <c r="I12" s="22"/>
      <c r="J12" s="2"/>
    </row>
    <row r="13" spans="1:10" ht="12.95" customHeight="1">
      <c r="A13" s="16" t="s">
        <v>289</v>
      </c>
      <c r="B13" s="17" t="s">
        <v>290</v>
      </c>
      <c r="C13" s="13" t="s">
        <v>291</v>
      </c>
      <c r="D13" s="13" t="s">
        <v>138</v>
      </c>
      <c r="E13" s="18">
        <v>4240</v>
      </c>
      <c r="F13" s="19">
        <v>43009.08</v>
      </c>
      <c r="G13" s="20">
        <v>2.7099999999999999E-2</v>
      </c>
      <c r="H13" s="21">
        <v>4.4749999999999998E-2</v>
      </c>
      <c r="I13" s="22"/>
      <c r="J13" s="2"/>
    </row>
    <row r="14" spans="1:10" ht="12.95" customHeight="1">
      <c r="A14" s="16" t="s">
        <v>292</v>
      </c>
      <c r="B14" s="17" t="s">
        <v>293</v>
      </c>
      <c r="C14" s="13" t="s">
        <v>294</v>
      </c>
      <c r="D14" s="13" t="s">
        <v>138</v>
      </c>
      <c r="E14" s="18">
        <v>3800</v>
      </c>
      <c r="F14" s="19">
        <v>38110.85</v>
      </c>
      <c r="G14" s="20">
        <v>2.4E-2</v>
      </c>
      <c r="H14" s="21">
        <v>4.6800000000000001E-2</v>
      </c>
      <c r="I14" s="22"/>
      <c r="J14" s="2"/>
    </row>
    <row r="15" spans="1:10" ht="12.95" customHeight="1">
      <c r="A15" s="16" t="s">
        <v>204</v>
      </c>
      <c r="B15" s="17" t="s">
        <v>205</v>
      </c>
      <c r="C15" s="13" t="s">
        <v>206</v>
      </c>
      <c r="D15" s="13" t="s">
        <v>138</v>
      </c>
      <c r="E15" s="18">
        <v>3662</v>
      </c>
      <c r="F15" s="19">
        <v>36783.360000000001</v>
      </c>
      <c r="G15" s="20">
        <v>2.3199999999999998E-2</v>
      </c>
      <c r="H15" s="21">
        <v>3.7685999999999997E-2</v>
      </c>
      <c r="I15" s="22"/>
      <c r="J15" s="2"/>
    </row>
    <row r="16" spans="1:10" ht="12.95" customHeight="1">
      <c r="A16" s="16" t="s">
        <v>295</v>
      </c>
      <c r="B16" s="17" t="s">
        <v>296</v>
      </c>
      <c r="C16" s="13" t="s">
        <v>297</v>
      </c>
      <c r="D16" s="13" t="s">
        <v>138</v>
      </c>
      <c r="E16" s="18">
        <v>3350</v>
      </c>
      <c r="F16" s="19">
        <v>33833.26</v>
      </c>
      <c r="G16" s="20">
        <v>2.1299999999999999E-2</v>
      </c>
      <c r="H16" s="21">
        <v>4.2474999999999999E-2</v>
      </c>
      <c r="I16" s="22"/>
      <c r="J16" s="2"/>
    </row>
    <row r="17" spans="1:10" ht="12.95" customHeight="1">
      <c r="A17" s="16" t="s">
        <v>298</v>
      </c>
      <c r="B17" s="17" t="s">
        <v>299</v>
      </c>
      <c r="C17" s="13" t="s">
        <v>300</v>
      </c>
      <c r="D17" s="13" t="s">
        <v>167</v>
      </c>
      <c r="E17" s="18">
        <v>3250</v>
      </c>
      <c r="F17" s="19">
        <v>32992.800000000003</v>
      </c>
      <c r="G17" s="20">
        <v>2.0799999999999999E-2</v>
      </c>
      <c r="H17" s="21">
        <v>4.7750000000000001E-2</v>
      </c>
      <c r="I17" s="22"/>
      <c r="J17" s="2"/>
    </row>
    <row r="18" spans="1:10" ht="12.95" customHeight="1">
      <c r="A18" s="16" t="s">
        <v>301</v>
      </c>
      <c r="B18" s="17" t="s">
        <v>302</v>
      </c>
      <c r="C18" s="13" t="s">
        <v>303</v>
      </c>
      <c r="D18" s="13" t="s">
        <v>138</v>
      </c>
      <c r="E18" s="18">
        <v>3080</v>
      </c>
      <c r="F18" s="19">
        <v>31255.93</v>
      </c>
      <c r="G18" s="20">
        <v>1.9699999999999999E-2</v>
      </c>
      <c r="H18" s="21">
        <v>4.4499999999999998E-2</v>
      </c>
      <c r="I18" s="22"/>
      <c r="J18" s="2"/>
    </row>
    <row r="19" spans="1:10" ht="12.95" customHeight="1">
      <c r="A19" s="16" t="s">
        <v>304</v>
      </c>
      <c r="B19" s="17" t="s">
        <v>305</v>
      </c>
      <c r="C19" s="13" t="s">
        <v>306</v>
      </c>
      <c r="D19" s="13" t="s">
        <v>138</v>
      </c>
      <c r="E19" s="18">
        <v>2650</v>
      </c>
      <c r="F19" s="19">
        <v>26950.79</v>
      </c>
      <c r="G19" s="20">
        <v>1.7000000000000001E-2</v>
      </c>
      <c r="H19" s="21">
        <v>4.7399999999999998E-2</v>
      </c>
      <c r="I19" s="22"/>
      <c r="J19" s="2"/>
    </row>
    <row r="20" spans="1:10" ht="12.95" customHeight="1">
      <c r="A20" s="16" t="s">
        <v>307</v>
      </c>
      <c r="B20" s="17" t="s">
        <v>308</v>
      </c>
      <c r="C20" s="13" t="s">
        <v>309</v>
      </c>
      <c r="D20" s="13" t="s">
        <v>138</v>
      </c>
      <c r="E20" s="18">
        <v>2510</v>
      </c>
      <c r="F20" s="19">
        <v>25611.64</v>
      </c>
      <c r="G20" s="20">
        <v>1.6199999999999999E-2</v>
      </c>
      <c r="H20" s="21">
        <v>4.4749999999999998E-2</v>
      </c>
      <c r="I20" s="22"/>
      <c r="J20" s="2"/>
    </row>
    <row r="21" spans="1:10" ht="12.95" customHeight="1">
      <c r="A21" s="16" t="s">
        <v>310</v>
      </c>
      <c r="B21" s="17" t="s">
        <v>311</v>
      </c>
      <c r="C21" s="13" t="s">
        <v>312</v>
      </c>
      <c r="D21" s="13" t="s">
        <v>167</v>
      </c>
      <c r="E21" s="18">
        <v>2500</v>
      </c>
      <c r="F21" s="19">
        <v>24961.45</v>
      </c>
      <c r="G21" s="20">
        <v>1.5699999999999999E-2</v>
      </c>
      <c r="H21" s="21">
        <v>5.1499999999999997E-2</v>
      </c>
      <c r="I21" s="22"/>
      <c r="J21" s="2"/>
    </row>
    <row r="22" spans="1:10" ht="12.95" customHeight="1">
      <c r="A22" s="16" t="s">
        <v>313</v>
      </c>
      <c r="B22" s="17" t="s">
        <v>314</v>
      </c>
      <c r="C22" s="13" t="s">
        <v>315</v>
      </c>
      <c r="D22" s="13" t="s">
        <v>167</v>
      </c>
      <c r="E22" s="18">
        <v>2250</v>
      </c>
      <c r="F22" s="19">
        <v>23297.94</v>
      </c>
      <c r="G22" s="20">
        <v>1.47E-2</v>
      </c>
      <c r="H22" s="21">
        <v>5.3100000000000001E-2</v>
      </c>
      <c r="I22" s="22"/>
      <c r="J22" s="2"/>
    </row>
    <row r="23" spans="1:10" ht="12.95" customHeight="1">
      <c r="A23" s="16" t="s">
        <v>316</v>
      </c>
      <c r="B23" s="17" t="s">
        <v>317</v>
      </c>
      <c r="C23" s="13" t="s">
        <v>318</v>
      </c>
      <c r="D23" s="13" t="s">
        <v>138</v>
      </c>
      <c r="E23" s="18">
        <v>2081</v>
      </c>
      <c r="F23" s="19">
        <v>21210.43</v>
      </c>
      <c r="G23" s="20">
        <v>1.34E-2</v>
      </c>
      <c r="H23" s="21">
        <v>4.9000000000000002E-2</v>
      </c>
      <c r="I23" s="22"/>
      <c r="J23" s="2"/>
    </row>
    <row r="24" spans="1:10" ht="12.95" customHeight="1">
      <c r="A24" s="16" t="s">
        <v>319</v>
      </c>
      <c r="B24" s="17" t="s">
        <v>320</v>
      </c>
      <c r="C24" s="13" t="s">
        <v>321</v>
      </c>
      <c r="D24" s="13" t="s">
        <v>138</v>
      </c>
      <c r="E24" s="18">
        <v>1800</v>
      </c>
      <c r="F24" s="19">
        <v>18177.57</v>
      </c>
      <c r="G24" s="20">
        <v>1.15E-2</v>
      </c>
      <c r="H24" s="21">
        <v>4.1500000000000002E-2</v>
      </c>
      <c r="I24" s="22"/>
      <c r="J24" s="2"/>
    </row>
    <row r="25" spans="1:10" ht="12.95" customHeight="1">
      <c r="A25" s="16" t="s">
        <v>322</v>
      </c>
      <c r="B25" s="17" t="s">
        <v>323</v>
      </c>
      <c r="C25" s="13" t="s">
        <v>324</v>
      </c>
      <c r="D25" s="13" t="s">
        <v>138</v>
      </c>
      <c r="E25" s="18">
        <v>1750</v>
      </c>
      <c r="F25" s="19">
        <v>17834.64</v>
      </c>
      <c r="G25" s="20">
        <v>1.12E-2</v>
      </c>
      <c r="H25" s="21">
        <v>4.6475000000000002E-2</v>
      </c>
      <c r="I25" s="22"/>
      <c r="J25" s="2"/>
    </row>
    <row r="26" spans="1:10" ht="12.95" customHeight="1">
      <c r="A26" s="16" t="s">
        <v>325</v>
      </c>
      <c r="B26" s="17" t="s">
        <v>326</v>
      </c>
      <c r="C26" s="13" t="s">
        <v>327</v>
      </c>
      <c r="D26" s="13" t="s">
        <v>138</v>
      </c>
      <c r="E26" s="18">
        <v>1620</v>
      </c>
      <c r="F26" s="19">
        <v>16359.73</v>
      </c>
      <c r="G26" s="20">
        <v>1.03E-2</v>
      </c>
      <c r="H26" s="21">
        <v>4.2500000000000003E-2</v>
      </c>
      <c r="I26" s="22"/>
      <c r="J26" s="2"/>
    </row>
    <row r="27" spans="1:10" ht="12.95" customHeight="1">
      <c r="A27" s="16" t="s">
        <v>328</v>
      </c>
      <c r="B27" s="17" t="s">
        <v>329</v>
      </c>
      <c r="C27" s="13" t="s">
        <v>330</v>
      </c>
      <c r="D27" s="13" t="s">
        <v>138</v>
      </c>
      <c r="E27" s="18">
        <v>1600</v>
      </c>
      <c r="F27" s="19">
        <v>16334.82</v>
      </c>
      <c r="G27" s="20">
        <v>1.03E-2</v>
      </c>
      <c r="H27" s="21">
        <v>4.7600000000000003E-2</v>
      </c>
      <c r="I27" s="22"/>
      <c r="J27" s="2"/>
    </row>
    <row r="28" spans="1:10" ht="12.95" customHeight="1">
      <c r="A28" s="16" t="s">
        <v>331</v>
      </c>
      <c r="B28" s="17" t="s">
        <v>332</v>
      </c>
      <c r="C28" s="13" t="s">
        <v>333</v>
      </c>
      <c r="D28" s="13" t="s">
        <v>138</v>
      </c>
      <c r="E28" s="18">
        <v>1510</v>
      </c>
      <c r="F28" s="19">
        <v>15329.85</v>
      </c>
      <c r="G28" s="20">
        <v>9.7000000000000003E-3</v>
      </c>
      <c r="H28" s="21">
        <v>4.7649999999999998E-2</v>
      </c>
      <c r="I28" s="22"/>
      <c r="J28" s="2"/>
    </row>
    <row r="29" spans="1:10" ht="12.95" customHeight="1">
      <c r="A29" s="16" t="s">
        <v>334</v>
      </c>
      <c r="B29" s="17" t="s">
        <v>335</v>
      </c>
      <c r="C29" s="13" t="s">
        <v>336</v>
      </c>
      <c r="D29" s="13" t="s">
        <v>138</v>
      </c>
      <c r="E29" s="18">
        <v>1500</v>
      </c>
      <c r="F29" s="19">
        <v>15040.46</v>
      </c>
      <c r="G29" s="20">
        <v>9.4999999999999998E-3</v>
      </c>
      <c r="H29" s="21">
        <v>5.2600000000000001E-2</v>
      </c>
      <c r="I29" s="22"/>
      <c r="J29" s="2"/>
    </row>
    <row r="30" spans="1:10" ht="12.95" customHeight="1">
      <c r="A30" s="16" t="s">
        <v>337</v>
      </c>
      <c r="B30" s="17" t="s">
        <v>338</v>
      </c>
      <c r="C30" s="13" t="s">
        <v>339</v>
      </c>
      <c r="D30" s="13" t="s">
        <v>138</v>
      </c>
      <c r="E30" s="18">
        <v>1460</v>
      </c>
      <c r="F30" s="19">
        <v>14781.62</v>
      </c>
      <c r="G30" s="20">
        <v>9.2999999999999992E-3</v>
      </c>
      <c r="H30" s="21">
        <v>4.4749999999999998E-2</v>
      </c>
      <c r="I30" s="22"/>
      <c r="J30" s="2"/>
    </row>
    <row r="31" spans="1:10" ht="12.95" customHeight="1">
      <c r="A31" s="16" t="s">
        <v>340</v>
      </c>
      <c r="B31" s="17" t="s">
        <v>341</v>
      </c>
      <c r="C31" s="13" t="s">
        <v>342</v>
      </c>
      <c r="D31" s="13" t="s">
        <v>138</v>
      </c>
      <c r="E31" s="18">
        <v>1450</v>
      </c>
      <c r="F31" s="19">
        <v>14647.16</v>
      </c>
      <c r="G31" s="20">
        <v>9.1999999999999998E-3</v>
      </c>
      <c r="H31" s="21">
        <v>4.9399999999999999E-2</v>
      </c>
      <c r="I31" s="22"/>
      <c r="J31" s="2"/>
    </row>
    <row r="32" spans="1:10" ht="12.95" customHeight="1">
      <c r="A32" s="16" t="s">
        <v>343</v>
      </c>
      <c r="B32" s="17" t="s">
        <v>344</v>
      </c>
      <c r="C32" s="13" t="s">
        <v>345</v>
      </c>
      <c r="D32" s="13" t="s">
        <v>167</v>
      </c>
      <c r="E32" s="18">
        <v>1400</v>
      </c>
      <c r="F32" s="19">
        <v>14221.28</v>
      </c>
      <c r="G32" s="20">
        <v>8.9999999999999993E-3</v>
      </c>
      <c r="H32" s="21">
        <v>5.1809000000000001E-2</v>
      </c>
      <c r="I32" s="22"/>
      <c r="J32" s="2"/>
    </row>
    <row r="33" spans="1:10" ht="12.95" customHeight="1">
      <c r="A33" s="16" t="s">
        <v>346</v>
      </c>
      <c r="B33" s="17" t="s">
        <v>347</v>
      </c>
      <c r="C33" s="13" t="s">
        <v>348</v>
      </c>
      <c r="D33" s="13" t="s">
        <v>138</v>
      </c>
      <c r="E33" s="18">
        <v>1350</v>
      </c>
      <c r="F33" s="19">
        <v>13758.66</v>
      </c>
      <c r="G33" s="20">
        <v>8.6999999999999994E-3</v>
      </c>
      <c r="H33" s="21">
        <v>5.0499000000000002E-2</v>
      </c>
      <c r="I33" s="22"/>
      <c r="J33" s="2"/>
    </row>
    <row r="34" spans="1:10" ht="12.95" customHeight="1">
      <c r="A34" s="16" t="s">
        <v>349</v>
      </c>
      <c r="B34" s="17" t="s">
        <v>350</v>
      </c>
      <c r="C34" s="13" t="s">
        <v>351</v>
      </c>
      <c r="D34" s="13" t="s">
        <v>138</v>
      </c>
      <c r="E34" s="18">
        <v>1250</v>
      </c>
      <c r="F34" s="19">
        <v>12766.85</v>
      </c>
      <c r="G34" s="20">
        <v>8.0999999999999996E-3</v>
      </c>
      <c r="H34" s="21">
        <v>4.768E-2</v>
      </c>
      <c r="I34" s="22"/>
      <c r="J34" s="2"/>
    </row>
    <row r="35" spans="1:10" ht="12.95" customHeight="1">
      <c r="A35" s="16" t="s">
        <v>352</v>
      </c>
      <c r="B35" s="17" t="s">
        <v>353</v>
      </c>
      <c r="C35" s="13" t="s">
        <v>354</v>
      </c>
      <c r="D35" s="13" t="s">
        <v>138</v>
      </c>
      <c r="E35" s="18">
        <v>1250</v>
      </c>
      <c r="F35" s="19">
        <v>12718.28</v>
      </c>
      <c r="G35" s="20">
        <v>8.0000000000000002E-3</v>
      </c>
      <c r="H35" s="21">
        <v>4.9200000000000001E-2</v>
      </c>
      <c r="I35" s="22"/>
      <c r="J35" s="2"/>
    </row>
    <row r="36" spans="1:10" ht="12.95" customHeight="1">
      <c r="A36" s="16" t="s">
        <v>355</v>
      </c>
      <c r="B36" s="17" t="s">
        <v>356</v>
      </c>
      <c r="C36" s="13" t="s">
        <v>357</v>
      </c>
      <c r="D36" s="13" t="s">
        <v>358</v>
      </c>
      <c r="E36" s="18">
        <v>1250</v>
      </c>
      <c r="F36" s="19">
        <v>12669.65</v>
      </c>
      <c r="G36" s="20">
        <v>8.0000000000000002E-3</v>
      </c>
      <c r="H36" s="21">
        <v>4.3351000000000001E-2</v>
      </c>
      <c r="I36" s="22"/>
      <c r="J36" s="2"/>
    </row>
    <row r="37" spans="1:10" ht="12.95" customHeight="1">
      <c r="A37" s="16" t="s">
        <v>359</v>
      </c>
      <c r="B37" s="17" t="s">
        <v>360</v>
      </c>
      <c r="C37" s="13" t="s">
        <v>361</v>
      </c>
      <c r="D37" s="13" t="s">
        <v>167</v>
      </c>
      <c r="E37" s="18">
        <v>1250</v>
      </c>
      <c r="F37" s="19">
        <v>12655.23</v>
      </c>
      <c r="G37" s="20">
        <v>8.0000000000000002E-3</v>
      </c>
      <c r="H37" s="21">
        <v>4.8250000000000001E-2</v>
      </c>
      <c r="I37" s="22"/>
      <c r="J37" s="2"/>
    </row>
    <row r="38" spans="1:10" ht="12.95" customHeight="1">
      <c r="A38" s="16" t="s">
        <v>362</v>
      </c>
      <c r="B38" s="17" t="s">
        <v>363</v>
      </c>
      <c r="C38" s="13" t="s">
        <v>364</v>
      </c>
      <c r="D38" s="13" t="s">
        <v>138</v>
      </c>
      <c r="E38" s="18">
        <v>1250</v>
      </c>
      <c r="F38" s="19">
        <v>12630.39</v>
      </c>
      <c r="G38" s="20">
        <v>8.0000000000000002E-3</v>
      </c>
      <c r="H38" s="21">
        <v>4.1500000000000002E-2</v>
      </c>
      <c r="I38" s="22"/>
      <c r="J38" s="2"/>
    </row>
    <row r="39" spans="1:10" ht="12.95" customHeight="1">
      <c r="A39" s="16" t="s">
        <v>365</v>
      </c>
      <c r="B39" s="17" t="s">
        <v>366</v>
      </c>
      <c r="C39" s="13" t="s">
        <v>367</v>
      </c>
      <c r="D39" s="13" t="s">
        <v>167</v>
      </c>
      <c r="E39" s="18">
        <v>1250</v>
      </c>
      <c r="F39" s="19">
        <v>12499.18</v>
      </c>
      <c r="G39" s="20">
        <v>7.9000000000000008E-3</v>
      </c>
      <c r="H39" s="21">
        <v>4.5074999999999997E-2</v>
      </c>
      <c r="I39" s="22"/>
      <c r="J39" s="2"/>
    </row>
    <row r="40" spans="1:10" ht="12.95" customHeight="1">
      <c r="A40" s="16" t="s">
        <v>368</v>
      </c>
      <c r="B40" s="17" t="s">
        <v>369</v>
      </c>
      <c r="C40" s="13" t="s">
        <v>370</v>
      </c>
      <c r="D40" s="13" t="s">
        <v>138</v>
      </c>
      <c r="E40" s="18">
        <v>1200</v>
      </c>
      <c r="F40" s="19">
        <v>12043.75</v>
      </c>
      <c r="G40" s="20">
        <v>7.6E-3</v>
      </c>
      <c r="H40" s="21">
        <v>5.0700000000000002E-2</v>
      </c>
      <c r="I40" s="22"/>
      <c r="J40" s="2"/>
    </row>
    <row r="41" spans="1:10" ht="12.95" customHeight="1">
      <c r="A41" s="16" t="s">
        <v>371</v>
      </c>
      <c r="B41" s="17" t="s">
        <v>372</v>
      </c>
      <c r="C41" s="13" t="s">
        <v>373</v>
      </c>
      <c r="D41" s="13" t="s">
        <v>138</v>
      </c>
      <c r="E41" s="18">
        <v>1150</v>
      </c>
      <c r="F41" s="19">
        <v>11686.75</v>
      </c>
      <c r="G41" s="20">
        <v>7.4000000000000003E-3</v>
      </c>
      <c r="H41" s="21">
        <v>4.5874999999999999E-2</v>
      </c>
      <c r="I41" s="22"/>
      <c r="J41" s="2"/>
    </row>
    <row r="42" spans="1:10" ht="12.95" customHeight="1">
      <c r="A42" s="16" t="s">
        <v>374</v>
      </c>
      <c r="B42" s="17" t="s">
        <v>375</v>
      </c>
      <c r="C42" s="13" t="s">
        <v>376</v>
      </c>
      <c r="D42" s="13" t="s">
        <v>138</v>
      </c>
      <c r="E42" s="18">
        <v>1050</v>
      </c>
      <c r="F42" s="19">
        <v>10698.24</v>
      </c>
      <c r="G42" s="20">
        <v>6.7000000000000002E-3</v>
      </c>
      <c r="H42" s="21">
        <v>4.7660000000000001E-2</v>
      </c>
      <c r="I42" s="22"/>
      <c r="J42" s="2"/>
    </row>
    <row r="43" spans="1:10" ht="12.95" customHeight="1">
      <c r="A43" s="16" t="s">
        <v>377</v>
      </c>
      <c r="B43" s="17" t="s">
        <v>378</v>
      </c>
      <c r="C43" s="13" t="s">
        <v>379</v>
      </c>
      <c r="D43" s="13" t="s">
        <v>196</v>
      </c>
      <c r="E43" s="18">
        <v>10000000</v>
      </c>
      <c r="F43" s="19">
        <v>10298.27</v>
      </c>
      <c r="G43" s="20">
        <v>6.4999999999999997E-3</v>
      </c>
      <c r="H43" s="21">
        <v>4.8752999999999998E-2</v>
      </c>
      <c r="I43" s="22"/>
      <c r="J43" s="2"/>
    </row>
    <row r="44" spans="1:10" ht="12.95" customHeight="1">
      <c r="A44" s="16" t="s">
        <v>380</v>
      </c>
      <c r="B44" s="17" t="s">
        <v>381</v>
      </c>
      <c r="C44" s="13" t="s">
        <v>382</v>
      </c>
      <c r="D44" s="13" t="s">
        <v>167</v>
      </c>
      <c r="E44" s="18">
        <v>1000</v>
      </c>
      <c r="F44" s="19">
        <v>10168.18</v>
      </c>
      <c r="G44" s="20">
        <v>6.4000000000000003E-3</v>
      </c>
      <c r="H44" s="21">
        <v>5.0049999999999997E-2</v>
      </c>
      <c r="I44" s="22"/>
      <c r="J44" s="2"/>
    </row>
    <row r="45" spans="1:10" ht="12.95" customHeight="1">
      <c r="A45" s="16" t="s">
        <v>383</v>
      </c>
      <c r="B45" s="17" t="s">
        <v>384</v>
      </c>
      <c r="C45" s="13" t="s">
        <v>385</v>
      </c>
      <c r="D45" s="13" t="s">
        <v>138</v>
      </c>
      <c r="E45" s="18">
        <v>1000</v>
      </c>
      <c r="F45" s="19">
        <v>10163.69</v>
      </c>
      <c r="G45" s="20">
        <v>6.4000000000000003E-3</v>
      </c>
      <c r="H45" s="21">
        <v>4.9250000000000002E-2</v>
      </c>
      <c r="I45" s="22"/>
      <c r="J45" s="2"/>
    </row>
    <row r="46" spans="1:10" ht="12.95" customHeight="1">
      <c r="A46" s="16" t="s">
        <v>386</v>
      </c>
      <c r="B46" s="17" t="s">
        <v>387</v>
      </c>
      <c r="C46" s="13" t="s">
        <v>388</v>
      </c>
      <c r="D46" s="13" t="s">
        <v>167</v>
      </c>
      <c r="E46" s="18">
        <v>1000</v>
      </c>
      <c r="F46" s="19">
        <v>10085.709999999999</v>
      </c>
      <c r="G46" s="20">
        <v>6.4000000000000003E-3</v>
      </c>
      <c r="H46" s="21">
        <v>3.95E-2</v>
      </c>
      <c r="I46" s="22"/>
      <c r="J46" s="2"/>
    </row>
    <row r="47" spans="1:10" ht="12.95" customHeight="1">
      <c r="A47" s="16" t="s">
        <v>389</v>
      </c>
      <c r="B47" s="17" t="s">
        <v>390</v>
      </c>
      <c r="C47" s="13" t="s">
        <v>391</v>
      </c>
      <c r="D47" s="13" t="s">
        <v>138</v>
      </c>
      <c r="E47" s="18">
        <v>1000</v>
      </c>
      <c r="F47" s="19">
        <v>10075.68</v>
      </c>
      <c r="G47" s="20">
        <v>6.4000000000000003E-3</v>
      </c>
      <c r="H47" s="21">
        <v>4.1799000000000003E-2</v>
      </c>
      <c r="I47" s="22"/>
      <c r="J47" s="2"/>
    </row>
    <row r="48" spans="1:10" ht="12.95" customHeight="1">
      <c r="A48" s="16" t="s">
        <v>392</v>
      </c>
      <c r="B48" s="17" t="s">
        <v>393</v>
      </c>
      <c r="C48" s="13" t="s">
        <v>394</v>
      </c>
      <c r="D48" s="13" t="s">
        <v>138</v>
      </c>
      <c r="E48" s="18">
        <v>1000</v>
      </c>
      <c r="F48" s="19">
        <v>10016.94</v>
      </c>
      <c r="G48" s="20">
        <v>6.3E-3</v>
      </c>
      <c r="H48" s="21">
        <v>4.9000000000000002E-2</v>
      </c>
      <c r="I48" s="22"/>
      <c r="J48" s="2"/>
    </row>
    <row r="49" spans="1:10" ht="12.95" customHeight="1">
      <c r="A49" s="16" t="s">
        <v>395</v>
      </c>
      <c r="B49" s="17" t="s">
        <v>396</v>
      </c>
      <c r="C49" s="13" t="s">
        <v>397</v>
      </c>
      <c r="D49" s="13" t="s">
        <v>138</v>
      </c>
      <c r="E49" s="18">
        <v>950</v>
      </c>
      <c r="F49" s="19">
        <v>9999.35</v>
      </c>
      <c r="G49" s="20">
        <v>6.3E-3</v>
      </c>
      <c r="H49" s="21">
        <v>7.8550499999999995E-2</v>
      </c>
      <c r="I49" s="37">
        <v>5.6356585000000001E-2</v>
      </c>
      <c r="J49" s="2"/>
    </row>
    <row r="50" spans="1:10" ht="12.95" customHeight="1">
      <c r="A50" s="16" t="s">
        <v>398</v>
      </c>
      <c r="B50" s="17" t="s">
        <v>399</v>
      </c>
      <c r="C50" s="13" t="s">
        <v>400</v>
      </c>
      <c r="D50" s="13" t="s">
        <v>196</v>
      </c>
      <c r="E50" s="18">
        <v>10000000</v>
      </c>
      <c r="F50" s="19">
        <v>9965.42</v>
      </c>
      <c r="G50" s="20">
        <v>6.3E-3</v>
      </c>
      <c r="H50" s="21">
        <v>4.4132999999999999E-2</v>
      </c>
      <c r="I50" s="37"/>
      <c r="J50" s="2"/>
    </row>
    <row r="51" spans="1:10" ht="12.95" customHeight="1">
      <c r="A51" s="16" t="s">
        <v>401</v>
      </c>
      <c r="B51" s="17" t="s">
        <v>402</v>
      </c>
      <c r="C51" s="13" t="s">
        <v>403</v>
      </c>
      <c r="D51" s="13" t="s">
        <v>192</v>
      </c>
      <c r="E51" s="18">
        <v>950</v>
      </c>
      <c r="F51" s="19">
        <v>9904.16</v>
      </c>
      <c r="G51" s="20">
        <v>6.1999999999999998E-3</v>
      </c>
      <c r="H51" s="21">
        <v>7.7820500000000001E-2</v>
      </c>
      <c r="I51" s="37">
        <v>6.2033427000000002E-2</v>
      </c>
      <c r="J51" s="2"/>
    </row>
    <row r="52" spans="1:10" ht="12.95" customHeight="1">
      <c r="A52" s="16" t="s">
        <v>404</v>
      </c>
      <c r="B52" s="17" t="s">
        <v>405</v>
      </c>
      <c r="C52" s="13" t="s">
        <v>406</v>
      </c>
      <c r="D52" s="13" t="s">
        <v>138</v>
      </c>
      <c r="E52" s="18">
        <v>950</v>
      </c>
      <c r="F52" s="19">
        <v>9858.1</v>
      </c>
      <c r="G52" s="20">
        <v>6.1999999999999998E-3</v>
      </c>
      <c r="H52" s="21">
        <v>7.3007500000000003E-2</v>
      </c>
      <c r="I52" s="37">
        <v>6.2259072999999998E-2</v>
      </c>
      <c r="J52" s="2"/>
    </row>
    <row r="53" spans="1:10" ht="12.95" customHeight="1">
      <c r="A53" s="16" t="s">
        <v>407</v>
      </c>
      <c r="B53" s="17" t="s">
        <v>408</v>
      </c>
      <c r="C53" s="13" t="s">
        <v>409</v>
      </c>
      <c r="D53" s="13" t="s">
        <v>138</v>
      </c>
      <c r="E53" s="18">
        <v>950</v>
      </c>
      <c r="F53" s="19">
        <v>9771.66</v>
      </c>
      <c r="G53" s="20">
        <v>6.1999999999999998E-3</v>
      </c>
      <c r="H53" s="21">
        <v>4.5999999999999999E-2</v>
      </c>
      <c r="I53" s="37"/>
      <c r="J53" s="2"/>
    </row>
    <row r="54" spans="1:10" ht="12.95" customHeight="1">
      <c r="A54" s="16" t="s">
        <v>410</v>
      </c>
      <c r="B54" s="17" t="s">
        <v>411</v>
      </c>
      <c r="C54" s="13" t="s">
        <v>412</v>
      </c>
      <c r="D54" s="13" t="s">
        <v>138</v>
      </c>
      <c r="E54" s="18">
        <v>950</v>
      </c>
      <c r="F54" s="19">
        <v>9641.74</v>
      </c>
      <c r="G54" s="20">
        <v>6.1000000000000004E-3</v>
      </c>
      <c r="H54" s="21">
        <v>4.9000000000000002E-2</v>
      </c>
      <c r="I54" s="37"/>
      <c r="J54" s="2"/>
    </row>
    <row r="55" spans="1:10" ht="12.95" customHeight="1">
      <c r="A55" s="16" t="s">
        <v>413</v>
      </c>
      <c r="B55" s="17" t="s">
        <v>414</v>
      </c>
      <c r="C55" s="13" t="s">
        <v>415</v>
      </c>
      <c r="D55" s="13" t="s">
        <v>138</v>
      </c>
      <c r="E55" s="18">
        <v>750</v>
      </c>
      <c r="F55" s="19">
        <v>7655.42</v>
      </c>
      <c r="G55" s="20">
        <v>4.7999999999999996E-3</v>
      </c>
      <c r="H55" s="21">
        <v>5.0650000000000001E-2</v>
      </c>
      <c r="I55" s="37"/>
      <c r="J55" s="2"/>
    </row>
    <row r="56" spans="1:10" ht="12.95" customHeight="1">
      <c r="A56" s="16" t="s">
        <v>416</v>
      </c>
      <c r="B56" s="17" t="s">
        <v>417</v>
      </c>
      <c r="C56" s="13" t="s">
        <v>418</v>
      </c>
      <c r="D56" s="13" t="s">
        <v>167</v>
      </c>
      <c r="E56" s="18">
        <v>750</v>
      </c>
      <c r="F56" s="19">
        <v>7627.96</v>
      </c>
      <c r="G56" s="20">
        <v>4.7999999999999996E-3</v>
      </c>
      <c r="H56" s="21">
        <v>5.1549999999999999E-2</v>
      </c>
      <c r="I56" s="37"/>
      <c r="J56" s="2"/>
    </row>
    <row r="57" spans="1:10" ht="12.95" customHeight="1">
      <c r="A57" s="16" t="s">
        <v>419</v>
      </c>
      <c r="B57" s="17" t="s">
        <v>420</v>
      </c>
      <c r="C57" s="13" t="s">
        <v>421</v>
      </c>
      <c r="D57" s="13" t="s">
        <v>138</v>
      </c>
      <c r="E57" s="18">
        <v>750</v>
      </c>
      <c r="F57" s="19">
        <v>7612.58</v>
      </c>
      <c r="G57" s="20">
        <v>4.7999999999999996E-3</v>
      </c>
      <c r="H57" s="21">
        <v>4.6249999999999999E-2</v>
      </c>
      <c r="I57" s="37"/>
      <c r="J57" s="2"/>
    </row>
    <row r="58" spans="1:10" ht="12.95" customHeight="1">
      <c r="A58" s="16" t="s">
        <v>422</v>
      </c>
      <c r="B58" s="17" t="s">
        <v>423</v>
      </c>
      <c r="C58" s="13" t="s">
        <v>424</v>
      </c>
      <c r="D58" s="13" t="s">
        <v>138</v>
      </c>
      <c r="E58" s="18">
        <v>650</v>
      </c>
      <c r="F58" s="19">
        <v>6594.44</v>
      </c>
      <c r="G58" s="20">
        <v>4.1999999999999997E-3</v>
      </c>
      <c r="H58" s="21">
        <v>4.3900000000000002E-2</v>
      </c>
      <c r="I58" s="37"/>
      <c r="J58" s="2"/>
    </row>
    <row r="59" spans="1:10" ht="12.95" customHeight="1">
      <c r="A59" s="16" t="s">
        <v>425</v>
      </c>
      <c r="B59" s="17" t="s">
        <v>426</v>
      </c>
      <c r="C59" s="13" t="s">
        <v>427</v>
      </c>
      <c r="D59" s="13" t="s">
        <v>138</v>
      </c>
      <c r="E59" s="18">
        <v>500</v>
      </c>
      <c r="F59" s="19">
        <v>6459.91</v>
      </c>
      <c r="G59" s="20">
        <v>4.1000000000000003E-3</v>
      </c>
      <c r="H59" s="21">
        <v>4.2049999999999997E-2</v>
      </c>
      <c r="I59" s="37"/>
      <c r="J59" s="2"/>
    </row>
    <row r="60" spans="1:10" ht="12.95" customHeight="1">
      <c r="A60" s="16" t="s">
        <v>428</v>
      </c>
      <c r="B60" s="17" t="s">
        <v>429</v>
      </c>
      <c r="C60" s="13" t="s">
        <v>430</v>
      </c>
      <c r="D60" s="13" t="s">
        <v>138</v>
      </c>
      <c r="E60" s="18">
        <v>610</v>
      </c>
      <c r="F60" s="19">
        <v>6268.45</v>
      </c>
      <c r="G60" s="20">
        <v>4.0000000000000001E-3</v>
      </c>
      <c r="H60" s="21">
        <v>4.5999999999999999E-2</v>
      </c>
      <c r="I60" s="37"/>
      <c r="J60" s="2"/>
    </row>
    <row r="61" spans="1:10" ht="12.95" customHeight="1">
      <c r="A61" s="16" t="s">
        <v>431</v>
      </c>
      <c r="B61" s="17" t="s">
        <v>432</v>
      </c>
      <c r="C61" s="13" t="s">
        <v>433</v>
      </c>
      <c r="D61" s="13" t="s">
        <v>138</v>
      </c>
      <c r="E61" s="18">
        <v>550</v>
      </c>
      <c r="F61" s="19">
        <v>5733.35</v>
      </c>
      <c r="G61" s="20">
        <v>3.5999999999999999E-3</v>
      </c>
      <c r="H61" s="21">
        <v>4.7649999999999998E-2</v>
      </c>
      <c r="I61" s="37"/>
      <c r="J61" s="2"/>
    </row>
    <row r="62" spans="1:10" ht="12.95" customHeight="1">
      <c r="A62" s="16" t="s">
        <v>434</v>
      </c>
      <c r="B62" s="17" t="s">
        <v>435</v>
      </c>
      <c r="C62" s="13" t="s">
        <v>436</v>
      </c>
      <c r="D62" s="13" t="s">
        <v>138</v>
      </c>
      <c r="E62" s="18">
        <v>550</v>
      </c>
      <c r="F62" s="19">
        <v>5627.79</v>
      </c>
      <c r="G62" s="20">
        <v>3.5000000000000001E-3</v>
      </c>
      <c r="H62" s="21">
        <v>5.2116999999999997E-2</v>
      </c>
      <c r="I62" s="37"/>
      <c r="J62" s="2"/>
    </row>
    <row r="63" spans="1:10" ht="12.95" customHeight="1">
      <c r="A63" s="16" t="s">
        <v>437</v>
      </c>
      <c r="B63" s="17" t="s">
        <v>438</v>
      </c>
      <c r="C63" s="13" t="s">
        <v>439</v>
      </c>
      <c r="D63" s="13" t="s">
        <v>167</v>
      </c>
      <c r="E63" s="18">
        <v>550</v>
      </c>
      <c r="F63" s="19">
        <v>5581.62</v>
      </c>
      <c r="G63" s="20">
        <v>3.5000000000000001E-3</v>
      </c>
      <c r="H63" s="21">
        <v>4.335E-2</v>
      </c>
      <c r="I63" s="37"/>
      <c r="J63" s="2"/>
    </row>
    <row r="64" spans="1:10" ht="12.95" customHeight="1">
      <c r="A64" s="16" t="s">
        <v>440</v>
      </c>
      <c r="B64" s="17" t="s">
        <v>441</v>
      </c>
      <c r="C64" s="13" t="s">
        <v>442</v>
      </c>
      <c r="D64" s="13" t="s">
        <v>196</v>
      </c>
      <c r="E64" s="18">
        <v>5000000</v>
      </c>
      <c r="F64" s="19">
        <v>5186.29</v>
      </c>
      <c r="G64" s="20">
        <v>3.3E-3</v>
      </c>
      <c r="H64" s="21">
        <v>5.3150999999999997E-2</v>
      </c>
      <c r="I64" s="37"/>
      <c r="J64" s="2"/>
    </row>
    <row r="65" spans="1:10" ht="12.95" customHeight="1">
      <c r="A65" s="16" t="s">
        <v>443</v>
      </c>
      <c r="B65" s="17" t="s">
        <v>444</v>
      </c>
      <c r="C65" s="13" t="s">
        <v>445</v>
      </c>
      <c r="D65" s="13" t="s">
        <v>138</v>
      </c>
      <c r="E65" s="18">
        <v>500</v>
      </c>
      <c r="F65" s="19">
        <v>5126.82</v>
      </c>
      <c r="G65" s="20">
        <v>3.2000000000000002E-3</v>
      </c>
      <c r="H65" s="21">
        <v>5.6698999999999999E-2</v>
      </c>
      <c r="I65" s="37"/>
      <c r="J65" s="2"/>
    </row>
    <row r="66" spans="1:10" ht="12.95" customHeight="1">
      <c r="A66" s="16" t="s">
        <v>446</v>
      </c>
      <c r="B66" s="17" t="s">
        <v>447</v>
      </c>
      <c r="C66" s="13" t="s">
        <v>448</v>
      </c>
      <c r="D66" s="13" t="s">
        <v>138</v>
      </c>
      <c r="E66" s="18">
        <v>500</v>
      </c>
      <c r="F66" s="19">
        <v>5118.41</v>
      </c>
      <c r="G66" s="20">
        <v>3.2000000000000002E-3</v>
      </c>
      <c r="H66" s="21">
        <v>5.6208000000000001E-2</v>
      </c>
      <c r="I66" s="37"/>
      <c r="J66" s="2"/>
    </row>
    <row r="67" spans="1:10" ht="12.95" customHeight="1">
      <c r="A67" s="16" t="s">
        <v>449</v>
      </c>
      <c r="B67" s="17" t="s">
        <v>450</v>
      </c>
      <c r="C67" s="13" t="s">
        <v>451</v>
      </c>
      <c r="D67" s="13" t="s">
        <v>196</v>
      </c>
      <c r="E67" s="18">
        <v>5000000</v>
      </c>
      <c r="F67" s="19">
        <v>5116.91</v>
      </c>
      <c r="G67" s="20">
        <v>3.2000000000000002E-3</v>
      </c>
      <c r="H67" s="21">
        <v>4.3650000000000001E-2</v>
      </c>
      <c r="I67" s="37"/>
      <c r="J67" s="2"/>
    </row>
    <row r="68" spans="1:10" ht="12.95" customHeight="1">
      <c r="A68" s="16" t="s">
        <v>452</v>
      </c>
      <c r="B68" s="17" t="s">
        <v>453</v>
      </c>
      <c r="C68" s="13" t="s">
        <v>454</v>
      </c>
      <c r="D68" s="13" t="s">
        <v>138</v>
      </c>
      <c r="E68" s="18">
        <v>500</v>
      </c>
      <c r="F68" s="19">
        <v>5112.91</v>
      </c>
      <c r="G68" s="20">
        <v>3.2000000000000002E-3</v>
      </c>
      <c r="H68" s="21">
        <v>5.6209000000000002E-2</v>
      </c>
      <c r="I68" s="37"/>
      <c r="J68" s="2"/>
    </row>
    <row r="69" spans="1:10" ht="12.95" customHeight="1">
      <c r="A69" s="16" t="s">
        <v>455</v>
      </c>
      <c r="B69" s="17" t="s">
        <v>456</v>
      </c>
      <c r="C69" s="13" t="s">
        <v>457</v>
      </c>
      <c r="D69" s="13" t="s">
        <v>138</v>
      </c>
      <c r="E69" s="18">
        <v>500</v>
      </c>
      <c r="F69" s="19">
        <v>5111.6099999999997</v>
      </c>
      <c r="G69" s="20">
        <v>3.2000000000000002E-3</v>
      </c>
      <c r="H69" s="21">
        <v>5.1200000000000002E-2</v>
      </c>
      <c r="I69" s="37"/>
      <c r="J69" s="2"/>
    </row>
    <row r="70" spans="1:10" ht="12.95" customHeight="1">
      <c r="A70" s="16" t="s">
        <v>458</v>
      </c>
      <c r="B70" s="17" t="s">
        <v>459</v>
      </c>
      <c r="C70" s="13" t="s">
        <v>460</v>
      </c>
      <c r="D70" s="13" t="s">
        <v>138</v>
      </c>
      <c r="E70" s="18">
        <v>500</v>
      </c>
      <c r="F70" s="19">
        <v>5090.78</v>
      </c>
      <c r="G70" s="20">
        <v>3.2000000000000002E-3</v>
      </c>
      <c r="H70" s="21">
        <v>5.4657999999999998E-2</v>
      </c>
      <c r="I70" s="37"/>
      <c r="J70" s="2"/>
    </row>
    <row r="71" spans="1:10" ht="12.95" customHeight="1">
      <c r="A71" s="16" t="s">
        <v>461</v>
      </c>
      <c r="B71" s="17" t="s">
        <v>462</v>
      </c>
      <c r="C71" s="13" t="s">
        <v>463</v>
      </c>
      <c r="D71" s="13" t="s">
        <v>138</v>
      </c>
      <c r="E71" s="18">
        <v>500</v>
      </c>
      <c r="F71" s="19">
        <v>5090.71</v>
      </c>
      <c r="G71" s="20">
        <v>3.2000000000000002E-3</v>
      </c>
      <c r="H71" s="21">
        <v>4.9399999999999999E-2</v>
      </c>
      <c r="I71" s="37"/>
      <c r="J71" s="2"/>
    </row>
    <row r="72" spans="1:10" ht="12.95" customHeight="1">
      <c r="A72" s="16" t="s">
        <v>464</v>
      </c>
      <c r="B72" s="17" t="s">
        <v>465</v>
      </c>
      <c r="C72" s="13" t="s">
        <v>466</v>
      </c>
      <c r="D72" s="13" t="s">
        <v>138</v>
      </c>
      <c r="E72" s="18">
        <v>500</v>
      </c>
      <c r="F72" s="19">
        <v>5085.93</v>
      </c>
      <c r="G72" s="20">
        <v>3.2000000000000002E-3</v>
      </c>
      <c r="H72" s="21">
        <v>4.6949999999999999E-2</v>
      </c>
      <c r="I72" s="37"/>
      <c r="J72" s="2"/>
    </row>
    <row r="73" spans="1:10" ht="12.95" customHeight="1">
      <c r="A73" s="16" t="s">
        <v>467</v>
      </c>
      <c r="B73" s="17" t="s">
        <v>468</v>
      </c>
      <c r="C73" s="13" t="s">
        <v>469</v>
      </c>
      <c r="D73" s="13" t="s">
        <v>138</v>
      </c>
      <c r="E73" s="18">
        <v>500</v>
      </c>
      <c r="F73" s="19">
        <v>5064.03</v>
      </c>
      <c r="G73" s="20">
        <v>3.2000000000000002E-3</v>
      </c>
      <c r="H73" s="21">
        <v>4.2486999999999997E-2</v>
      </c>
      <c r="I73" s="37"/>
      <c r="J73" s="2"/>
    </row>
    <row r="74" spans="1:10" ht="12.95" customHeight="1">
      <c r="A74" s="16" t="s">
        <v>470</v>
      </c>
      <c r="B74" s="17" t="s">
        <v>471</v>
      </c>
      <c r="C74" s="13" t="s">
        <v>472</v>
      </c>
      <c r="D74" s="13" t="s">
        <v>167</v>
      </c>
      <c r="E74" s="18">
        <v>500</v>
      </c>
      <c r="F74" s="19">
        <v>5037.63</v>
      </c>
      <c r="G74" s="20">
        <v>3.2000000000000002E-3</v>
      </c>
      <c r="H74" s="21">
        <v>5.5599999999999997E-2</v>
      </c>
      <c r="I74" s="37"/>
      <c r="J74" s="2"/>
    </row>
    <row r="75" spans="1:10" ht="12.95" customHeight="1">
      <c r="A75" s="16" t="s">
        <v>473</v>
      </c>
      <c r="B75" s="17" t="s">
        <v>474</v>
      </c>
      <c r="C75" s="13" t="s">
        <v>475</v>
      </c>
      <c r="D75" s="13" t="s">
        <v>167</v>
      </c>
      <c r="E75" s="18">
        <v>500</v>
      </c>
      <c r="F75" s="19">
        <v>5011.82</v>
      </c>
      <c r="G75" s="20">
        <v>3.2000000000000002E-3</v>
      </c>
      <c r="H75" s="21">
        <v>4.845E-2</v>
      </c>
      <c r="I75" s="37"/>
      <c r="J75" s="2"/>
    </row>
    <row r="76" spans="1:10" ht="12.95" customHeight="1">
      <c r="A76" s="16" t="s">
        <v>476</v>
      </c>
      <c r="B76" s="17" t="s">
        <v>477</v>
      </c>
      <c r="C76" s="13" t="s">
        <v>478</v>
      </c>
      <c r="D76" s="13" t="s">
        <v>138</v>
      </c>
      <c r="E76" s="18">
        <v>500</v>
      </c>
      <c r="F76" s="19">
        <v>4987.34</v>
      </c>
      <c r="G76" s="20">
        <v>3.0999999999999999E-3</v>
      </c>
      <c r="H76" s="21">
        <v>5.2699999999999997E-2</v>
      </c>
      <c r="I76" s="37"/>
      <c r="J76" s="2"/>
    </row>
    <row r="77" spans="1:10" ht="12.95" customHeight="1">
      <c r="A77" s="16" t="s">
        <v>479</v>
      </c>
      <c r="B77" s="17" t="s">
        <v>480</v>
      </c>
      <c r="C77" s="13" t="s">
        <v>481</v>
      </c>
      <c r="D77" s="13" t="s">
        <v>138</v>
      </c>
      <c r="E77" s="18">
        <v>500</v>
      </c>
      <c r="F77" s="19">
        <v>4896.0600000000004</v>
      </c>
      <c r="G77" s="20">
        <v>3.0999999999999999E-3</v>
      </c>
      <c r="H77" s="21">
        <v>6.1395999999999999E-2</v>
      </c>
      <c r="I77" s="37">
        <v>6.4647459000000004E-2</v>
      </c>
      <c r="J77" s="2"/>
    </row>
    <row r="78" spans="1:10" ht="12.95" customHeight="1">
      <c r="A78" s="16" t="s">
        <v>482</v>
      </c>
      <c r="B78" s="17" t="s">
        <v>483</v>
      </c>
      <c r="C78" s="13" t="s">
        <v>484</v>
      </c>
      <c r="D78" s="13" t="s">
        <v>138</v>
      </c>
      <c r="E78" s="18">
        <v>475</v>
      </c>
      <c r="F78" s="19">
        <v>4805.6000000000004</v>
      </c>
      <c r="G78" s="20">
        <v>3.0000000000000001E-3</v>
      </c>
      <c r="H78" s="21">
        <v>4.2000000000000003E-2</v>
      </c>
      <c r="I78" s="37"/>
      <c r="J78" s="2"/>
    </row>
    <row r="79" spans="1:10" ht="12.95" customHeight="1">
      <c r="A79" s="16" t="s">
        <v>485</v>
      </c>
      <c r="B79" s="17" t="s">
        <v>486</v>
      </c>
      <c r="C79" s="13" t="s">
        <v>487</v>
      </c>
      <c r="D79" s="13" t="s">
        <v>138</v>
      </c>
      <c r="E79" s="18">
        <v>450</v>
      </c>
      <c r="F79" s="19">
        <v>4548.72</v>
      </c>
      <c r="G79" s="20">
        <v>2.8999999999999998E-3</v>
      </c>
      <c r="H79" s="21">
        <v>4.1500000000000002E-2</v>
      </c>
      <c r="I79" s="37"/>
      <c r="J79" s="2"/>
    </row>
    <row r="80" spans="1:10" ht="12.95" customHeight="1">
      <c r="A80" s="16" t="s">
        <v>488</v>
      </c>
      <c r="B80" s="17" t="s">
        <v>489</v>
      </c>
      <c r="C80" s="13" t="s">
        <v>490</v>
      </c>
      <c r="D80" s="13" t="s">
        <v>138</v>
      </c>
      <c r="E80" s="18">
        <v>400</v>
      </c>
      <c r="F80" s="19">
        <v>4107.62</v>
      </c>
      <c r="G80" s="20">
        <v>2.5999999999999999E-3</v>
      </c>
      <c r="H80" s="21">
        <v>4.36E-2</v>
      </c>
      <c r="I80" s="37"/>
      <c r="J80" s="2"/>
    </row>
    <row r="81" spans="1:10" ht="12.95" customHeight="1">
      <c r="A81" s="16" t="s">
        <v>491</v>
      </c>
      <c r="B81" s="17" t="s">
        <v>492</v>
      </c>
      <c r="C81" s="13" t="s">
        <v>493</v>
      </c>
      <c r="D81" s="13" t="s">
        <v>138</v>
      </c>
      <c r="E81" s="18">
        <v>400</v>
      </c>
      <c r="F81" s="19">
        <v>4081.46</v>
      </c>
      <c r="G81" s="20">
        <v>2.5999999999999999E-3</v>
      </c>
      <c r="H81" s="21">
        <v>5.0650000000000001E-2</v>
      </c>
      <c r="I81" s="37"/>
      <c r="J81" s="2"/>
    </row>
    <row r="82" spans="1:10" ht="12.95" customHeight="1">
      <c r="A82" s="16" t="s">
        <v>494</v>
      </c>
      <c r="B82" s="17" t="s">
        <v>495</v>
      </c>
      <c r="C82" s="13" t="s">
        <v>496</v>
      </c>
      <c r="D82" s="13" t="s">
        <v>138</v>
      </c>
      <c r="E82" s="18">
        <v>350</v>
      </c>
      <c r="F82" s="19">
        <v>3593.7</v>
      </c>
      <c r="G82" s="20">
        <v>2.3E-3</v>
      </c>
      <c r="H82" s="21">
        <v>4.5949999999999998E-2</v>
      </c>
      <c r="I82" s="37"/>
      <c r="J82" s="2"/>
    </row>
    <row r="83" spans="1:10" ht="12.95" customHeight="1">
      <c r="A83" s="16" t="s">
        <v>186</v>
      </c>
      <c r="B83" s="17" t="s">
        <v>187</v>
      </c>
      <c r="C83" s="13" t="s">
        <v>188</v>
      </c>
      <c r="D83" s="13" t="s">
        <v>138</v>
      </c>
      <c r="E83" s="18">
        <v>326</v>
      </c>
      <c r="F83" s="19">
        <v>3279.88</v>
      </c>
      <c r="G83" s="20">
        <v>2.0999999999999999E-3</v>
      </c>
      <c r="H83" s="21">
        <v>3.7686999999999998E-2</v>
      </c>
      <c r="I83" s="37"/>
      <c r="J83" s="2"/>
    </row>
    <row r="84" spans="1:10" ht="12.95" customHeight="1">
      <c r="A84" s="16" t="s">
        <v>497</v>
      </c>
      <c r="B84" s="17" t="s">
        <v>498</v>
      </c>
      <c r="C84" s="13" t="s">
        <v>499</v>
      </c>
      <c r="D84" s="13" t="s">
        <v>196</v>
      </c>
      <c r="E84" s="18">
        <v>3000000</v>
      </c>
      <c r="F84" s="19">
        <v>3117.38</v>
      </c>
      <c r="G84" s="20">
        <v>2E-3</v>
      </c>
      <c r="H84" s="21">
        <v>5.3150000000000003E-2</v>
      </c>
      <c r="I84" s="37"/>
      <c r="J84" s="2"/>
    </row>
    <row r="85" spans="1:10" ht="12.95" customHeight="1">
      <c r="A85" s="16" t="s">
        <v>500</v>
      </c>
      <c r="B85" s="17" t="s">
        <v>501</v>
      </c>
      <c r="C85" s="13" t="s">
        <v>502</v>
      </c>
      <c r="D85" s="13" t="s">
        <v>138</v>
      </c>
      <c r="E85" s="18">
        <v>240</v>
      </c>
      <c r="F85" s="19">
        <v>3085.52</v>
      </c>
      <c r="G85" s="20">
        <v>1.9E-3</v>
      </c>
      <c r="H85" s="21">
        <v>4.5999999999999999E-2</v>
      </c>
      <c r="I85" s="37"/>
      <c r="J85" s="2"/>
    </row>
    <row r="86" spans="1:10" ht="12.95" customHeight="1">
      <c r="A86" s="16" t="s">
        <v>503</v>
      </c>
      <c r="B86" s="17" t="s">
        <v>504</v>
      </c>
      <c r="C86" s="13" t="s">
        <v>505</v>
      </c>
      <c r="D86" s="13" t="s">
        <v>138</v>
      </c>
      <c r="E86" s="18">
        <v>300</v>
      </c>
      <c r="F86" s="19">
        <v>3064.5</v>
      </c>
      <c r="G86" s="20">
        <v>1.9E-3</v>
      </c>
      <c r="H86" s="21">
        <v>5.2699999999999997E-2</v>
      </c>
      <c r="I86" s="37"/>
      <c r="J86" s="2"/>
    </row>
    <row r="87" spans="1:10" ht="12.95" customHeight="1">
      <c r="A87" s="16" t="s">
        <v>506</v>
      </c>
      <c r="B87" s="17" t="s">
        <v>507</v>
      </c>
      <c r="C87" s="13" t="s">
        <v>508</v>
      </c>
      <c r="D87" s="13" t="s">
        <v>138</v>
      </c>
      <c r="E87" s="18">
        <v>300</v>
      </c>
      <c r="F87" s="19">
        <v>3052.6</v>
      </c>
      <c r="G87" s="20">
        <v>1.9E-3</v>
      </c>
      <c r="H87" s="21">
        <v>4.2486999999999997E-2</v>
      </c>
      <c r="I87" s="37"/>
      <c r="J87" s="2"/>
    </row>
    <row r="88" spans="1:10" ht="12.95" customHeight="1">
      <c r="A88" s="16" t="s">
        <v>509</v>
      </c>
      <c r="B88" s="17" t="s">
        <v>510</v>
      </c>
      <c r="C88" s="13" t="s">
        <v>511</v>
      </c>
      <c r="D88" s="13" t="s">
        <v>196</v>
      </c>
      <c r="E88" s="18">
        <v>3000000</v>
      </c>
      <c r="F88" s="19">
        <v>2985.65</v>
      </c>
      <c r="G88" s="20">
        <v>1.9E-3</v>
      </c>
      <c r="H88" s="21">
        <v>4.7635999999999998E-2</v>
      </c>
      <c r="I88" s="37"/>
      <c r="J88" s="2"/>
    </row>
    <row r="89" spans="1:10" ht="12.95" customHeight="1">
      <c r="A89" s="16" t="s">
        <v>512</v>
      </c>
      <c r="B89" s="17" t="s">
        <v>513</v>
      </c>
      <c r="C89" s="13" t="s">
        <v>514</v>
      </c>
      <c r="D89" s="13" t="s">
        <v>138</v>
      </c>
      <c r="E89" s="18">
        <v>250</v>
      </c>
      <c r="F89" s="19">
        <v>2566.91</v>
      </c>
      <c r="G89" s="20">
        <v>1.6000000000000001E-3</v>
      </c>
      <c r="H89" s="21">
        <v>4.3490000000000001E-2</v>
      </c>
      <c r="I89" s="37"/>
      <c r="J89" s="2"/>
    </row>
    <row r="90" spans="1:10" ht="12.95" customHeight="1">
      <c r="A90" s="16" t="s">
        <v>515</v>
      </c>
      <c r="B90" s="17" t="s">
        <v>516</v>
      </c>
      <c r="C90" s="13" t="s">
        <v>517</v>
      </c>
      <c r="D90" s="13" t="s">
        <v>138</v>
      </c>
      <c r="E90" s="18">
        <v>250</v>
      </c>
      <c r="F90" s="19">
        <v>2557.71</v>
      </c>
      <c r="G90" s="20">
        <v>1.6000000000000001E-3</v>
      </c>
      <c r="H90" s="21">
        <v>5.1400000000000001E-2</v>
      </c>
      <c r="I90" s="37"/>
      <c r="J90" s="2"/>
    </row>
    <row r="91" spans="1:10" ht="12.95" customHeight="1">
      <c r="A91" s="16" t="s">
        <v>518</v>
      </c>
      <c r="B91" s="17" t="s">
        <v>519</v>
      </c>
      <c r="C91" s="13" t="s">
        <v>520</v>
      </c>
      <c r="D91" s="13" t="s">
        <v>138</v>
      </c>
      <c r="E91" s="18">
        <v>250</v>
      </c>
      <c r="F91" s="19">
        <v>2548.71</v>
      </c>
      <c r="G91" s="20">
        <v>1.6000000000000001E-3</v>
      </c>
      <c r="H91" s="21">
        <v>4.7699999999999999E-2</v>
      </c>
      <c r="I91" s="37"/>
      <c r="J91" s="2"/>
    </row>
    <row r="92" spans="1:10" ht="12.95" customHeight="1">
      <c r="A92" s="16" t="s">
        <v>521</v>
      </c>
      <c r="B92" s="17" t="s">
        <v>522</v>
      </c>
      <c r="C92" s="13" t="s">
        <v>523</v>
      </c>
      <c r="D92" s="13" t="s">
        <v>192</v>
      </c>
      <c r="E92" s="18">
        <v>250</v>
      </c>
      <c r="F92" s="19">
        <v>2532.42</v>
      </c>
      <c r="G92" s="20">
        <v>1.6000000000000001E-3</v>
      </c>
      <c r="H92" s="21">
        <v>4.4499999999999998E-2</v>
      </c>
      <c r="I92" s="37"/>
      <c r="J92" s="2"/>
    </row>
    <row r="93" spans="1:10" ht="12.95" customHeight="1">
      <c r="A93" s="16" t="s">
        <v>524</v>
      </c>
      <c r="B93" s="17" t="s">
        <v>525</v>
      </c>
      <c r="C93" s="13" t="s">
        <v>526</v>
      </c>
      <c r="D93" s="13" t="s">
        <v>138</v>
      </c>
      <c r="E93" s="18">
        <v>250</v>
      </c>
      <c r="F93" s="19">
        <v>2531.73</v>
      </c>
      <c r="G93" s="20">
        <v>1.6000000000000001E-3</v>
      </c>
      <c r="H93" s="21">
        <v>4.0849999999999997E-2</v>
      </c>
      <c r="I93" s="37"/>
      <c r="J93" s="2"/>
    </row>
    <row r="94" spans="1:10" ht="12.95" customHeight="1">
      <c r="A94" s="16" t="s">
        <v>527</v>
      </c>
      <c r="B94" s="17" t="s">
        <v>528</v>
      </c>
      <c r="C94" s="13" t="s">
        <v>529</v>
      </c>
      <c r="D94" s="13" t="s">
        <v>138</v>
      </c>
      <c r="E94" s="18">
        <v>250</v>
      </c>
      <c r="F94" s="19">
        <v>2523.5</v>
      </c>
      <c r="G94" s="20">
        <v>1.6000000000000001E-3</v>
      </c>
      <c r="H94" s="21">
        <v>4.1697999999999999E-2</v>
      </c>
      <c r="I94" s="37"/>
      <c r="J94" s="2"/>
    </row>
    <row r="95" spans="1:10" ht="12.95" customHeight="1">
      <c r="A95" s="16" t="s">
        <v>530</v>
      </c>
      <c r="B95" s="17" t="s">
        <v>531</v>
      </c>
      <c r="C95" s="13" t="s">
        <v>532</v>
      </c>
      <c r="D95" s="13" t="s">
        <v>167</v>
      </c>
      <c r="E95" s="18">
        <v>2360</v>
      </c>
      <c r="F95" s="19">
        <v>2452.85</v>
      </c>
      <c r="G95" s="20">
        <v>1.5E-3</v>
      </c>
      <c r="H95" s="21">
        <v>4.7600000000000003E-2</v>
      </c>
      <c r="I95" s="37"/>
      <c r="J95" s="2"/>
    </row>
    <row r="96" spans="1:10" ht="12.95" customHeight="1">
      <c r="A96" s="16" t="s">
        <v>151</v>
      </c>
      <c r="B96" s="17" t="s">
        <v>152</v>
      </c>
      <c r="C96" s="13" t="s">
        <v>153</v>
      </c>
      <c r="D96" s="13" t="s">
        <v>138</v>
      </c>
      <c r="E96" s="18">
        <v>230</v>
      </c>
      <c r="F96" s="19">
        <v>2310.39</v>
      </c>
      <c r="G96" s="20">
        <v>1.5E-3</v>
      </c>
      <c r="H96" s="21">
        <v>3.6750999999999999E-2</v>
      </c>
      <c r="I96" s="37"/>
      <c r="J96" s="2"/>
    </row>
    <row r="97" spans="1:10" ht="12.95" customHeight="1">
      <c r="A97" s="16" t="s">
        <v>533</v>
      </c>
      <c r="B97" s="17" t="s">
        <v>534</v>
      </c>
      <c r="C97" s="13" t="s">
        <v>535</v>
      </c>
      <c r="D97" s="13" t="s">
        <v>167</v>
      </c>
      <c r="E97" s="18">
        <v>210</v>
      </c>
      <c r="F97" s="19">
        <v>2170.2399999999998</v>
      </c>
      <c r="G97" s="20">
        <v>1.4E-3</v>
      </c>
      <c r="H97" s="21">
        <v>6.5506999999999996E-2</v>
      </c>
      <c r="I97" s="37">
        <v>5.8660021999999999E-2</v>
      </c>
      <c r="J97" s="2"/>
    </row>
    <row r="98" spans="1:10" ht="12.95" customHeight="1">
      <c r="A98" s="16" t="s">
        <v>201</v>
      </c>
      <c r="B98" s="17" t="s">
        <v>202</v>
      </c>
      <c r="C98" s="13" t="s">
        <v>203</v>
      </c>
      <c r="D98" s="13" t="s">
        <v>138</v>
      </c>
      <c r="E98" s="18">
        <v>215</v>
      </c>
      <c r="F98" s="19">
        <v>2161.2399999999998</v>
      </c>
      <c r="G98" s="20">
        <v>1.4E-3</v>
      </c>
      <c r="H98" s="21">
        <v>3.7451999999999999E-2</v>
      </c>
      <c r="I98" s="37"/>
      <c r="J98" s="2"/>
    </row>
    <row r="99" spans="1:10" ht="12.95" customHeight="1">
      <c r="A99" s="16" t="s">
        <v>536</v>
      </c>
      <c r="B99" s="17" t="s">
        <v>537</v>
      </c>
      <c r="C99" s="13" t="s">
        <v>538</v>
      </c>
      <c r="D99" s="13" t="s">
        <v>138</v>
      </c>
      <c r="E99" s="18">
        <v>200</v>
      </c>
      <c r="F99" s="19">
        <v>2081.4899999999998</v>
      </c>
      <c r="G99" s="20">
        <v>1.2999999999999999E-3</v>
      </c>
      <c r="H99" s="21">
        <v>7.2499999999999995E-2</v>
      </c>
      <c r="I99" s="37"/>
      <c r="J99" s="2"/>
    </row>
    <row r="100" spans="1:10" ht="12.95" customHeight="1">
      <c r="A100" s="16" t="s">
        <v>539</v>
      </c>
      <c r="B100" s="17" t="s">
        <v>540</v>
      </c>
      <c r="C100" s="13" t="s">
        <v>541</v>
      </c>
      <c r="D100" s="13" t="s">
        <v>138</v>
      </c>
      <c r="E100" s="18">
        <v>200</v>
      </c>
      <c r="F100" s="19">
        <v>2072.09</v>
      </c>
      <c r="G100" s="20">
        <v>1.2999999999999999E-3</v>
      </c>
      <c r="H100" s="21">
        <v>4.7839E-2</v>
      </c>
      <c r="I100" s="37"/>
      <c r="J100" s="2"/>
    </row>
    <row r="101" spans="1:10" ht="12.95" customHeight="1">
      <c r="A101" s="16" t="s">
        <v>542</v>
      </c>
      <c r="B101" s="17" t="s">
        <v>543</v>
      </c>
      <c r="C101" s="13" t="s">
        <v>544</v>
      </c>
      <c r="D101" s="13" t="s">
        <v>138</v>
      </c>
      <c r="E101" s="18">
        <v>200</v>
      </c>
      <c r="F101" s="19">
        <v>2040.7</v>
      </c>
      <c r="G101" s="20">
        <v>1.2999999999999999E-3</v>
      </c>
      <c r="H101" s="21">
        <v>4.3249999999999997E-2</v>
      </c>
      <c r="I101" s="37"/>
      <c r="J101" s="2"/>
    </row>
    <row r="102" spans="1:10" ht="12.95" customHeight="1">
      <c r="A102" s="16" t="s">
        <v>545</v>
      </c>
      <c r="B102" s="17" t="s">
        <v>546</v>
      </c>
      <c r="C102" s="13" t="s">
        <v>547</v>
      </c>
      <c r="D102" s="13" t="s">
        <v>138</v>
      </c>
      <c r="E102" s="18">
        <v>200</v>
      </c>
      <c r="F102" s="19">
        <v>2036.78</v>
      </c>
      <c r="G102" s="20">
        <v>1.2999999999999999E-3</v>
      </c>
      <c r="H102" s="21">
        <v>4.5150000000000003E-2</v>
      </c>
      <c r="I102" s="37"/>
      <c r="J102" s="2"/>
    </row>
    <row r="103" spans="1:10" ht="12.95" customHeight="1">
      <c r="A103" s="16" t="s">
        <v>548</v>
      </c>
      <c r="B103" s="17" t="s">
        <v>549</v>
      </c>
      <c r="C103" s="13" t="s">
        <v>550</v>
      </c>
      <c r="D103" s="13" t="s">
        <v>138</v>
      </c>
      <c r="E103" s="18">
        <v>200</v>
      </c>
      <c r="F103" s="19">
        <v>2026.41</v>
      </c>
      <c r="G103" s="20">
        <v>1.2999999999999999E-3</v>
      </c>
      <c r="H103" s="21">
        <v>4.0999000000000001E-2</v>
      </c>
      <c r="I103" s="37"/>
      <c r="J103" s="2"/>
    </row>
    <row r="104" spans="1:10" ht="12.95" customHeight="1">
      <c r="A104" s="16" t="s">
        <v>148</v>
      </c>
      <c r="B104" s="17" t="s">
        <v>149</v>
      </c>
      <c r="C104" s="13" t="s">
        <v>150</v>
      </c>
      <c r="D104" s="13" t="s">
        <v>138</v>
      </c>
      <c r="E104" s="18">
        <v>179</v>
      </c>
      <c r="F104" s="19">
        <v>1794.69</v>
      </c>
      <c r="G104" s="20">
        <v>1.1000000000000001E-3</v>
      </c>
      <c r="H104" s="21">
        <v>3.6584999999999999E-2</v>
      </c>
      <c r="I104" s="37"/>
      <c r="J104" s="2"/>
    </row>
    <row r="105" spans="1:10" ht="12.95" customHeight="1">
      <c r="A105" s="16" t="s">
        <v>551</v>
      </c>
      <c r="B105" s="17" t="s">
        <v>552</v>
      </c>
      <c r="C105" s="13" t="s">
        <v>553</v>
      </c>
      <c r="D105" s="13" t="s">
        <v>138</v>
      </c>
      <c r="E105" s="18">
        <v>150</v>
      </c>
      <c r="F105" s="19">
        <v>1546.77</v>
      </c>
      <c r="G105" s="20">
        <v>1E-3</v>
      </c>
      <c r="H105" s="21">
        <v>5.7199E-2</v>
      </c>
      <c r="I105" s="37"/>
      <c r="J105" s="2"/>
    </row>
    <row r="106" spans="1:10" ht="12.95" customHeight="1">
      <c r="A106" s="16" t="s">
        <v>554</v>
      </c>
      <c r="B106" s="17" t="s">
        <v>555</v>
      </c>
      <c r="C106" s="13" t="s">
        <v>556</v>
      </c>
      <c r="D106" s="13" t="s">
        <v>192</v>
      </c>
      <c r="E106" s="18">
        <v>1500</v>
      </c>
      <c r="F106" s="19">
        <v>1545.53</v>
      </c>
      <c r="G106" s="20">
        <v>1E-3</v>
      </c>
      <c r="H106" s="21">
        <v>4.6100000000000002E-2</v>
      </c>
      <c r="I106" s="37"/>
      <c r="J106" s="2"/>
    </row>
    <row r="107" spans="1:10" ht="12.95" customHeight="1">
      <c r="A107" s="16" t="s">
        <v>557</v>
      </c>
      <c r="B107" s="17" t="s">
        <v>558</v>
      </c>
      <c r="C107" s="13" t="s">
        <v>559</v>
      </c>
      <c r="D107" s="13" t="s">
        <v>138</v>
      </c>
      <c r="E107" s="18">
        <v>150</v>
      </c>
      <c r="F107" s="19">
        <v>1537.07</v>
      </c>
      <c r="G107" s="20">
        <v>1E-3</v>
      </c>
      <c r="H107" s="21">
        <v>5.0900000000000001E-2</v>
      </c>
      <c r="I107" s="37"/>
      <c r="J107" s="2"/>
    </row>
    <row r="108" spans="1:10" ht="12.95" customHeight="1">
      <c r="A108" s="16" t="s">
        <v>560</v>
      </c>
      <c r="B108" s="17" t="s">
        <v>561</v>
      </c>
      <c r="C108" s="13" t="s">
        <v>562</v>
      </c>
      <c r="D108" s="13" t="s">
        <v>138</v>
      </c>
      <c r="E108" s="18">
        <v>150</v>
      </c>
      <c r="F108" s="19">
        <v>1521.83</v>
      </c>
      <c r="G108" s="20">
        <v>1E-3</v>
      </c>
      <c r="H108" s="21">
        <v>4.6474000000000001E-2</v>
      </c>
      <c r="I108" s="37"/>
      <c r="J108" s="2"/>
    </row>
    <row r="109" spans="1:10" ht="12.95" customHeight="1">
      <c r="A109" s="16" t="s">
        <v>563</v>
      </c>
      <c r="B109" s="17" t="s">
        <v>564</v>
      </c>
      <c r="C109" s="13" t="s">
        <v>565</v>
      </c>
      <c r="D109" s="13" t="s">
        <v>138</v>
      </c>
      <c r="E109" s="18">
        <v>150</v>
      </c>
      <c r="F109" s="19">
        <v>1520.83</v>
      </c>
      <c r="G109" s="20">
        <v>1E-3</v>
      </c>
      <c r="H109" s="21">
        <v>4.5150000000000003E-2</v>
      </c>
      <c r="I109" s="37"/>
      <c r="J109" s="2"/>
    </row>
    <row r="110" spans="1:10" ht="12.95" customHeight="1">
      <c r="A110" s="16" t="s">
        <v>566</v>
      </c>
      <c r="B110" s="17" t="s">
        <v>567</v>
      </c>
      <c r="C110" s="13" t="s">
        <v>568</v>
      </c>
      <c r="D110" s="13" t="s">
        <v>138</v>
      </c>
      <c r="E110" s="18">
        <v>150</v>
      </c>
      <c r="F110" s="19">
        <v>1489.19</v>
      </c>
      <c r="G110" s="20">
        <v>8.9999999999999998E-4</v>
      </c>
      <c r="H110" s="21">
        <v>6.3441499999999998E-2</v>
      </c>
      <c r="I110" s="37">
        <v>6.4549101999999997E-2</v>
      </c>
      <c r="J110" s="2"/>
    </row>
    <row r="111" spans="1:10" ht="12.95" customHeight="1">
      <c r="A111" s="16" t="s">
        <v>569</v>
      </c>
      <c r="B111" s="17" t="s">
        <v>570</v>
      </c>
      <c r="C111" s="13" t="s">
        <v>571</v>
      </c>
      <c r="D111" s="13" t="s">
        <v>138</v>
      </c>
      <c r="E111" s="18">
        <v>130</v>
      </c>
      <c r="F111" s="19">
        <v>1326.71</v>
      </c>
      <c r="G111" s="20">
        <v>8.0000000000000004E-4</v>
      </c>
      <c r="H111" s="21">
        <v>5.11E-2</v>
      </c>
      <c r="I111" s="37"/>
      <c r="J111" s="2"/>
    </row>
    <row r="112" spans="1:10" ht="12.95" customHeight="1">
      <c r="A112" s="16" t="s">
        <v>572</v>
      </c>
      <c r="B112" s="17" t="s">
        <v>573</v>
      </c>
      <c r="C112" s="13" t="s">
        <v>574</v>
      </c>
      <c r="D112" s="13" t="s">
        <v>138</v>
      </c>
      <c r="E112" s="18">
        <v>100</v>
      </c>
      <c r="F112" s="19">
        <v>1060.1199999999999</v>
      </c>
      <c r="G112" s="20">
        <v>6.9999999999999999E-4</v>
      </c>
      <c r="H112" s="21">
        <v>5.1499999999999997E-2</v>
      </c>
      <c r="I112" s="37"/>
      <c r="J112" s="2"/>
    </row>
    <row r="113" spans="1:10" ht="12.95" customHeight="1">
      <c r="A113" s="16" t="s">
        <v>575</v>
      </c>
      <c r="B113" s="17" t="s">
        <v>576</v>
      </c>
      <c r="C113" s="13" t="s">
        <v>577</v>
      </c>
      <c r="D113" s="13" t="s">
        <v>138</v>
      </c>
      <c r="E113" s="18">
        <v>100</v>
      </c>
      <c r="F113" s="19">
        <v>1044.24</v>
      </c>
      <c r="G113" s="20">
        <v>6.9999999999999999E-4</v>
      </c>
      <c r="H113" s="21">
        <v>4.7399999999999998E-2</v>
      </c>
      <c r="I113" s="37"/>
      <c r="J113" s="2"/>
    </row>
    <row r="114" spans="1:10" ht="12.95" customHeight="1">
      <c r="A114" s="16" t="s">
        <v>578</v>
      </c>
      <c r="B114" s="17" t="s">
        <v>579</v>
      </c>
      <c r="C114" s="13" t="s">
        <v>580</v>
      </c>
      <c r="D114" s="13" t="s">
        <v>192</v>
      </c>
      <c r="E114" s="18">
        <v>100</v>
      </c>
      <c r="F114" s="19">
        <v>1038.74</v>
      </c>
      <c r="G114" s="20">
        <v>6.9999999999999999E-4</v>
      </c>
      <c r="H114" s="21">
        <v>7.6662499999999995E-2</v>
      </c>
      <c r="I114" s="37">
        <v>6.1265084999999997E-2</v>
      </c>
      <c r="J114" s="2"/>
    </row>
    <row r="115" spans="1:10" ht="12.95" customHeight="1">
      <c r="A115" s="16" t="s">
        <v>581</v>
      </c>
      <c r="B115" s="17" t="s">
        <v>582</v>
      </c>
      <c r="C115" s="13" t="s">
        <v>583</v>
      </c>
      <c r="D115" s="13" t="s">
        <v>138</v>
      </c>
      <c r="E115" s="18">
        <v>100</v>
      </c>
      <c r="F115" s="19">
        <v>1022.28</v>
      </c>
      <c r="G115" s="20">
        <v>5.9999999999999995E-4</v>
      </c>
      <c r="H115" s="21">
        <v>4.3490000000000001E-2</v>
      </c>
      <c r="I115" s="37"/>
      <c r="J115" s="2"/>
    </row>
    <row r="116" spans="1:10" ht="12.95" customHeight="1">
      <c r="A116" s="16" t="s">
        <v>584</v>
      </c>
      <c r="B116" s="17" t="s">
        <v>585</v>
      </c>
      <c r="C116" s="13" t="s">
        <v>586</v>
      </c>
      <c r="D116" s="13" t="s">
        <v>138</v>
      </c>
      <c r="E116" s="18">
        <v>100</v>
      </c>
      <c r="F116" s="19">
        <v>1018.38</v>
      </c>
      <c r="G116" s="20">
        <v>5.9999999999999995E-4</v>
      </c>
      <c r="H116" s="21">
        <v>4.9200000000000001E-2</v>
      </c>
      <c r="I116" s="37"/>
      <c r="J116" s="2"/>
    </row>
    <row r="117" spans="1:10" ht="12.95" customHeight="1">
      <c r="A117" s="16" t="s">
        <v>587</v>
      </c>
      <c r="B117" s="17" t="s">
        <v>588</v>
      </c>
      <c r="C117" s="13" t="s">
        <v>589</v>
      </c>
      <c r="D117" s="13" t="s">
        <v>138</v>
      </c>
      <c r="E117" s="18">
        <v>100</v>
      </c>
      <c r="F117" s="19">
        <v>1018.03</v>
      </c>
      <c r="G117" s="20">
        <v>5.9999999999999995E-4</v>
      </c>
      <c r="H117" s="21">
        <v>4.5748999999999998E-2</v>
      </c>
      <c r="I117" s="37"/>
      <c r="J117" s="2"/>
    </row>
    <row r="118" spans="1:10" ht="12.95" customHeight="1">
      <c r="A118" s="16" t="s">
        <v>590</v>
      </c>
      <c r="B118" s="17" t="s">
        <v>591</v>
      </c>
      <c r="C118" s="13" t="s">
        <v>592</v>
      </c>
      <c r="D118" s="13" t="s">
        <v>192</v>
      </c>
      <c r="E118" s="18">
        <v>1000</v>
      </c>
      <c r="F118" s="19">
        <v>1017.47</v>
      </c>
      <c r="G118" s="20">
        <v>5.9999999999999995E-4</v>
      </c>
      <c r="H118" s="21">
        <v>4.3101E-2</v>
      </c>
      <c r="I118" s="37"/>
      <c r="J118" s="2"/>
    </row>
    <row r="119" spans="1:10" ht="12.95" customHeight="1">
      <c r="A119" s="16" t="s">
        <v>593</v>
      </c>
      <c r="B119" s="17" t="s">
        <v>594</v>
      </c>
      <c r="C119" s="13" t="s">
        <v>595</v>
      </c>
      <c r="D119" s="13" t="s">
        <v>138</v>
      </c>
      <c r="E119" s="18">
        <v>80</v>
      </c>
      <c r="F119" s="19">
        <v>1017.02</v>
      </c>
      <c r="G119" s="20">
        <v>5.9999999999999995E-4</v>
      </c>
      <c r="H119" s="21">
        <v>4.0849999999999997E-2</v>
      </c>
      <c r="I119" s="37"/>
      <c r="J119" s="2"/>
    </row>
    <row r="120" spans="1:10" ht="12.95" customHeight="1">
      <c r="A120" s="16" t="s">
        <v>596</v>
      </c>
      <c r="B120" s="17" t="s">
        <v>597</v>
      </c>
      <c r="C120" s="13" t="s">
        <v>598</v>
      </c>
      <c r="D120" s="13" t="s">
        <v>138</v>
      </c>
      <c r="E120" s="18">
        <v>100</v>
      </c>
      <c r="F120" s="19">
        <v>1015.67</v>
      </c>
      <c r="G120" s="20">
        <v>5.9999999999999995E-4</v>
      </c>
      <c r="H120" s="21">
        <v>4.6869000000000001E-2</v>
      </c>
      <c r="I120" s="37"/>
      <c r="J120" s="2"/>
    </row>
    <row r="121" spans="1:10" ht="12.95" customHeight="1">
      <c r="A121" s="16" t="s">
        <v>599</v>
      </c>
      <c r="B121" s="17" t="s">
        <v>600</v>
      </c>
      <c r="C121" s="13" t="s">
        <v>601</v>
      </c>
      <c r="D121" s="13" t="s">
        <v>138</v>
      </c>
      <c r="E121" s="18">
        <v>100</v>
      </c>
      <c r="F121" s="19">
        <v>1009.49</v>
      </c>
      <c r="G121" s="20">
        <v>5.9999999999999995E-4</v>
      </c>
      <c r="H121" s="21">
        <v>4.3999999999999997E-2</v>
      </c>
      <c r="I121" s="37"/>
      <c r="J121" s="2"/>
    </row>
    <row r="122" spans="1:10" ht="12.95" customHeight="1">
      <c r="A122" s="16" t="s">
        <v>602</v>
      </c>
      <c r="B122" s="17" t="s">
        <v>603</v>
      </c>
      <c r="C122" s="13" t="s">
        <v>604</v>
      </c>
      <c r="D122" s="13" t="s">
        <v>138</v>
      </c>
      <c r="E122" s="18">
        <v>60</v>
      </c>
      <c r="F122" s="19">
        <v>611.04</v>
      </c>
      <c r="G122" s="20">
        <v>4.0000000000000002E-4</v>
      </c>
      <c r="H122" s="21">
        <v>5.2049999999999999E-2</v>
      </c>
      <c r="I122" s="37"/>
      <c r="J122" s="2"/>
    </row>
    <row r="123" spans="1:10" ht="12.95" customHeight="1">
      <c r="A123" s="16" t="s">
        <v>605</v>
      </c>
      <c r="B123" s="17" t="s">
        <v>606</v>
      </c>
      <c r="C123" s="13" t="s">
        <v>607</v>
      </c>
      <c r="D123" s="13" t="s">
        <v>138</v>
      </c>
      <c r="E123" s="18">
        <v>60</v>
      </c>
      <c r="F123" s="19">
        <v>603.98</v>
      </c>
      <c r="G123" s="20">
        <v>4.0000000000000002E-4</v>
      </c>
      <c r="H123" s="21">
        <v>4.0551999999999998E-2</v>
      </c>
      <c r="I123" s="37"/>
      <c r="J123" s="2"/>
    </row>
    <row r="124" spans="1:10" ht="12.95" customHeight="1">
      <c r="A124" s="16" t="s">
        <v>608</v>
      </c>
      <c r="B124" s="17" t="s">
        <v>609</v>
      </c>
      <c r="C124" s="13" t="s">
        <v>610</v>
      </c>
      <c r="D124" s="13" t="s">
        <v>196</v>
      </c>
      <c r="E124" s="18">
        <v>500000</v>
      </c>
      <c r="F124" s="19">
        <v>532.12</v>
      </c>
      <c r="G124" s="20">
        <v>2.9999999999999997E-4</v>
      </c>
      <c r="H124" s="21">
        <v>6.2498999999999999E-2</v>
      </c>
      <c r="I124" s="37"/>
      <c r="J124" s="2"/>
    </row>
    <row r="125" spans="1:10" ht="12.95" customHeight="1">
      <c r="A125" s="16" t="s">
        <v>611</v>
      </c>
      <c r="B125" s="17" t="s">
        <v>612</v>
      </c>
      <c r="C125" s="13" t="s">
        <v>613</v>
      </c>
      <c r="D125" s="13" t="s">
        <v>138</v>
      </c>
      <c r="E125" s="18">
        <v>40</v>
      </c>
      <c r="F125" s="19">
        <v>519.88</v>
      </c>
      <c r="G125" s="20">
        <v>2.9999999999999997E-4</v>
      </c>
      <c r="H125" s="21">
        <v>4.5999999999999999E-2</v>
      </c>
      <c r="I125" s="37"/>
      <c r="J125" s="2"/>
    </row>
    <row r="126" spans="1:10" ht="12.95" customHeight="1">
      <c r="A126" s="16" t="s">
        <v>614</v>
      </c>
      <c r="B126" s="17" t="s">
        <v>615</v>
      </c>
      <c r="C126" s="13" t="s">
        <v>616</v>
      </c>
      <c r="D126" s="13" t="s">
        <v>138</v>
      </c>
      <c r="E126" s="18">
        <v>50</v>
      </c>
      <c r="F126" s="19">
        <v>518.47</v>
      </c>
      <c r="G126" s="20">
        <v>2.9999999999999997E-4</v>
      </c>
      <c r="H126" s="21">
        <v>4.9248E-2</v>
      </c>
      <c r="I126" s="37"/>
      <c r="J126" s="2"/>
    </row>
    <row r="127" spans="1:10" ht="12.95" customHeight="1">
      <c r="A127" s="16" t="s">
        <v>617</v>
      </c>
      <c r="B127" s="17" t="s">
        <v>618</v>
      </c>
      <c r="C127" s="13" t="s">
        <v>619</v>
      </c>
      <c r="D127" s="13" t="s">
        <v>138</v>
      </c>
      <c r="E127" s="18">
        <v>50</v>
      </c>
      <c r="F127" s="19">
        <v>517.67999999999995</v>
      </c>
      <c r="G127" s="20">
        <v>2.9999999999999997E-4</v>
      </c>
      <c r="H127" s="21">
        <v>4.5999999999999999E-2</v>
      </c>
      <c r="I127" s="37"/>
      <c r="J127" s="2"/>
    </row>
    <row r="128" spans="1:10" ht="12.95" customHeight="1">
      <c r="A128" s="16" t="s">
        <v>620</v>
      </c>
      <c r="B128" s="17" t="s">
        <v>621</v>
      </c>
      <c r="C128" s="13" t="s">
        <v>622</v>
      </c>
      <c r="D128" s="13" t="s">
        <v>138</v>
      </c>
      <c r="E128" s="18">
        <v>50</v>
      </c>
      <c r="F128" s="19">
        <v>514.58000000000004</v>
      </c>
      <c r="G128" s="20">
        <v>2.9999999999999997E-4</v>
      </c>
      <c r="H128" s="21">
        <v>4.5999999999999999E-2</v>
      </c>
      <c r="I128" s="37"/>
      <c r="J128" s="2"/>
    </row>
    <row r="129" spans="1:10" ht="12.95" customHeight="1">
      <c r="A129" s="16" t="s">
        <v>623</v>
      </c>
      <c r="B129" s="17" t="s">
        <v>624</v>
      </c>
      <c r="C129" s="13" t="s">
        <v>625</v>
      </c>
      <c r="D129" s="13" t="s">
        <v>138</v>
      </c>
      <c r="E129" s="18">
        <v>50</v>
      </c>
      <c r="F129" s="19">
        <v>514.30999999999995</v>
      </c>
      <c r="G129" s="20">
        <v>2.9999999999999997E-4</v>
      </c>
      <c r="H129" s="21">
        <v>5.1299999999999998E-2</v>
      </c>
      <c r="I129" s="37"/>
      <c r="J129" s="2"/>
    </row>
    <row r="130" spans="1:10" ht="12.95" customHeight="1">
      <c r="A130" s="16" t="s">
        <v>626</v>
      </c>
      <c r="B130" s="17" t="s">
        <v>627</v>
      </c>
      <c r="C130" s="13" t="s">
        <v>628</v>
      </c>
      <c r="D130" s="13" t="s">
        <v>138</v>
      </c>
      <c r="E130" s="18">
        <v>50</v>
      </c>
      <c r="F130" s="19">
        <v>514.05999999999995</v>
      </c>
      <c r="G130" s="20">
        <v>2.9999999999999997E-4</v>
      </c>
      <c r="H130" s="21">
        <v>4.3499999999999997E-2</v>
      </c>
      <c r="I130" s="37"/>
      <c r="J130" s="2"/>
    </row>
    <row r="131" spans="1:10" ht="12.95" customHeight="1">
      <c r="A131" s="16" t="s">
        <v>629</v>
      </c>
      <c r="B131" s="17" t="s">
        <v>630</v>
      </c>
      <c r="C131" s="13" t="s">
        <v>631</v>
      </c>
      <c r="D131" s="13" t="s">
        <v>196</v>
      </c>
      <c r="E131" s="18">
        <v>500000</v>
      </c>
      <c r="F131" s="19">
        <v>509.58</v>
      </c>
      <c r="G131" s="20">
        <v>2.9999999999999997E-4</v>
      </c>
      <c r="H131" s="21">
        <v>4.6875E-2</v>
      </c>
      <c r="I131" s="37"/>
      <c r="J131" s="2"/>
    </row>
    <row r="132" spans="1:10" ht="12.95" customHeight="1">
      <c r="A132" s="16" t="s">
        <v>632</v>
      </c>
      <c r="B132" s="17" t="s">
        <v>633</v>
      </c>
      <c r="C132" s="13" t="s">
        <v>634</v>
      </c>
      <c r="D132" s="13" t="s">
        <v>358</v>
      </c>
      <c r="E132" s="18">
        <v>50</v>
      </c>
      <c r="F132" s="19">
        <v>506.32</v>
      </c>
      <c r="G132" s="20">
        <v>2.9999999999999997E-4</v>
      </c>
      <c r="H132" s="21">
        <v>4.3348999999999999E-2</v>
      </c>
      <c r="I132" s="37"/>
      <c r="J132" s="2"/>
    </row>
    <row r="133" spans="1:10" ht="12.95" customHeight="1">
      <c r="A133" s="16" t="s">
        <v>635</v>
      </c>
      <c r="B133" s="17" t="s">
        <v>636</v>
      </c>
      <c r="C133" s="13" t="s">
        <v>637</v>
      </c>
      <c r="D133" s="13" t="s">
        <v>138</v>
      </c>
      <c r="E133" s="18">
        <v>50</v>
      </c>
      <c r="F133" s="19">
        <v>504.46</v>
      </c>
      <c r="G133" s="20">
        <v>2.9999999999999997E-4</v>
      </c>
      <c r="H133" s="21">
        <v>3.9293000000000002E-2</v>
      </c>
      <c r="I133" s="37"/>
      <c r="J133" s="2"/>
    </row>
    <row r="134" spans="1:10" ht="12.95" customHeight="1">
      <c r="A134" s="16" t="s">
        <v>638</v>
      </c>
      <c r="B134" s="17" t="s">
        <v>639</v>
      </c>
      <c r="C134" s="13" t="s">
        <v>640</v>
      </c>
      <c r="D134" s="13" t="s">
        <v>167</v>
      </c>
      <c r="E134" s="18">
        <v>50</v>
      </c>
      <c r="F134" s="19">
        <v>498.51</v>
      </c>
      <c r="G134" s="20">
        <v>2.9999999999999997E-4</v>
      </c>
      <c r="H134" s="21">
        <v>5.0849999999999999E-2</v>
      </c>
      <c r="I134" s="37"/>
      <c r="J134" s="2"/>
    </row>
    <row r="135" spans="1:10" ht="12.95" customHeight="1">
      <c r="A135" s="16" t="s">
        <v>641</v>
      </c>
      <c r="B135" s="17" t="s">
        <v>642</v>
      </c>
      <c r="C135" s="13" t="s">
        <v>643</v>
      </c>
      <c r="D135" s="13" t="s">
        <v>196</v>
      </c>
      <c r="E135" s="18">
        <v>500000</v>
      </c>
      <c r="F135" s="19">
        <v>473.89</v>
      </c>
      <c r="G135" s="20">
        <v>2.9999999999999997E-4</v>
      </c>
      <c r="H135" s="21">
        <v>6.6177E-2</v>
      </c>
      <c r="I135" s="37"/>
      <c r="J135" s="2"/>
    </row>
    <row r="136" spans="1:10" ht="12.95" customHeight="1">
      <c r="A136" s="16" t="s">
        <v>644</v>
      </c>
      <c r="B136" s="17" t="s">
        <v>645</v>
      </c>
      <c r="C136" s="13" t="s">
        <v>646</v>
      </c>
      <c r="D136" s="13" t="s">
        <v>196</v>
      </c>
      <c r="E136" s="18">
        <v>423600</v>
      </c>
      <c r="F136" s="19">
        <v>431.23</v>
      </c>
      <c r="G136" s="20">
        <v>2.9999999999999997E-4</v>
      </c>
      <c r="H136" s="21">
        <v>4.1936000000000001E-2</v>
      </c>
      <c r="I136" s="37"/>
      <c r="J136" s="2"/>
    </row>
    <row r="137" spans="1:10" ht="12.95" customHeight="1">
      <c r="A137" s="16" t="s">
        <v>647</v>
      </c>
      <c r="B137" s="17" t="s">
        <v>648</v>
      </c>
      <c r="C137" s="13" t="s">
        <v>649</v>
      </c>
      <c r="D137" s="13" t="s">
        <v>196</v>
      </c>
      <c r="E137" s="18">
        <v>341000</v>
      </c>
      <c r="F137" s="19">
        <v>353.36</v>
      </c>
      <c r="G137" s="20">
        <v>2.0000000000000001E-4</v>
      </c>
      <c r="H137" s="21">
        <v>5.0200000000000002E-2</v>
      </c>
      <c r="I137" s="37"/>
      <c r="J137" s="2"/>
    </row>
    <row r="138" spans="1:10" ht="12.95" customHeight="1">
      <c r="A138" s="16" t="s">
        <v>650</v>
      </c>
      <c r="B138" s="17" t="s">
        <v>651</v>
      </c>
      <c r="C138" s="13" t="s">
        <v>652</v>
      </c>
      <c r="D138" s="13" t="s">
        <v>138</v>
      </c>
      <c r="E138" s="18">
        <v>35</v>
      </c>
      <c r="F138" s="19">
        <v>352.68</v>
      </c>
      <c r="G138" s="20">
        <v>2.0000000000000001E-4</v>
      </c>
      <c r="H138" s="21">
        <v>3.9452000000000001E-2</v>
      </c>
      <c r="I138" s="37"/>
      <c r="J138" s="2"/>
    </row>
    <row r="139" spans="1:10" ht="12.95" customHeight="1">
      <c r="A139" s="16" t="s">
        <v>653</v>
      </c>
      <c r="B139" s="17" t="s">
        <v>654</v>
      </c>
      <c r="C139" s="13" t="s">
        <v>655</v>
      </c>
      <c r="D139" s="13" t="s">
        <v>196</v>
      </c>
      <c r="E139" s="18">
        <v>335000</v>
      </c>
      <c r="F139" s="19">
        <v>336.22</v>
      </c>
      <c r="G139" s="20">
        <v>2.0000000000000001E-4</v>
      </c>
      <c r="H139" s="21">
        <v>5.7751999999999998E-2</v>
      </c>
      <c r="I139" s="37"/>
      <c r="J139" s="2"/>
    </row>
    <row r="140" spans="1:10" ht="12.95" customHeight="1">
      <c r="A140" s="16" t="s">
        <v>139</v>
      </c>
      <c r="B140" s="17" t="s">
        <v>140</v>
      </c>
      <c r="C140" s="13" t="s">
        <v>141</v>
      </c>
      <c r="D140" s="13" t="s">
        <v>138</v>
      </c>
      <c r="E140" s="18">
        <v>16</v>
      </c>
      <c r="F140" s="19">
        <v>211.79</v>
      </c>
      <c r="G140" s="20">
        <v>1E-4</v>
      </c>
      <c r="H140" s="21">
        <v>3.9350999999999997E-2</v>
      </c>
      <c r="I140" s="37"/>
      <c r="J140" s="2"/>
    </row>
    <row r="141" spans="1:10" ht="12.95" customHeight="1">
      <c r="A141" s="16" t="s">
        <v>656</v>
      </c>
      <c r="B141" s="17" t="s">
        <v>657</v>
      </c>
      <c r="C141" s="13" t="s">
        <v>658</v>
      </c>
      <c r="D141" s="13" t="s">
        <v>196</v>
      </c>
      <c r="E141" s="18">
        <v>200000</v>
      </c>
      <c r="F141" s="19">
        <v>201.1</v>
      </c>
      <c r="G141" s="20">
        <v>1E-4</v>
      </c>
      <c r="H141" s="21">
        <v>3.9836999999999997E-2</v>
      </c>
      <c r="I141" s="37"/>
      <c r="J141" s="2"/>
    </row>
    <row r="142" spans="1:10" ht="12.95" customHeight="1">
      <c r="A142" s="16" t="s">
        <v>659</v>
      </c>
      <c r="B142" s="17" t="s">
        <v>660</v>
      </c>
      <c r="C142" s="13" t="s">
        <v>661</v>
      </c>
      <c r="D142" s="13" t="s">
        <v>138</v>
      </c>
      <c r="E142" s="18">
        <v>15</v>
      </c>
      <c r="F142" s="19">
        <v>157.34</v>
      </c>
      <c r="G142" s="20">
        <v>1E-4</v>
      </c>
      <c r="H142" s="21">
        <v>5.0750000000000003E-2</v>
      </c>
      <c r="I142" s="37"/>
      <c r="J142" s="2"/>
    </row>
    <row r="143" spans="1:10" ht="12.95" customHeight="1">
      <c r="A143" s="16" t="s">
        <v>161</v>
      </c>
      <c r="B143" s="17" t="s">
        <v>162</v>
      </c>
      <c r="C143" s="13" t="s">
        <v>163</v>
      </c>
      <c r="D143" s="13" t="s">
        <v>138</v>
      </c>
      <c r="E143" s="18">
        <v>10</v>
      </c>
      <c r="F143" s="19">
        <v>100.55</v>
      </c>
      <c r="G143" s="20">
        <v>1E-4</v>
      </c>
      <c r="H143" s="21">
        <v>3.8350000000000002E-2</v>
      </c>
      <c r="I143" s="37"/>
      <c r="J143" s="2"/>
    </row>
    <row r="144" spans="1:10" ht="12.95" customHeight="1">
      <c r="A144" s="16" t="s">
        <v>164</v>
      </c>
      <c r="B144" s="17" t="s">
        <v>165</v>
      </c>
      <c r="C144" s="13" t="s">
        <v>166</v>
      </c>
      <c r="D144" s="13" t="s">
        <v>167</v>
      </c>
      <c r="E144" s="18">
        <v>40</v>
      </c>
      <c r="F144" s="19">
        <v>40.049999999999997</v>
      </c>
      <c r="G144" s="36" t="s">
        <v>662</v>
      </c>
      <c r="H144" s="21">
        <v>3.5462E-2</v>
      </c>
      <c r="I144" s="37"/>
      <c r="J144" s="2"/>
    </row>
    <row r="145" spans="1:10" ht="12.95" customHeight="1">
      <c r="A145" s="16" t="s">
        <v>663</v>
      </c>
      <c r="B145" s="17" t="s">
        <v>664</v>
      </c>
      <c r="C145" s="13" t="s">
        <v>665</v>
      </c>
      <c r="D145" s="13" t="s">
        <v>196</v>
      </c>
      <c r="E145" s="18">
        <v>18000</v>
      </c>
      <c r="F145" s="19">
        <v>18.36</v>
      </c>
      <c r="G145" s="36" t="s">
        <v>662</v>
      </c>
      <c r="H145" s="21">
        <v>4.4824999999999997E-2</v>
      </c>
      <c r="I145" s="37"/>
      <c r="J145" s="2"/>
    </row>
    <row r="146" spans="1:10" ht="12.95" customHeight="1">
      <c r="A146" s="16" t="s">
        <v>666</v>
      </c>
      <c r="B146" s="17" t="s">
        <v>667</v>
      </c>
      <c r="C146" s="13" t="s">
        <v>668</v>
      </c>
      <c r="D146" s="13" t="s">
        <v>196</v>
      </c>
      <c r="E146" s="18">
        <v>14000</v>
      </c>
      <c r="F146" s="19">
        <v>14.91</v>
      </c>
      <c r="G146" s="36" t="s">
        <v>662</v>
      </c>
      <c r="H146" s="21">
        <v>5.0304000000000001E-2</v>
      </c>
      <c r="I146" s="37"/>
      <c r="J146" s="2"/>
    </row>
    <row r="147" spans="1:10" ht="12.95" customHeight="1">
      <c r="A147" s="16" t="s">
        <v>669</v>
      </c>
      <c r="B147" s="17" t="s">
        <v>670</v>
      </c>
      <c r="C147" s="13" t="s">
        <v>671</v>
      </c>
      <c r="D147" s="13" t="s">
        <v>196</v>
      </c>
      <c r="E147" s="18">
        <v>2000</v>
      </c>
      <c r="F147" s="19">
        <v>2.09</v>
      </c>
      <c r="G147" s="36" t="s">
        <v>662</v>
      </c>
      <c r="H147" s="21">
        <v>5.2880999999999997E-2</v>
      </c>
      <c r="I147" s="37"/>
      <c r="J147" s="2"/>
    </row>
    <row r="148" spans="1:10" ht="12.95" customHeight="1">
      <c r="A148" s="16" t="s">
        <v>672</v>
      </c>
      <c r="B148" s="17" t="s">
        <v>673</v>
      </c>
      <c r="C148" s="13" t="s">
        <v>674</v>
      </c>
      <c r="D148" s="13" t="s">
        <v>196</v>
      </c>
      <c r="E148" s="18">
        <v>2000</v>
      </c>
      <c r="F148" s="19">
        <v>2.04</v>
      </c>
      <c r="G148" s="36" t="s">
        <v>662</v>
      </c>
      <c r="H148" s="21">
        <v>4.7024000000000003E-2</v>
      </c>
      <c r="I148" s="37"/>
      <c r="J148" s="2"/>
    </row>
    <row r="149" spans="1:10" ht="12.95" customHeight="1">
      <c r="A149" s="2"/>
      <c r="B149" s="12" t="s">
        <v>168</v>
      </c>
      <c r="C149" s="13"/>
      <c r="D149" s="13"/>
      <c r="E149" s="13"/>
      <c r="F149" s="23">
        <v>1387912.07</v>
      </c>
      <c r="G149" s="24">
        <v>0.875</v>
      </c>
      <c r="H149" s="25"/>
      <c r="I149" s="26"/>
      <c r="J149" s="2"/>
    </row>
    <row r="150" spans="1:10" ht="12.95" customHeight="1">
      <c r="A150" s="2"/>
      <c r="B150" s="27" t="s">
        <v>169</v>
      </c>
      <c r="C150" s="1"/>
      <c r="D150" s="1"/>
      <c r="E150" s="1"/>
      <c r="F150" s="25" t="s">
        <v>197</v>
      </c>
      <c r="G150" s="25" t="s">
        <v>197</v>
      </c>
      <c r="H150" s="25"/>
      <c r="I150" s="26"/>
      <c r="J150" s="2"/>
    </row>
    <row r="151" spans="1:10" ht="12.95" customHeight="1">
      <c r="A151" s="2"/>
      <c r="B151" s="27" t="s">
        <v>168</v>
      </c>
      <c r="C151" s="1"/>
      <c r="D151" s="1"/>
      <c r="E151" s="1"/>
      <c r="F151" s="25" t="s">
        <v>197</v>
      </c>
      <c r="G151" s="25" t="s">
        <v>197</v>
      </c>
      <c r="H151" s="25"/>
      <c r="I151" s="26"/>
      <c r="J151" s="2"/>
    </row>
    <row r="152" spans="1:10" ht="12.95" customHeight="1">
      <c r="A152" s="2"/>
      <c r="B152" s="27" t="s">
        <v>173</v>
      </c>
      <c r="C152" s="28"/>
      <c r="D152" s="1"/>
      <c r="E152" s="28"/>
      <c r="F152" s="23">
        <v>1387912.07</v>
      </c>
      <c r="G152" s="24">
        <v>0.875</v>
      </c>
      <c r="H152" s="25"/>
      <c r="I152" s="26"/>
      <c r="J152" s="2"/>
    </row>
    <row r="153" spans="1:10" ht="12.95" customHeight="1">
      <c r="A153" s="2"/>
      <c r="B153" s="12" t="s">
        <v>208</v>
      </c>
      <c r="C153" s="13"/>
      <c r="D153" s="13"/>
      <c r="E153" s="13"/>
      <c r="F153" s="13"/>
      <c r="G153" s="13"/>
      <c r="H153" s="14"/>
      <c r="I153" s="15"/>
      <c r="J153" s="2"/>
    </row>
    <row r="154" spans="1:10" ht="12.95" customHeight="1">
      <c r="A154" s="2"/>
      <c r="B154" s="12" t="s">
        <v>209</v>
      </c>
      <c r="C154" s="13"/>
      <c r="D154" s="13"/>
      <c r="E154" s="13"/>
      <c r="F154" s="2"/>
      <c r="G154" s="14"/>
      <c r="H154" s="14"/>
      <c r="I154" s="15"/>
      <c r="J154" s="2"/>
    </row>
    <row r="155" spans="1:10" ht="12.95" customHeight="1">
      <c r="A155" s="16" t="s">
        <v>675</v>
      </c>
      <c r="B155" s="17" t="s">
        <v>676</v>
      </c>
      <c r="C155" s="13" t="s">
        <v>677</v>
      </c>
      <c r="D155" s="13" t="s">
        <v>217</v>
      </c>
      <c r="E155" s="18">
        <v>15000</v>
      </c>
      <c r="F155" s="19">
        <v>14685.14</v>
      </c>
      <c r="G155" s="20">
        <v>9.2999999999999992E-3</v>
      </c>
      <c r="H155" s="21">
        <v>4.2999999999999997E-2</v>
      </c>
      <c r="I155" s="37"/>
      <c r="J155" s="2"/>
    </row>
    <row r="156" spans="1:10" ht="12.95" customHeight="1">
      <c r="A156" s="16" t="s">
        <v>678</v>
      </c>
      <c r="B156" s="17" t="s">
        <v>679</v>
      </c>
      <c r="C156" s="13" t="s">
        <v>680</v>
      </c>
      <c r="D156" s="13" t="s">
        <v>681</v>
      </c>
      <c r="E156" s="18">
        <v>10000</v>
      </c>
      <c r="F156" s="19">
        <v>9728.3799999999992</v>
      </c>
      <c r="G156" s="20">
        <v>6.1000000000000004E-3</v>
      </c>
      <c r="H156" s="21">
        <v>4.2999999999999997E-2</v>
      </c>
      <c r="I156" s="37"/>
      <c r="J156" s="2"/>
    </row>
    <row r="157" spans="1:10" ht="12.95" customHeight="1">
      <c r="A157" s="16" t="s">
        <v>682</v>
      </c>
      <c r="B157" s="17" t="s">
        <v>683</v>
      </c>
      <c r="C157" s="13" t="s">
        <v>684</v>
      </c>
      <c r="D157" s="13" t="s">
        <v>681</v>
      </c>
      <c r="E157" s="18">
        <v>10000</v>
      </c>
      <c r="F157" s="19">
        <v>9622.17</v>
      </c>
      <c r="G157" s="20">
        <v>6.1000000000000004E-3</v>
      </c>
      <c r="H157" s="21">
        <v>4.5499999999999999E-2</v>
      </c>
      <c r="I157" s="37"/>
      <c r="J157" s="2"/>
    </row>
    <row r="158" spans="1:10" ht="12.95" customHeight="1">
      <c r="A158" s="2"/>
      <c r="B158" s="12" t="s">
        <v>168</v>
      </c>
      <c r="C158" s="13"/>
      <c r="D158" s="13"/>
      <c r="E158" s="13"/>
      <c r="F158" s="23">
        <v>34035.69</v>
      </c>
      <c r="G158" s="24">
        <v>2.1499999999999998E-2</v>
      </c>
      <c r="H158" s="25"/>
      <c r="I158" s="26"/>
      <c r="J158" s="2"/>
    </row>
    <row r="159" spans="1:10" ht="12.95" customHeight="1">
      <c r="A159" s="2"/>
      <c r="B159" s="12" t="s">
        <v>218</v>
      </c>
      <c r="C159" s="13"/>
      <c r="D159" s="13"/>
      <c r="E159" s="13"/>
      <c r="F159" s="2"/>
      <c r="G159" s="14"/>
      <c r="H159" s="14"/>
      <c r="I159" s="15"/>
      <c r="J159" s="2"/>
    </row>
    <row r="160" spans="1:10" ht="12.95" customHeight="1">
      <c r="A160" s="16" t="s">
        <v>685</v>
      </c>
      <c r="B160" s="17" t="s">
        <v>686</v>
      </c>
      <c r="C160" s="13" t="s">
        <v>687</v>
      </c>
      <c r="D160" s="13" t="s">
        <v>217</v>
      </c>
      <c r="E160" s="18">
        <v>2000</v>
      </c>
      <c r="F160" s="19">
        <v>9948.02</v>
      </c>
      <c r="G160" s="20">
        <v>6.3E-3</v>
      </c>
      <c r="H160" s="21">
        <v>3.7399000000000002E-2</v>
      </c>
      <c r="I160" s="37"/>
      <c r="J160" s="2"/>
    </row>
    <row r="161" spans="1:10" ht="12.95" customHeight="1">
      <c r="A161" s="16" t="s">
        <v>688</v>
      </c>
      <c r="B161" s="17" t="s">
        <v>689</v>
      </c>
      <c r="C161" s="13" t="s">
        <v>690</v>
      </c>
      <c r="D161" s="13" t="s">
        <v>217</v>
      </c>
      <c r="E161" s="18">
        <v>2000</v>
      </c>
      <c r="F161" s="19">
        <v>9941.86</v>
      </c>
      <c r="G161" s="20">
        <v>6.3E-3</v>
      </c>
      <c r="H161" s="21">
        <v>3.7448000000000002E-2</v>
      </c>
      <c r="I161" s="37"/>
      <c r="J161" s="2"/>
    </row>
    <row r="162" spans="1:10" ht="12.95" customHeight="1">
      <c r="A162" s="16" t="s">
        <v>691</v>
      </c>
      <c r="B162" s="17" t="s">
        <v>692</v>
      </c>
      <c r="C162" s="13" t="s">
        <v>693</v>
      </c>
      <c r="D162" s="13" t="s">
        <v>217</v>
      </c>
      <c r="E162" s="18">
        <v>2000</v>
      </c>
      <c r="F162" s="19">
        <v>9917.4</v>
      </c>
      <c r="G162" s="20">
        <v>6.3E-3</v>
      </c>
      <c r="H162" s="21">
        <v>0.04</v>
      </c>
      <c r="I162" s="37"/>
      <c r="J162" s="2"/>
    </row>
    <row r="163" spans="1:10" ht="12.95" customHeight="1">
      <c r="A163" s="16" t="s">
        <v>694</v>
      </c>
      <c r="B163" s="17" t="s">
        <v>695</v>
      </c>
      <c r="C163" s="13" t="s">
        <v>696</v>
      </c>
      <c r="D163" s="13" t="s">
        <v>217</v>
      </c>
      <c r="E163" s="18">
        <v>1000</v>
      </c>
      <c r="F163" s="19">
        <v>4909.7700000000004</v>
      </c>
      <c r="G163" s="20">
        <v>3.0999999999999999E-3</v>
      </c>
      <c r="H163" s="21">
        <v>4.2999000000000002E-2</v>
      </c>
      <c r="I163" s="37"/>
      <c r="J163" s="2"/>
    </row>
    <row r="164" spans="1:10" ht="12.95" customHeight="1">
      <c r="A164" s="16" t="s">
        <v>697</v>
      </c>
      <c r="B164" s="17" t="s">
        <v>698</v>
      </c>
      <c r="C164" s="13" t="s">
        <v>699</v>
      </c>
      <c r="D164" s="13" t="s">
        <v>217</v>
      </c>
      <c r="E164" s="18">
        <v>1000</v>
      </c>
      <c r="F164" s="19">
        <v>4901.84</v>
      </c>
      <c r="G164" s="20">
        <v>3.0999999999999999E-3</v>
      </c>
      <c r="H164" s="21">
        <v>4.3249999999999997E-2</v>
      </c>
      <c r="I164" s="37"/>
      <c r="J164" s="2"/>
    </row>
    <row r="165" spans="1:10" ht="12.95" customHeight="1">
      <c r="A165" s="2"/>
      <c r="B165" s="12" t="s">
        <v>168</v>
      </c>
      <c r="C165" s="13"/>
      <c r="D165" s="13"/>
      <c r="E165" s="13"/>
      <c r="F165" s="23">
        <v>39618.89</v>
      </c>
      <c r="G165" s="24">
        <v>2.5100000000000001E-2</v>
      </c>
      <c r="H165" s="25"/>
      <c r="I165" s="26"/>
      <c r="J165" s="2"/>
    </row>
    <row r="166" spans="1:10" ht="12.95" customHeight="1">
      <c r="A166" s="2"/>
      <c r="B166" s="27" t="s">
        <v>173</v>
      </c>
      <c r="C166" s="28"/>
      <c r="D166" s="1"/>
      <c r="E166" s="28"/>
      <c r="F166" s="23">
        <v>73654.58</v>
      </c>
      <c r="G166" s="24">
        <v>4.6600000000000003E-2</v>
      </c>
      <c r="H166" s="25"/>
      <c r="I166" s="26"/>
      <c r="J166" s="2"/>
    </row>
    <row r="167" spans="1:10" ht="12.95" customHeight="1">
      <c r="A167" s="2"/>
      <c r="B167" s="12" t="s">
        <v>249</v>
      </c>
      <c r="C167" s="13"/>
      <c r="D167" s="13"/>
      <c r="E167" s="13"/>
      <c r="F167" s="13"/>
      <c r="G167" s="13"/>
      <c r="H167" s="14"/>
      <c r="I167" s="15"/>
      <c r="J167" s="2"/>
    </row>
    <row r="168" spans="1:10" ht="12.95" customHeight="1">
      <c r="A168" s="2"/>
      <c r="B168" s="12" t="s">
        <v>250</v>
      </c>
      <c r="C168" s="13"/>
      <c r="D168" s="13"/>
      <c r="E168" s="13"/>
      <c r="F168" s="2"/>
      <c r="G168" s="14"/>
      <c r="H168" s="14"/>
      <c r="I168" s="15"/>
      <c r="J168" s="2"/>
    </row>
    <row r="169" spans="1:10" ht="12.95" customHeight="1">
      <c r="A169" s="16" t="s">
        <v>700</v>
      </c>
      <c r="B169" s="17" t="s">
        <v>4037</v>
      </c>
      <c r="C169" s="13" t="s">
        <v>702</v>
      </c>
      <c r="D169" s="13"/>
      <c r="E169" s="18">
        <v>1312707.7990000001</v>
      </c>
      <c r="F169" s="19">
        <v>15005.55</v>
      </c>
      <c r="G169" s="20">
        <v>9.4999999999999998E-3</v>
      </c>
      <c r="H169" s="21"/>
      <c r="I169" s="37"/>
      <c r="J169" s="2"/>
    </row>
    <row r="170" spans="1:10" ht="12.95" customHeight="1">
      <c r="A170" s="2"/>
      <c r="B170" s="12" t="s">
        <v>168</v>
      </c>
      <c r="C170" s="13"/>
      <c r="D170" s="13"/>
      <c r="E170" s="13"/>
      <c r="F170" s="23">
        <v>15005.55</v>
      </c>
      <c r="G170" s="24">
        <v>9.4999999999999998E-3</v>
      </c>
      <c r="H170" s="25"/>
      <c r="I170" s="26"/>
      <c r="J170" s="2"/>
    </row>
    <row r="171" spans="1:10" ht="12.95" customHeight="1">
      <c r="A171" s="2"/>
      <c r="B171" s="27" t="s">
        <v>173</v>
      </c>
      <c r="C171" s="28"/>
      <c r="D171" s="1"/>
      <c r="E171" s="28"/>
      <c r="F171" s="23">
        <v>15005.55</v>
      </c>
      <c r="G171" s="24">
        <v>9.4999999999999998E-3</v>
      </c>
      <c r="H171" s="25"/>
      <c r="I171" s="26"/>
      <c r="J171" s="2"/>
    </row>
    <row r="172" spans="1:10" ht="12.95" customHeight="1">
      <c r="A172" s="2"/>
      <c r="B172" s="12" t="s">
        <v>174</v>
      </c>
      <c r="C172" s="13"/>
      <c r="D172" s="13"/>
      <c r="E172" s="13"/>
      <c r="F172" s="13"/>
      <c r="G172" s="13"/>
      <c r="H172" s="14"/>
      <c r="I172" s="15"/>
      <c r="J172" s="2"/>
    </row>
    <row r="173" spans="1:10" ht="12.95" customHeight="1">
      <c r="A173" s="16" t="s">
        <v>703</v>
      </c>
      <c r="B173" s="17" t="s">
        <v>176</v>
      </c>
      <c r="C173" s="13"/>
      <c r="D173" s="13"/>
      <c r="E173" s="18"/>
      <c r="F173" s="19">
        <v>55999.54</v>
      </c>
      <c r="G173" s="20">
        <v>3.5299999999999998E-2</v>
      </c>
      <c r="H173" s="21">
        <v>3.2000000000000001E-2</v>
      </c>
      <c r="I173" s="37"/>
      <c r="J173" s="2"/>
    </row>
    <row r="174" spans="1:10" ht="12.95" customHeight="1">
      <c r="A174" s="16" t="s">
        <v>175</v>
      </c>
      <c r="B174" s="17" t="s">
        <v>176</v>
      </c>
      <c r="C174" s="13"/>
      <c r="D174" s="13"/>
      <c r="E174" s="18"/>
      <c r="F174" s="19">
        <v>4635.96</v>
      </c>
      <c r="G174" s="20">
        <v>2.8999999999999998E-3</v>
      </c>
      <c r="H174" s="21">
        <v>3.1946066866810757E-2</v>
      </c>
      <c r="I174" s="37"/>
      <c r="J174" s="2"/>
    </row>
    <row r="175" spans="1:10" ht="12.95" customHeight="1">
      <c r="A175" s="2"/>
      <c r="B175" s="12" t="s">
        <v>168</v>
      </c>
      <c r="C175" s="13"/>
      <c r="D175" s="13"/>
      <c r="E175" s="13"/>
      <c r="F175" s="23">
        <v>60635.5</v>
      </c>
      <c r="G175" s="24">
        <v>3.8199999999999998E-2</v>
      </c>
      <c r="H175" s="25"/>
      <c r="I175" s="26"/>
      <c r="J175" s="2"/>
    </row>
    <row r="176" spans="1:10" ht="12.95" customHeight="1">
      <c r="A176" s="2"/>
      <c r="B176" s="27" t="s">
        <v>169</v>
      </c>
      <c r="C176" s="1"/>
      <c r="D176" s="1"/>
      <c r="E176" s="1"/>
      <c r="F176" s="25" t="s">
        <v>197</v>
      </c>
      <c r="G176" s="25" t="s">
        <v>197</v>
      </c>
      <c r="H176" s="25"/>
      <c r="I176" s="26"/>
      <c r="J176" s="2"/>
    </row>
    <row r="177" spans="1:10" ht="12.95" customHeight="1">
      <c r="A177" s="2"/>
      <c r="B177" s="27" t="s">
        <v>168</v>
      </c>
      <c r="C177" s="1"/>
      <c r="D177" s="1"/>
      <c r="E177" s="1"/>
      <c r="F177" s="25" t="s">
        <v>197</v>
      </c>
      <c r="G177" s="25" t="s">
        <v>197</v>
      </c>
      <c r="H177" s="25"/>
      <c r="I177" s="26"/>
      <c r="J177" s="2"/>
    </row>
    <row r="178" spans="1:10" ht="12.95" customHeight="1">
      <c r="A178" s="2"/>
      <c r="B178" s="27" t="s">
        <v>173</v>
      </c>
      <c r="C178" s="28"/>
      <c r="D178" s="1"/>
      <c r="E178" s="28"/>
      <c r="F178" s="23">
        <v>60635.5</v>
      </c>
      <c r="G178" s="24">
        <v>3.8199999999999998E-2</v>
      </c>
      <c r="H178" s="25"/>
      <c r="I178" s="26"/>
      <c r="J178" s="2"/>
    </row>
    <row r="179" spans="1:10" ht="12.95" customHeight="1">
      <c r="A179" s="2"/>
      <c r="B179" s="27" t="s">
        <v>177</v>
      </c>
      <c r="C179" s="13"/>
      <c r="D179" s="1"/>
      <c r="E179" s="13"/>
      <c r="F179" s="29">
        <v>48162.41</v>
      </c>
      <c r="G179" s="24">
        <v>3.0700000000000002E-2</v>
      </c>
      <c r="H179" s="25"/>
      <c r="I179" s="26"/>
      <c r="J179" s="2"/>
    </row>
    <row r="180" spans="1:10" ht="12.95" customHeight="1">
      <c r="A180" s="2"/>
      <c r="B180" s="30" t="s">
        <v>178</v>
      </c>
      <c r="C180" s="31"/>
      <c r="D180" s="31"/>
      <c r="E180" s="31"/>
      <c r="F180" s="32">
        <v>1585370.11</v>
      </c>
      <c r="G180" s="33">
        <v>1</v>
      </c>
      <c r="H180" s="34"/>
      <c r="I180" s="35"/>
      <c r="J180" s="2"/>
    </row>
    <row r="181" spans="1:10" ht="12.95" customHeight="1">
      <c r="A181" s="2"/>
      <c r="B181" s="5"/>
      <c r="C181" s="2"/>
      <c r="D181" s="2"/>
      <c r="E181" s="2"/>
      <c r="F181" s="2"/>
      <c r="G181" s="2"/>
      <c r="H181" s="2"/>
      <c r="I181" s="2"/>
      <c r="J181" s="2"/>
    </row>
    <row r="182" spans="1:10" ht="12.95" customHeight="1">
      <c r="A182" s="2"/>
      <c r="B182" s="3" t="s">
        <v>179</v>
      </c>
      <c r="C182" s="2"/>
      <c r="D182" s="2"/>
      <c r="E182" s="2"/>
      <c r="F182" s="2"/>
      <c r="G182" s="2"/>
      <c r="H182" s="2"/>
      <c r="I182" s="2"/>
      <c r="J182" s="2"/>
    </row>
    <row r="183" spans="1:10" ht="12.95" customHeight="1">
      <c r="A183" s="2"/>
      <c r="B183" s="3" t="s">
        <v>180</v>
      </c>
      <c r="C183" s="2"/>
      <c r="D183" s="2"/>
      <c r="E183" s="2"/>
      <c r="F183" s="2"/>
      <c r="G183" s="2"/>
      <c r="H183" s="2"/>
      <c r="I183" s="2"/>
      <c r="J183" s="2"/>
    </row>
    <row r="184" spans="1:10" ht="12.95" customHeight="1">
      <c r="A184" s="2"/>
      <c r="B184" s="3" t="s">
        <v>181</v>
      </c>
      <c r="C184" s="2"/>
      <c r="D184" s="2"/>
      <c r="E184" s="2"/>
      <c r="F184" s="2"/>
      <c r="G184" s="2"/>
      <c r="H184" s="2"/>
      <c r="I184" s="2"/>
      <c r="J184" s="2"/>
    </row>
    <row r="185" spans="1:10" ht="12.95" customHeight="1">
      <c r="A185" s="2"/>
      <c r="B185" s="3" t="s">
        <v>704</v>
      </c>
      <c r="C185" s="2"/>
      <c r="D185" s="2"/>
      <c r="E185" s="2"/>
      <c r="F185" s="2"/>
      <c r="G185" s="2"/>
      <c r="H185" s="2"/>
      <c r="I185" s="2"/>
      <c r="J185" s="2"/>
    </row>
    <row r="186" spans="1:10" ht="12.95" customHeight="1">
      <c r="A186" s="2"/>
      <c r="B186" s="3" t="s">
        <v>182</v>
      </c>
      <c r="C186" s="2"/>
      <c r="D186" s="2"/>
      <c r="E186" s="2"/>
      <c r="F186" s="2"/>
      <c r="G186" s="2"/>
      <c r="H186" s="2"/>
      <c r="I186" s="2"/>
      <c r="J186" s="2"/>
    </row>
    <row r="187" spans="1:10" ht="26.25" customHeight="1">
      <c r="A187" s="44"/>
      <c r="B187" s="91" t="s">
        <v>4067</v>
      </c>
      <c r="C187" s="91"/>
      <c r="D187" s="91"/>
      <c r="E187" s="91"/>
      <c r="F187" s="91"/>
      <c r="G187" s="91"/>
      <c r="H187" s="91"/>
      <c r="I187" s="91"/>
      <c r="J187" s="44"/>
    </row>
    <row r="188" spans="1:10" ht="12.95" customHeight="1">
      <c r="A188" s="2"/>
      <c r="B188" s="3"/>
      <c r="C188" s="2"/>
      <c r="D188" s="2"/>
      <c r="E188" s="2"/>
      <c r="F188" s="2"/>
      <c r="G188" s="2"/>
      <c r="H188" s="2"/>
      <c r="I188" s="2"/>
      <c r="J188" s="2"/>
    </row>
    <row r="189" spans="1:10">
      <c r="D189" s="90" t="s">
        <v>4129</v>
      </c>
    </row>
    <row r="190" spans="1:10">
      <c r="B190" s="90" t="s">
        <v>4124</v>
      </c>
      <c r="D190" s="90" t="s">
        <v>4125</v>
      </c>
    </row>
  </sheetData>
  <mergeCells count="1">
    <mergeCell ref="B187:I187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/>
  </sheetPr>
  <dimension ref="A1:J3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18</v>
      </c>
      <c r="B1" s="3" t="s">
        <v>19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705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</v>
      </c>
    </row>
    <row r="5" spans="1:10" ht="12.95" customHeight="1">
      <c r="A5" s="2"/>
      <c r="B5" s="12" t="s">
        <v>706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707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708</v>
      </c>
      <c r="B7" s="17" t="s">
        <v>709</v>
      </c>
      <c r="C7" s="13" t="s">
        <v>710</v>
      </c>
      <c r="D7" s="13" t="s">
        <v>711</v>
      </c>
      <c r="E7" s="18">
        <v>88759</v>
      </c>
      <c r="F7" s="19">
        <v>1318.69</v>
      </c>
      <c r="G7" s="20">
        <v>0.26079999999999998</v>
      </c>
      <c r="H7" s="36"/>
      <c r="I7" s="22"/>
      <c r="J7" s="2"/>
    </row>
    <row r="8" spans="1:10" ht="12.95" customHeight="1">
      <c r="A8" s="16" t="s">
        <v>712</v>
      </c>
      <c r="B8" s="17" t="s">
        <v>713</v>
      </c>
      <c r="C8" s="13" t="s">
        <v>714</v>
      </c>
      <c r="D8" s="13" t="s">
        <v>711</v>
      </c>
      <c r="E8" s="18">
        <v>144367</v>
      </c>
      <c r="F8" s="19">
        <v>1138.77</v>
      </c>
      <c r="G8" s="20">
        <v>0.22520000000000001</v>
      </c>
      <c r="H8" s="36"/>
      <c r="I8" s="22"/>
      <c r="J8" s="2"/>
    </row>
    <row r="9" spans="1:10" ht="12.95" customHeight="1">
      <c r="A9" s="16" t="s">
        <v>715</v>
      </c>
      <c r="B9" s="17" t="s">
        <v>716</v>
      </c>
      <c r="C9" s="13" t="s">
        <v>717</v>
      </c>
      <c r="D9" s="13" t="s">
        <v>711</v>
      </c>
      <c r="E9" s="18">
        <v>117459</v>
      </c>
      <c r="F9" s="19">
        <v>632.28</v>
      </c>
      <c r="G9" s="20">
        <v>0.12509999999999999</v>
      </c>
      <c r="H9" s="36"/>
      <c r="I9" s="22"/>
      <c r="J9" s="2"/>
    </row>
    <row r="10" spans="1:10" ht="12.95" customHeight="1">
      <c r="A10" s="16" t="s">
        <v>718</v>
      </c>
      <c r="B10" s="17" t="s">
        <v>719</v>
      </c>
      <c r="C10" s="13" t="s">
        <v>720</v>
      </c>
      <c r="D10" s="13" t="s">
        <v>711</v>
      </c>
      <c r="E10" s="18">
        <v>80201</v>
      </c>
      <c r="F10" s="19">
        <v>619.99</v>
      </c>
      <c r="G10" s="20">
        <v>0.1226</v>
      </c>
      <c r="H10" s="36"/>
      <c r="I10" s="22"/>
      <c r="J10" s="2"/>
    </row>
    <row r="11" spans="1:10" ht="12.95" customHeight="1">
      <c r="A11" s="16" t="s">
        <v>721</v>
      </c>
      <c r="B11" s="17" t="s">
        <v>722</v>
      </c>
      <c r="C11" s="13" t="s">
        <v>723</v>
      </c>
      <c r="D11" s="13" t="s">
        <v>711</v>
      </c>
      <c r="E11" s="18">
        <v>30521</v>
      </c>
      <c r="F11" s="19">
        <v>566.85</v>
      </c>
      <c r="G11" s="20">
        <v>0.11210000000000001</v>
      </c>
      <c r="H11" s="36"/>
      <c r="I11" s="22"/>
      <c r="J11" s="2"/>
    </row>
    <row r="12" spans="1:10" ht="12.95" customHeight="1">
      <c r="A12" s="16" t="s">
        <v>724</v>
      </c>
      <c r="B12" s="17" t="s">
        <v>725</v>
      </c>
      <c r="C12" s="13" t="s">
        <v>726</v>
      </c>
      <c r="D12" s="13" t="s">
        <v>711</v>
      </c>
      <c r="E12" s="18">
        <v>31432</v>
      </c>
      <c r="F12" s="19">
        <v>274.12</v>
      </c>
      <c r="G12" s="20">
        <v>5.4199999999999998E-2</v>
      </c>
      <c r="H12" s="36"/>
      <c r="I12" s="22"/>
      <c r="J12" s="2"/>
    </row>
    <row r="13" spans="1:10" ht="12.95" customHeight="1">
      <c r="A13" s="16" t="s">
        <v>727</v>
      </c>
      <c r="B13" s="17" t="s">
        <v>728</v>
      </c>
      <c r="C13" s="13" t="s">
        <v>729</v>
      </c>
      <c r="D13" s="13" t="s">
        <v>711</v>
      </c>
      <c r="E13" s="18">
        <v>10599</v>
      </c>
      <c r="F13" s="19">
        <v>138.80000000000001</v>
      </c>
      <c r="G13" s="20">
        <v>2.75E-2</v>
      </c>
      <c r="H13" s="36"/>
      <c r="I13" s="22"/>
      <c r="J13" s="2"/>
    </row>
    <row r="14" spans="1:10" ht="12.95" customHeight="1">
      <c r="A14" s="16" t="s">
        <v>730</v>
      </c>
      <c r="B14" s="17" t="s">
        <v>731</v>
      </c>
      <c r="C14" s="13" t="s">
        <v>732</v>
      </c>
      <c r="D14" s="13" t="s">
        <v>711</v>
      </c>
      <c r="E14" s="18">
        <v>32680</v>
      </c>
      <c r="F14" s="19">
        <v>103.12</v>
      </c>
      <c r="G14" s="20">
        <v>2.0400000000000001E-2</v>
      </c>
      <c r="H14" s="36"/>
      <c r="I14" s="22"/>
      <c r="J14" s="2"/>
    </row>
    <row r="15" spans="1:10" ht="12.95" customHeight="1">
      <c r="A15" s="16" t="s">
        <v>733</v>
      </c>
      <c r="B15" s="17" t="s">
        <v>734</v>
      </c>
      <c r="C15" s="13" t="s">
        <v>735</v>
      </c>
      <c r="D15" s="13" t="s">
        <v>711</v>
      </c>
      <c r="E15" s="18">
        <v>96501</v>
      </c>
      <c r="F15" s="19">
        <v>97.08</v>
      </c>
      <c r="G15" s="20">
        <v>1.9199999999999998E-2</v>
      </c>
      <c r="H15" s="36"/>
      <c r="I15" s="22"/>
      <c r="J15" s="2"/>
    </row>
    <row r="16" spans="1:10" ht="12.95" customHeight="1">
      <c r="A16" s="16" t="s">
        <v>736</v>
      </c>
      <c r="B16" s="17" t="s">
        <v>737</v>
      </c>
      <c r="C16" s="13" t="s">
        <v>738</v>
      </c>
      <c r="D16" s="13" t="s">
        <v>711</v>
      </c>
      <c r="E16" s="18">
        <v>150081</v>
      </c>
      <c r="F16" s="19">
        <v>70.16</v>
      </c>
      <c r="G16" s="20">
        <v>1.3899999999999999E-2</v>
      </c>
      <c r="H16" s="36"/>
      <c r="I16" s="22"/>
      <c r="J16" s="2"/>
    </row>
    <row r="17" spans="1:10" ht="12.95" customHeight="1">
      <c r="A17" s="16" t="s">
        <v>739</v>
      </c>
      <c r="B17" s="17" t="s">
        <v>740</v>
      </c>
      <c r="C17" s="13" t="s">
        <v>741</v>
      </c>
      <c r="D17" s="13" t="s">
        <v>711</v>
      </c>
      <c r="E17" s="18">
        <v>143609</v>
      </c>
      <c r="F17" s="19">
        <v>59.67</v>
      </c>
      <c r="G17" s="20">
        <v>1.18E-2</v>
      </c>
      <c r="H17" s="36"/>
      <c r="I17" s="22"/>
      <c r="J17" s="2"/>
    </row>
    <row r="18" spans="1:10" ht="12.95" customHeight="1">
      <c r="A18" s="16" t="s">
        <v>742</v>
      </c>
      <c r="B18" s="17" t="s">
        <v>743</v>
      </c>
      <c r="C18" s="13" t="s">
        <v>744</v>
      </c>
      <c r="D18" s="13" t="s">
        <v>711</v>
      </c>
      <c r="E18" s="18">
        <v>23830</v>
      </c>
      <c r="F18" s="19">
        <v>35.340000000000003</v>
      </c>
      <c r="G18" s="20">
        <v>7.0000000000000001E-3</v>
      </c>
      <c r="H18" s="36"/>
      <c r="I18" s="22"/>
      <c r="J18" s="2"/>
    </row>
    <row r="19" spans="1:10" ht="12.95" customHeight="1">
      <c r="A19" s="2"/>
      <c r="B19" s="12" t="s">
        <v>168</v>
      </c>
      <c r="C19" s="13"/>
      <c r="D19" s="13"/>
      <c r="E19" s="13"/>
      <c r="F19" s="23">
        <v>5054.87</v>
      </c>
      <c r="G19" s="24">
        <v>0.99980000000000002</v>
      </c>
      <c r="H19" s="25"/>
      <c r="I19" s="26"/>
      <c r="J19" s="2"/>
    </row>
    <row r="20" spans="1:10" ht="12.95" customHeight="1">
      <c r="A20" s="2"/>
      <c r="B20" s="27" t="s">
        <v>745</v>
      </c>
      <c r="C20" s="1"/>
      <c r="D20" s="1"/>
      <c r="E20" s="1"/>
      <c r="F20" s="25" t="s">
        <v>197</v>
      </c>
      <c r="G20" s="25" t="s">
        <v>197</v>
      </c>
      <c r="H20" s="25"/>
      <c r="I20" s="26"/>
      <c r="J20" s="2"/>
    </row>
    <row r="21" spans="1:10" ht="12.95" customHeight="1">
      <c r="A21" s="2"/>
      <c r="B21" s="27" t="s">
        <v>168</v>
      </c>
      <c r="C21" s="1"/>
      <c r="D21" s="1"/>
      <c r="E21" s="1"/>
      <c r="F21" s="25" t="s">
        <v>197</v>
      </c>
      <c r="G21" s="25" t="s">
        <v>197</v>
      </c>
      <c r="H21" s="25"/>
      <c r="I21" s="26"/>
      <c r="J21" s="2"/>
    </row>
    <row r="22" spans="1:10" ht="12.95" customHeight="1">
      <c r="A22" s="2"/>
      <c r="B22" s="27" t="s">
        <v>173</v>
      </c>
      <c r="C22" s="28"/>
      <c r="D22" s="1"/>
      <c r="E22" s="28"/>
      <c r="F22" s="23">
        <v>5054.87</v>
      </c>
      <c r="G22" s="24">
        <v>0.99980000000000002</v>
      </c>
      <c r="H22" s="25"/>
      <c r="I22" s="26"/>
      <c r="J22" s="2"/>
    </row>
    <row r="23" spans="1:10" ht="12.95" customHeight="1">
      <c r="A23" s="2"/>
      <c r="B23" s="12" t="s">
        <v>174</v>
      </c>
      <c r="C23" s="13"/>
      <c r="D23" s="13"/>
      <c r="E23" s="13"/>
      <c r="F23" s="13"/>
      <c r="G23" s="13"/>
      <c r="H23" s="14"/>
      <c r="I23" s="15"/>
      <c r="J23" s="2"/>
    </row>
    <row r="24" spans="1:10" ht="12.95" customHeight="1">
      <c r="A24" s="16" t="s">
        <v>175</v>
      </c>
      <c r="B24" s="17" t="s">
        <v>176</v>
      </c>
      <c r="C24" s="13"/>
      <c r="D24" s="13"/>
      <c r="E24" s="18"/>
      <c r="F24" s="19">
        <v>1.1100000000000001</v>
      </c>
      <c r="G24" s="20">
        <v>2.0000000000000001E-4</v>
      </c>
      <c r="H24" s="21">
        <v>3.2096515873828182E-2</v>
      </c>
      <c r="I24" s="22"/>
      <c r="J24" s="2"/>
    </row>
    <row r="25" spans="1:10" ht="12.95" customHeight="1">
      <c r="A25" s="2"/>
      <c r="B25" s="12" t="s">
        <v>168</v>
      </c>
      <c r="C25" s="13"/>
      <c r="D25" s="13"/>
      <c r="E25" s="13"/>
      <c r="F25" s="23">
        <v>1.1100000000000001</v>
      </c>
      <c r="G25" s="24">
        <v>2.0000000000000001E-4</v>
      </c>
      <c r="H25" s="25"/>
      <c r="I25" s="26"/>
      <c r="J25" s="2"/>
    </row>
    <row r="26" spans="1:10" ht="12.95" customHeight="1">
      <c r="A26" s="2"/>
      <c r="B26" s="27" t="s">
        <v>173</v>
      </c>
      <c r="C26" s="28"/>
      <c r="D26" s="1"/>
      <c r="E26" s="28"/>
      <c r="F26" s="23">
        <v>1.1100000000000001</v>
      </c>
      <c r="G26" s="24">
        <v>2.0000000000000001E-4</v>
      </c>
      <c r="H26" s="25"/>
      <c r="I26" s="26"/>
      <c r="J26" s="2"/>
    </row>
    <row r="27" spans="1:10" ht="12.95" customHeight="1">
      <c r="A27" s="2"/>
      <c r="B27" s="27" t="s">
        <v>177</v>
      </c>
      <c r="C27" s="13"/>
      <c r="D27" s="1"/>
      <c r="E27" s="13"/>
      <c r="F27" s="29">
        <v>-0.16</v>
      </c>
      <c r="G27" s="24">
        <v>0</v>
      </c>
      <c r="H27" s="25"/>
      <c r="I27" s="26"/>
      <c r="J27" s="2"/>
    </row>
    <row r="28" spans="1:10" ht="12.95" customHeight="1">
      <c r="A28" s="2"/>
      <c r="B28" s="30" t="s">
        <v>178</v>
      </c>
      <c r="C28" s="31"/>
      <c r="D28" s="31"/>
      <c r="E28" s="31"/>
      <c r="F28" s="32">
        <v>5055.82</v>
      </c>
      <c r="G28" s="33">
        <v>1</v>
      </c>
      <c r="H28" s="34"/>
      <c r="I28" s="35"/>
      <c r="J28" s="2"/>
    </row>
    <row r="29" spans="1:10" ht="12.95" customHeight="1">
      <c r="A29" s="2"/>
      <c r="B29" s="5"/>
      <c r="C29" s="2"/>
      <c r="D29" s="2"/>
      <c r="E29" s="2"/>
      <c r="F29" s="2"/>
      <c r="G29" s="2"/>
      <c r="H29" s="2"/>
      <c r="I29" s="2"/>
      <c r="J29" s="2"/>
    </row>
    <row r="30" spans="1:10" ht="12.95" customHeight="1">
      <c r="A30" s="2"/>
      <c r="B30" s="3" t="s">
        <v>247</v>
      </c>
      <c r="C30" s="2"/>
      <c r="D30" s="2"/>
      <c r="E30" s="2"/>
      <c r="F30" s="2"/>
      <c r="G30" s="2"/>
      <c r="H30" s="2"/>
      <c r="I30" s="2"/>
      <c r="J30" s="2"/>
    </row>
    <row r="31" spans="1:10" ht="12.95" customHeight="1">
      <c r="A31" s="2"/>
      <c r="B31" s="3" t="s">
        <v>182</v>
      </c>
      <c r="C31" s="2"/>
      <c r="D31" s="2"/>
      <c r="E31" s="2"/>
      <c r="F31" s="2"/>
      <c r="G31" s="2"/>
      <c r="H31" s="2"/>
      <c r="I31" s="2"/>
      <c r="J31" s="2"/>
    </row>
    <row r="32" spans="1:10" ht="26.25" customHeight="1">
      <c r="A32" s="44"/>
      <c r="B32" s="91" t="s">
        <v>4067</v>
      </c>
      <c r="C32" s="91"/>
      <c r="D32" s="91"/>
      <c r="E32" s="91"/>
      <c r="F32" s="91"/>
      <c r="G32" s="91"/>
      <c r="H32" s="91"/>
      <c r="I32" s="91"/>
      <c r="J32" s="44"/>
    </row>
    <row r="33" spans="1:10" ht="12.95" customHeight="1">
      <c r="A33" s="2"/>
      <c r="B33" s="3"/>
      <c r="C33" s="2"/>
      <c r="D33" s="2"/>
      <c r="E33" s="2"/>
      <c r="F33" s="2"/>
      <c r="G33" s="2"/>
      <c r="H33" s="2"/>
      <c r="I33" s="2"/>
      <c r="J33" s="2"/>
    </row>
    <row r="34" spans="1:10">
      <c r="C34" s="90" t="s">
        <v>4130</v>
      </c>
    </row>
    <row r="35" spans="1:10">
      <c r="B35" s="90" t="s">
        <v>4124</v>
      </c>
      <c r="C35" s="90" t="s">
        <v>4125</v>
      </c>
    </row>
  </sheetData>
  <mergeCells count="1">
    <mergeCell ref="B32:I32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outlinePr summaryBelow="0"/>
  </sheetPr>
  <dimension ref="A1:J8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21</v>
      </c>
      <c r="B1" s="3" t="s">
        <v>22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248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5</v>
      </c>
    </row>
    <row r="5" spans="1:10" ht="12.95" customHeight="1">
      <c r="A5" s="2"/>
      <c r="B5" s="12" t="s">
        <v>706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707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746</v>
      </c>
      <c r="B7" s="17" t="s">
        <v>747</v>
      </c>
      <c r="C7" s="13" t="s">
        <v>748</v>
      </c>
      <c r="D7" s="13" t="s">
        <v>749</v>
      </c>
      <c r="E7" s="18">
        <v>78800</v>
      </c>
      <c r="F7" s="19">
        <v>5516.2</v>
      </c>
      <c r="G7" s="20">
        <v>7.8399999999999997E-2</v>
      </c>
      <c r="H7" s="36"/>
      <c r="I7" s="22"/>
      <c r="J7" s="2"/>
    </row>
    <row r="8" spans="1:10" ht="12.95" customHeight="1">
      <c r="A8" s="16" t="s">
        <v>712</v>
      </c>
      <c r="B8" s="17" t="s">
        <v>713</v>
      </c>
      <c r="C8" s="13" t="s">
        <v>714</v>
      </c>
      <c r="D8" s="13" t="s">
        <v>711</v>
      </c>
      <c r="E8" s="18">
        <v>600000</v>
      </c>
      <c r="F8" s="19">
        <v>4732.8</v>
      </c>
      <c r="G8" s="20">
        <v>6.7299999999999999E-2</v>
      </c>
      <c r="H8" s="36"/>
      <c r="I8" s="22"/>
      <c r="J8" s="2"/>
    </row>
    <row r="9" spans="1:10" ht="12.95" customHeight="1">
      <c r="A9" s="16" t="s">
        <v>750</v>
      </c>
      <c r="B9" s="17" t="s">
        <v>751</v>
      </c>
      <c r="C9" s="13" t="s">
        <v>752</v>
      </c>
      <c r="D9" s="13" t="s">
        <v>753</v>
      </c>
      <c r="E9" s="18">
        <v>170049</v>
      </c>
      <c r="F9" s="19">
        <v>3672.12</v>
      </c>
      <c r="G9" s="20">
        <v>5.2200000000000003E-2</v>
      </c>
      <c r="H9" s="36"/>
      <c r="I9" s="22"/>
      <c r="J9" s="2"/>
    </row>
    <row r="10" spans="1:10" ht="12.95" customHeight="1">
      <c r="A10" s="16" t="s">
        <v>754</v>
      </c>
      <c r="B10" s="17" t="s">
        <v>755</v>
      </c>
      <c r="C10" s="13" t="s">
        <v>756</v>
      </c>
      <c r="D10" s="13" t="s">
        <v>757</v>
      </c>
      <c r="E10" s="18">
        <v>96588</v>
      </c>
      <c r="F10" s="19">
        <v>3608.77</v>
      </c>
      <c r="G10" s="20">
        <v>5.1299999999999998E-2</v>
      </c>
      <c r="H10" s="36"/>
      <c r="I10" s="22"/>
      <c r="J10" s="2"/>
    </row>
    <row r="11" spans="1:10" ht="12.95" customHeight="1">
      <c r="A11" s="16" t="s">
        <v>708</v>
      </c>
      <c r="B11" s="17" t="s">
        <v>709</v>
      </c>
      <c r="C11" s="13" t="s">
        <v>710</v>
      </c>
      <c r="D11" s="13" t="s">
        <v>711</v>
      </c>
      <c r="E11" s="18">
        <v>216000</v>
      </c>
      <c r="F11" s="19">
        <v>3209.11</v>
      </c>
      <c r="G11" s="20">
        <v>4.5600000000000002E-2</v>
      </c>
      <c r="H11" s="36"/>
      <c r="I11" s="22"/>
      <c r="J11" s="2"/>
    </row>
    <row r="12" spans="1:10" ht="12.95" customHeight="1">
      <c r="A12" s="16" t="s">
        <v>758</v>
      </c>
      <c r="B12" s="17" t="s">
        <v>759</v>
      </c>
      <c r="C12" s="13" t="s">
        <v>760</v>
      </c>
      <c r="D12" s="13" t="s">
        <v>761</v>
      </c>
      <c r="E12" s="18">
        <v>76565</v>
      </c>
      <c r="F12" s="19">
        <v>3150.15</v>
      </c>
      <c r="G12" s="20">
        <v>4.48E-2</v>
      </c>
      <c r="H12" s="36"/>
      <c r="I12" s="22"/>
      <c r="J12" s="2"/>
    </row>
    <row r="13" spans="1:10" ht="12.95" customHeight="1">
      <c r="A13" s="16" t="s">
        <v>762</v>
      </c>
      <c r="B13" s="17" t="s">
        <v>763</v>
      </c>
      <c r="C13" s="13" t="s">
        <v>764</v>
      </c>
      <c r="D13" s="13" t="s">
        <v>757</v>
      </c>
      <c r="E13" s="18">
        <v>178575</v>
      </c>
      <c r="F13" s="19">
        <v>3100.42</v>
      </c>
      <c r="G13" s="20">
        <v>4.41E-2</v>
      </c>
      <c r="H13" s="36"/>
      <c r="I13" s="22"/>
      <c r="J13" s="2"/>
    </row>
    <row r="14" spans="1:10" ht="12.95" customHeight="1">
      <c r="A14" s="16" t="s">
        <v>765</v>
      </c>
      <c r="B14" s="17" t="s">
        <v>766</v>
      </c>
      <c r="C14" s="13" t="s">
        <v>767</v>
      </c>
      <c r="D14" s="13" t="s">
        <v>768</v>
      </c>
      <c r="E14" s="18">
        <v>123666</v>
      </c>
      <c r="F14" s="19">
        <v>2951.41</v>
      </c>
      <c r="G14" s="20">
        <v>4.2000000000000003E-2</v>
      </c>
      <c r="H14" s="36"/>
      <c r="I14" s="22"/>
      <c r="J14" s="2"/>
    </row>
    <row r="15" spans="1:10" ht="12.95" customHeight="1">
      <c r="A15" s="16" t="s">
        <v>769</v>
      </c>
      <c r="B15" s="17" t="s">
        <v>770</v>
      </c>
      <c r="C15" s="13" t="s">
        <v>771</v>
      </c>
      <c r="D15" s="13" t="s">
        <v>749</v>
      </c>
      <c r="E15" s="18">
        <v>108055</v>
      </c>
      <c r="F15" s="19">
        <v>2724.07</v>
      </c>
      <c r="G15" s="20">
        <v>3.8699999999999998E-2</v>
      </c>
      <c r="H15" s="36"/>
      <c r="I15" s="22"/>
      <c r="J15" s="2"/>
    </row>
    <row r="16" spans="1:10" ht="12.95" customHeight="1">
      <c r="A16" s="16" t="s">
        <v>772</v>
      </c>
      <c r="B16" s="17" t="s">
        <v>773</v>
      </c>
      <c r="C16" s="13" t="s">
        <v>774</v>
      </c>
      <c r="D16" s="13" t="s">
        <v>775</v>
      </c>
      <c r="E16" s="18">
        <v>60000</v>
      </c>
      <c r="F16" s="19">
        <v>2421.66</v>
      </c>
      <c r="G16" s="20">
        <v>3.44E-2</v>
      </c>
      <c r="H16" s="36"/>
      <c r="I16" s="22"/>
      <c r="J16" s="2"/>
    </row>
    <row r="17" spans="1:10" ht="12.95" customHeight="1">
      <c r="A17" s="16" t="s">
        <v>776</v>
      </c>
      <c r="B17" s="17" t="s">
        <v>777</v>
      </c>
      <c r="C17" s="13" t="s">
        <v>778</v>
      </c>
      <c r="D17" s="13" t="s">
        <v>779</v>
      </c>
      <c r="E17" s="18">
        <v>90507</v>
      </c>
      <c r="F17" s="19">
        <v>2202.4899999999998</v>
      </c>
      <c r="G17" s="20">
        <v>3.1300000000000001E-2</v>
      </c>
      <c r="H17" s="36"/>
      <c r="I17" s="22"/>
      <c r="J17" s="2"/>
    </row>
    <row r="18" spans="1:10" ht="12.95" customHeight="1">
      <c r="A18" s="16" t="s">
        <v>780</v>
      </c>
      <c r="B18" s="17" t="s">
        <v>781</v>
      </c>
      <c r="C18" s="13" t="s">
        <v>782</v>
      </c>
      <c r="D18" s="13" t="s">
        <v>783</v>
      </c>
      <c r="E18" s="18">
        <v>219570</v>
      </c>
      <c r="F18" s="19">
        <v>2104.69</v>
      </c>
      <c r="G18" s="20">
        <v>2.9899999999999999E-2</v>
      </c>
      <c r="H18" s="36"/>
      <c r="I18" s="22"/>
      <c r="J18" s="2"/>
    </row>
    <row r="19" spans="1:10" ht="12.95" customHeight="1">
      <c r="A19" s="16" t="s">
        <v>784</v>
      </c>
      <c r="B19" s="17" t="s">
        <v>785</v>
      </c>
      <c r="C19" s="13" t="s">
        <v>786</v>
      </c>
      <c r="D19" s="13" t="s">
        <v>753</v>
      </c>
      <c r="E19" s="18">
        <v>100000</v>
      </c>
      <c r="F19" s="19">
        <v>2099.65</v>
      </c>
      <c r="G19" s="20">
        <v>2.98E-2</v>
      </c>
      <c r="H19" s="36"/>
      <c r="I19" s="22"/>
      <c r="J19" s="2"/>
    </row>
    <row r="20" spans="1:10" ht="12.95" customHeight="1">
      <c r="A20" s="16" t="s">
        <v>787</v>
      </c>
      <c r="B20" s="17" t="s">
        <v>788</v>
      </c>
      <c r="C20" s="13" t="s">
        <v>789</v>
      </c>
      <c r="D20" s="13" t="s">
        <v>775</v>
      </c>
      <c r="E20" s="18">
        <v>60967</v>
      </c>
      <c r="F20" s="19">
        <v>2090.04</v>
      </c>
      <c r="G20" s="20">
        <v>2.9700000000000001E-2</v>
      </c>
      <c r="H20" s="36"/>
      <c r="I20" s="22"/>
      <c r="J20" s="2"/>
    </row>
    <row r="21" spans="1:10" ht="12.95" customHeight="1">
      <c r="A21" s="16" t="s">
        <v>790</v>
      </c>
      <c r="B21" s="17" t="s">
        <v>791</v>
      </c>
      <c r="C21" s="13" t="s">
        <v>792</v>
      </c>
      <c r="D21" s="13" t="s">
        <v>793</v>
      </c>
      <c r="E21" s="18">
        <v>101849</v>
      </c>
      <c r="F21" s="19">
        <v>1631.98</v>
      </c>
      <c r="G21" s="20">
        <v>2.3199999999999998E-2</v>
      </c>
      <c r="H21" s="36"/>
      <c r="I21" s="22"/>
      <c r="J21" s="2"/>
    </row>
    <row r="22" spans="1:10" ht="12.95" customHeight="1">
      <c r="A22" s="16" t="s">
        <v>794</v>
      </c>
      <c r="B22" s="17" t="s">
        <v>795</v>
      </c>
      <c r="C22" s="13" t="s">
        <v>796</v>
      </c>
      <c r="D22" s="13" t="s">
        <v>757</v>
      </c>
      <c r="E22" s="18">
        <v>100000</v>
      </c>
      <c r="F22" s="19">
        <v>1479</v>
      </c>
      <c r="G22" s="20">
        <v>2.1000000000000001E-2</v>
      </c>
      <c r="H22" s="36"/>
      <c r="I22" s="22"/>
      <c r="J22" s="2"/>
    </row>
    <row r="23" spans="1:10" ht="12.95" customHeight="1">
      <c r="A23" s="16" t="s">
        <v>797</v>
      </c>
      <c r="B23" s="17" t="s">
        <v>798</v>
      </c>
      <c r="C23" s="13" t="s">
        <v>799</v>
      </c>
      <c r="D23" s="13" t="s">
        <v>800</v>
      </c>
      <c r="E23" s="18">
        <v>17000</v>
      </c>
      <c r="F23" s="19">
        <v>1461.54</v>
      </c>
      <c r="G23" s="20">
        <v>2.0799999999999999E-2</v>
      </c>
      <c r="H23" s="36"/>
      <c r="I23" s="22"/>
      <c r="J23" s="2"/>
    </row>
    <row r="24" spans="1:10" ht="12.95" customHeight="1">
      <c r="A24" s="16" t="s">
        <v>801</v>
      </c>
      <c r="B24" s="17" t="s">
        <v>802</v>
      </c>
      <c r="C24" s="13" t="s">
        <v>803</v>
      </c>
      <c r="D24" s="13" t="s">
        <v>804</v>
      </c>
      <c r="E24" s="18">
        <v>310847</v>
      </c>
      <c r="F24" s="19">
        <v>1135.06</v>
      </c>
      <c r="G24" s="20">
        <v>1.61E-2</v>
      </c>
      <c r="H24" s="36"/>
      <c r="I24" s="22"/>
      <c r="J24" s="2"/>
    </row>
    <row r="25" spans="1:10" ht="12.95" customHeight="1">
      <c r="A25" s="16" t="s">
        <v>805</v>
      </c>
      <c r="B25" s="17" t="s">
        <v>806</v>
      </c>
      <c r="C25" s="13" t="s">
        <v>807</v>
      </c>
      <c r="D25" s="13" t="s">
        <v>808</v>
      </c>
      <c r="E25" s="18">
        <v>28820</v>
      </c>
      <c r="F25" s="19">
        <v>1133.8699999999999</v>
      </c>
      <c r="G25" s="20">
        <v>1.61E-2</v>
      </c>
      <c r="H25" s="36"/>
      <c r="I25" s="22"/>
      <c r="J25" s="2"/>
    </row>
    <row r="26" spans="1:10" ht="12.95" customHeight="1">
      <c r="A26" s="16" t="s">
        <v>809</v>
      </c>
      <c r="B26" s="17" t="s">
        <v>810</v>
      </c>
      <c r="C26" s="13" t="s">
        <v>811</v>
      </c>
      <c r="D26" s="13" t="s">
        <v>749</v>
      </c>
      <c r="E26" s="18">
        <v>155144</v>
      </c>
      <c r="F26" s="19">
        <v>1086.4000000000001</v>
      </c>
      <c r="G26" s="20">
        <v>1.54E-2</v>
      </c>
      <c r="H26" s="36"/>
      <c r="I26" s="22"/>
      <c r="J26" s="2"/>
    </row>
    <row r="27" spans="1:10" ht="12.95" customHeight="1">
      <c r="A27" s="16" t="s">
        <v>812</v>
      </c>
      <c r="B27" s="17" t="s">
        <v>813</v>
      </c>
      <c r="C27" s="13" t="s">
        <v>814</v>
      </c>
      <c r="D27" s="13" t="s">
        <v>775</v>
      </c>
      <c r="E27" s="18">
        <v>102688</v>
      </c>
      <c r="F27" s="19">
        <v>1062.46</v>
      </c>
      <c r="G27" s="20">
        <v>1.5100000000000001E-2</v>
      </c>
      <c r="H27" s="36"/>
      <c r="I27" s="22"/>
      <c r="J27" s="2"/>
    </row>
    <row r="28" spans="1:10" ht="12.95" customHeight="1">
      <c r="A28" s="16" t="s">
        <v>815</v>
      </c>
      <c r="B28" s="17" t="s">
        <v>816</v>
      </c>
      <c r="C28" s="13" t="s">
        <v>817</v>
      </c>
      <c r="D28" s="13" t="s">
        <v>818</v>
      </c>
      <c r="E28" s="18">
        <v>45000</v>
      </c>
      <c r="F28" s="19">
        <v>1023.19</v>
      </c>
      <c r="G28" s="20">
        <v>1.4500000000000001E-2</v>
      </c>
      <c r="H28" s="36"/>
      <c r="I28" s="22"/>
      <c r="J28" s="2"/>
    </row>
    <row r="29" spans="1:10" ht="12.95" customHeight="1">
      <c r="A29" s="16" t="s">
        <v>819</v>
      </c>
      <c r="B29" s="17" t="s">
        <v>820</v>
      </c>
      <c r="C29" s="13" t="s">
        <v>821</v>
      </c>
      <c r="D29" s="13" t="s">
        <v>783</v>
      </c>
      <c r="E29" s="18">
        <v>100566</v>
      </c>
      <c r="F29" s="19">
        <v>1004.65</v>
      </c>
      <c r="G29" s="20">
        <v>1.43E-2</v>
      </c>
      <c r="H29" s="36"/>
      <c r="I29" s="22"/>
      <c r="J29" s="2"/>
    </row>
    <row r="30" spans="1:10" ht="12.95" customHeight="1">
      <c r="A30" s="16" t="s">
        <v>822</v>
      </c>
      <c r="B30" s="17" t="s">
        <v>823</v>
      </c>
      <c r="C30" s="13" t="s">
        <v>824</v>
      </c>
      <c r="D30" s="13" t="s">
        <v>793</v>
      </c>
      <c r="E30" s="18">
        <v>470000</v>
      </c>
      <c r="F30" s="19">
        <v>843.65</v>
      </c>
      <c r="G30" s="20">
        <v>1.2E-2</v>
      </c>
      <c r="H30" s="36"/>
      <c r="I30" s="22"/>
      <c r="J30" s="2"/>
    </row>
    <row r="31" spans="1:10" ht="12.95" customHeight="1">
      <c r="A31" s="16" t="s">
        <v>825</v>
      </c>
      <c r="B31" s="17" t="s">
        <v>826</v>
      </c>
      <c r="C31" s="13" t="s">
        <v>827</v>
      </c>
      <c r="D31" s="13" t="s">
        <v>775</v>
      </c>
      <c r="E31" s="18">
        <v>100000</v>
      </c>
      <c r="F31" s="19">
        <v>834.5</v>
      </c>
      <c r="G31" s="20">
        <v>1.1900000000000001E-2</v>
      </c>
      <c r="H31" s="36"/>
      <c r="I31" s="22"/>
      <c r="J31" s="2"/>
    </row>
    <row r="32" spans="1:10" ht="12.95" customHeight="1">
      <c r="A32" s="16" t="s">
        <v>828</v>
      </c>
      <c r="B32" s="17" t="s">
        <v>829</v>
      </c>
      <c r="C32" s="13" t="s">
        <v>830</v>
      </c>
      <c r="D32" s="13" t="s">
        <v>757</v>
      </c>
      <c r="E32" s="18">
        <v>17000</v>
      </c>
      <c r="F32" s="19">
        <v>797.83</v>
      </c>
      <c r="G32" s="20">
        <v>1.1299999999999999E-2</v>
      </c>
      <c r="H32" s="36"/>
      <c r="I32" s="22"/>
      <c r="J32" s="2"/>
    </row>
    <row r="33" spans="1:10" ht="12.95" customHeight="1">
      <c r="A33" s="16" t="s">
        <v>831</v>
      </c>
      <c r="B33" s="17" t="s">
        <v>832</v>
      </c>
      <c r="C33" s="13" t="s">
        <v>833</v>
      </c>
      <c r="D33" s="13" t="s">
        <v>753</v>
      </c>
      <c r="E33" s="18">
        <v>36824</v>
      </c>
      <c r="F33" s="19">
        <v>695.61</v>
      </c>
      <c r="G33" s="20">
        <v>9.9000000000000008E-3</v>
      </c>
      <c r="H33" s="36"/>
      <c r="I33" s="22"/>
      <c r="J33" s="2"/>
    </row>
    <row r="34" spans="1:10" ht="12.95" customHeight="1">
      <c r="A34" s="16" t="s">
        <v>834</v>
      </c>
      <c r="B34" s="17" t="s">
        <v>835</v>
      </c>
      <c r="C34" s="13" t="s">
        <v>836</v>
      </c>
      <c r="D34" s="13" t="s">
        <v>800</v>
      </c>
      <c r="E34" s="18">
        <v>76560</v>
      </c>
      <c r="F34" s="19">
        <v>678.17</v>
      </c>
      <c r="G34" s="20">
        <v>9.5999999999999992E-3</v>
      </c>
      <c r="H34" s="36"/>
      <c r="I34" s="22"/>
      <c r="J34" s="2"/>
    </row>
    <row r="35" spans="1:10" ht="12.95" customHeight="1">
      <c r="A35" s="16" t="s">
        <v>837</v>
      </c>
      <c r="B35" s="17" t="s">
        <v>838</v>
      </c>
      <c r="C35" s="13" t="s">
        <v>839</v>
      </c>
      <c r="D35" s="13" t="s">
        <v>800</v>
      </c>
      <c r="E35" s="18">
        <v>104671</v>
      </c>
      <c r="F35" s="19">
        <v>541.92999999999995</v>
      </c>
      <c r="G35" s="20">
        <v>7.7000000000000002E-3</v>
      </c>
      <c r="H35" s="36"/>
      <c r="I35" s="22"/>
      <c r="J35" s="2"/>
    </row>
    <row r="36" spans="1:10" ht="12.95" customHeight="1">
      <c r="A36" s="16" t="s">
        <v>840</v>
      </c>
      <c r="B36" s="17" t="s">
        <v>841</v>
      </c>
      <c r="C36" s="13" t="s">
        <v>842</v>
      </c>
      <c r="D36" s="13" t="s">
        <v>804</v>
      </c>
      <c r="E36" s="18">
        <v>50406</v>
      </c>
      <c r="F36" s="19">
        <v>438.08</v>
      </c>
      <c r="G36" s="20">
        <v>6.1999999999999998E-3</v>
      </c>
      <c r="H36" s="36"/>
      <c r="I36" s="22"/>
      <c r="J36" s="2"/>
    </row>
    <row r="37" spans="1:10" ht="12.95" customHeight="1">
      <c r="A37" s="16" t="s">
        <v>843</v>
      </c>
      <c r="B37" s="17" t="s">
        <v>844</v>
      </c>
      <c r="C37" s="13" t="s">
        <v>845</v>
      </c>
      <c r="D37" s="13" t="s">
        <v>808</v>
      </c>
      <c r="E37" s="18">
        <v>40000</v>
      </c>
      <c r="F37" s="19">
        <v>394.76</v>
      </c>
      <c r="G37" s="20">
        <v>5.5999999999999999E-3</v>
      </c>
      <c r="H37" s="36"/>
      <c r="I37" s="22"/>
      <c r="J37" s="2"/>
    </row>
    <row r="38" spans="1:10" ht="12.95" customHeight="1">
      <c r="A38" s="16" t="s">
        <v>846</v>
      </c>
      <c r="B38" s="17" t="s">
        <v>847</v>
      </c>
      <c r="C38" s="13" t="s">
        <v>848</v>
      </c>
      <c r="D38" s="13" t="s">
        <v>779</v>
      </c>
      <c r="E38" s="18">
        <v>100000</v>
      </c>
      <c r="F38" s="19">
        <v>390.2</v>
      </c>
      <c r="G38" s="20">
        <v>5.4999999999999997E-3</v>
      </c>
      <c r="H38" s="36"/>
      <c r="I38" s="22"/>
      <c r="J38" s="2"/>
    </row>
    <row r="39" spans="1:10" ht="12.95" customHeight="1">
      <c r="A39" s="16" t="s">
        <v>849</v>
      </c>
      <c r="B39" s="17" t="s">
        <v>850</v>
      </c>
      <c r="C39" s="13" t="s">
        <v>851</v>
      </c>
      <c r="D39" s="13" t="s">
        <v>808</v>
      </c>
      <c r="E39" s="18">
        <v>10000</v>
      </c>
      <c r="F39" s="19">
        <v>202.81</v>
      </c>
      <c r="G39" s="20">
        <v>2.8999999999999998E-3</v>
      </c>
      <c r="H39" s="36"/>
      <c r="I39" s="22"/>
      <c r="J39" s="2"/>
    </row>
    <row r="40" spans="1:10" ht="12.95" customHeight="1">
      <c r="A40" s="16" t="s">
        <v>852</v>
      </c>
      <c r="B40" s="17" t="s">
        <v>853</v>
      </c>
      <c r="C40" s="13" t="s">
        <v>854</v>
      </c>
      <c r="D40" s="13" t="s">
        <v>808</v>
      </c>
      <c r="E40" s="18">
        <v>1856</v>
      </c>
      <c r="F40" s="19">
        <v>177.43</v>
      </c>
      <c r="G40" s="20">
        <v>2.5000000000000001E-3</v>
      </c>
      <c r="H40" s="36"/>
      <c r="I40" s="22"/>
      <c r="J40" s="2"/>
    </row>
    <row r="41" spans="1:10" ht="12.95" customHeight="1">
      <c r="A41" s="16" t="s">
        <v>855</v>
      </c>
      <c r="B41" s="17" t="s">
        <v>856</v>
      </c>
      <c r="C41" s="13" t="s">
        <v>857</v>
      </c>
      <c r="D41" s="13" t="s">
        <v>858</v>
      </c>
      <c r="E41" s="18">
        <v>400</v>
      </c>
      <c r="F41" s="19">
        <v>171.24</v>
      </c>
      <c r="G41" s="20">
        <v>2.3999999999999998E-3</v>
      </c>
      <c r="H41" s="36"/>
      <c r="I41" s="22"/>
      <c r="J41" s="2"/>
    </row>
    <row r="42" spans="1:10" ht="12.95" customHeight="1">
      <c r="A42" s="16" t="s">
        <v>859</v>
      </c>
      <c r="B42" s="17" t="s">
        <v>860</v>
      </c>
      <c r="C42" s="13" t="s">
        <v>861</v>
      </c>
      <c r="D42" s="13" t="s">
        <v>793</v>
      </c>
      <c r="E42" s="18">
        <v>15339</v>
      </c>
      <c r="F42" s="19">
        <v>114.4</v>
      </c>
      <c r="G42" s="20">
        <v>1.6000000000000001E-3</v>
      </c>
      <c r="H42" s="36"/>
      <c r="I42" s="22"/>
      <c r="J42" s="2"/>
    </row>
    <row r="43" spans="1:10" ht="12.95" customHeight="1">
      <c r="A43" s="16" t="s">
        <v>862</v>
      </c>
      <c r="B43" s="17" t="s">
        <v>863</v>
      </c>
      <c r="C43" s="13" t="s">
        <v>864</v>
      </c>
      <c r="D43" s="13" t="s">
        <v>761</v>
      </c>
      <c r="E43" s="18">
        <v>71190</v>
      </c>
      <c r="F43" s="19">
        <v>64.36</v>
      </c>
      <c r="G43" s="20">
        <v>8.9999999999999998E-4</v>
      </c>
      <c r="H43" s="36"/>
      <c r="I43" s="22"/>
      <c r="J43" s="2"/>
    </row>
    <row r="44" spans="1:10" ht="12.95" customHeight="1">
      <c r="A44" s="16" t="s">
        <v>865</v>
      </c>
      <c r="B44" s="17" t="s">
        <v>866</v>
      </c>
      <c r="C44" s="13" t="s">
        <v>867</v>
      </c>
      <c r="D44" s="13" t="s">
        <v>868</v>
      </c>
      <c r="E44" s="18">
        <v>6700</v>
      </c>
      <c r="F44" s="19">
        <v>53.27</v>
      </c>
      <c r="G44" s="20">
        <v>8.0000000000000004E-4</v>
      </c>
      <c r="H44" s="36"/>
      <c r="I44" s="22"/>
      <c r="J44" s="2"/>
    </row>
    <row r="45" spans="1:10" ht="12.95" customHeight="1">
      <c r="A45" s="16" t="s">
        <v>869</v>
      </c>
      <c r="B45" s="17" t="s">
        <v>870</v>
      </c>
      <c r="C45" s="13" t="s">
        <v>871</v>
      </c>
      <c r="D45" s="13" t="s">
        <v>793</v>
      </c>
      <c r="E45" s="18">
        <v>1610</v>
      </c>
      <c r="F45" s="19">
        <v>17.760000000000002</v>
      </c>
      <c r="G45" s="20">
        <v>2.9999999999999997E-4</v>
      </c>
      <c r="H45" s="36"/>
      <c r="I45" s="22"/>
      <c r="J45" s="2"/>
    </row>
    <row r="46" spans="1:10" ht="12.95" customHeight="1">
      <c r="A46" s="16" t="s">
        <v>872</v>
      </c>
      <c r="B46" s="17" t="s">
        <v>873</v>
      </c>
      <c r="C46" s="13" t="s">
        <v>874</v>
      </c>
      <c r="D46" s="13" t="s">
        <v>808</v>
      </c>
      <c r="E46" s="18">
        <v>10</v>
      </c>
      <c r="F46" s="19">
        <v>0.02</v>
      </c>
      <c r="G46" s="36" t="s">
        <v>662</v>
      </c>
      <c r="H46" s="36"/>
      <c r="I46" s="22"/>
      <c r="J46" s="2"/>
    </row>
    <row r="47" spans="1:10" ht="12.95" customHeight="1">
      <c r="A47" s="2"/>
      <c r="B47" s="12" t="s">
        <v>168</v>
      </c>
      <c r="C47" s="13"/>
      <c r="D47" s="13"/>
      <c r="E47" s="13"/>
      <c r="F47" s="23">
        <v>61017.75</v>
      </c>
      <c r="G47" s="24">
        <v>0.86709999999999998</v>
      </c>
      <c r="H47" s="25"/>
      <c r="I47" s="26"/>
      <c r="J47" s="2"/>
    </row>
    <row r="48" spans="1:10" ht="12.95" customHeight="1">
      <c r="A48" s="2"/>
      <c r="B48" s="12" t="s">
        <v>745</v>
      </c>
      <c r="C48" s="13"/>
      <c r="D48" s="13"/>
      <c r="E48" s="13"/>
      <c r="F48" s="2"/>
      <c r="G48" s="14"/>
      <c r="H48" s="14"/>
      <c r="I48" s="15"/>
      <c r="J48" s="2"/>
    </row>
    <row r="49" spans="1:10" ht="12.95" customHeight="1">
      <c r="A49" s="16" t="s">
        <v>875</v>
      </c>
      <c r="B49" s="17" t="s">
        <v>876</v>
      </c>
      <c r="C49" s="13" t="s">
        <v>877</v>
      </c>
      <c r="D49" s="13" t="s">
        <v>793</v>
      </c>
      <c r="E49" s="18">
        <v>470000</v>
      </c>
      <c r="F49" s="19">
        <v>231.48</v>
      </c>
      <c r="G49" s="20">
        <v>3.3E-3</v>
      </c>
      <c r="H49" s="36"/>
      <c r="I49" s="22"/>
      <c r="J49" s="2"/>
    </row>
    <row r="50" spans="1:10" ht="12.95" customHeight="1">
      <c r="A50" s="2"/>
      <c r="B50" s="12" t="s">
        <v>168</v>
      </c>
      <c r="C50" s="13"/>
      <c r="D50" s="13"/>
      <c r="E50" s="13"/>
      <c r="F50" s="23">
        <v>231.48</v>
      </c>
      <c r="G50" s="24">
        <v>3.3E-3</v>
      </c>
      <c r="H50" s="25"/>
      <c r="I50" s="26"/>
      <c r="J50" s="2"/>
    </row>
    <row r="51" spans="1:10" ht="12.95" customHeight="1">
      <c r="A51" s="2"/>
      <c r="B51" s="27" t="s">
        <v>173</v>
      </c>
      <c r="C51" s="28"/>
      <c r="D51" s="1"/>
      <c r="E51" s="28"/>
      <c r="F51" s="23">
        <v>61249.23</v>
      </c>
      <c r="G51" s="24">
        <v>0.87039999999999995</v>
      </c>
      <c r="H51" s="25"/>
      <c r="I51" s="26"/>
      <c r="J51" s="2"/>
    </row>
    <row r="52" spans="1:10" ht="12.95" customHeight="1">
      <c r="A52" s="2"/>
      <c r="B52" s="12" t="s">
        <v>878</v>
      </c>
      <c r="C52" s="13"/>
      <c r="D52" s="13"/>
      <c r="E52" s="13"/>
      <c r="F52" s="13"/>
      <c r="G52" s="13"/>
      <c r="H52" s="14"/>
      <c r="I52" s="15"/>
      <c r="J52" s="2"/>
    </row>
    <row r="53" spans="1:10" ht="12.95" customHeight="1">
      <c r="A53" s="2"/>
      <c r="B53" s="12" t="s">
        <v>879</v>
      </c>
      <c r="C53" s="13"/>
      <c r="D53" s="13"/>
      <c r="E53" s="13"/>
      <c r="F53" s="2"/>
      <c r="G53" s="14"/>
      <c r="H53" s="14"/>
      <c r="I53" s="15"/>
      <c r="J53" s="2"/>
    </row>
    <row r="54" spans="1:10" ht="12.95" customHeight="1">
      <c r="A54" s="16" t="s">
        <v>880</v>
      </c>
      <c r="B54" s="17" t="s">
        <v>881</v>
      </c>
      <c r="C54" s="13"/>
      <c r="D54" s="13"/>
      <c r="E54" s="18">
        <v>37500</v>
      </c>
      <c r="F54" s="19">
        <v>18.71</v>
      </c>
      <c r="G54" s="20">
        <v>2.9999999999999997E-4</v>
      </c>
      <c r="H54" s="36"/>
      <c r="I54" s="22"/>
      <c r="J54" s="2"/>
    </row>
    <row r="55" spans="1:10" ht="12.95" customHeight="1">
      <c r="A55" s="2"/>
      <c r="B55" s="12" t="s">
        <v>168</v>
      </c>
      <c r="C55" s="13"/>
      <c r="D55" s="13"/>
      <c r="E55" s="13"/>
      <c r="F55" s="23">
        <v>18.71</v>
      </c>
      <c r="G55" s="24">
        <v>2.9999999999999997E-4</v>
      </c>
      <c r="H55" s="25"/>
      <c r="I55" s="26"/>
      <c r="J55" s="2"/>
    </row>
    <row r="56" spans="1:10" ht="12.95" customHeight="1">
      <c r="A56" s="2"/>
      <c r="B56" s="27" t="s">
        <v>173</v>
      </c>
      <c r="C56" s="28"/>
      <c r="D56" s="1"/>
      <c r="E56" s="28"/>
      <c r="F56" s="23">
        <v>18.71</v>
      </c>
      <c r="G56" s="24">
        <v>2.9999999999999997E-4</v>
      </c>
      <c r="H56" s="25"/>
      <c r="I56" s="26"/>
      <c r="J56" s="2"/>
    </row>
    <row r="57" spans="1:10" ht="12.95" customHeight="1">
      <c r="A57" s="2"/>
      <c r="B57" s="12" t="s">
        <v>133</v>
      </c>
      <c r="C57" s="13"/>
      <c r="D57" s="13"/>
      <c r="E57" s="13"/>
      <c r="F57" s="13"/>
      <c r="G57" s="13"/>
      <c r="H57" s="14"/>
      <c r="I57" s="15"/>
      <c r="J57" s="2"/>
    </row>
    <row r="58" spans="1:10" ht="12.95" customHeight="1">
      <c r="A58" s="2"/>
      <c r="B58" s="12" t="s">
        <v>134</v>
      </c>
      <c r="C58" s="13"/>
      <c r="D58" s="13"/>
      <c r="E58" s="13"/>
      <c r="F58" s="2"/>
      <c r="G58" s="14"/>
      <c r="H58" s="14"/>
      <c r="I58" s="15"/>
      <c r="J58" s="2"/>
    </row>
    <row r="59" spans="1:10" ht="12.95" customHeight="1">
      <c r="A59" s="16" t="s">
        <v>882</v>
      </c>
      <c r="B59" s="17" t="s">
        <v>883</v>
      </c>
      <c r="C59" s="13" t="s">
        <v>884</v>
      </c>
      <c r="D59" s="13" t="s">
        <v>885</v>
      </c>
      <c r="E59" s="18">
        <v>160</v>
      </c>
      <c r="F59" s="19">
        <v>2939.72</v>
      </c>
      <c r="G59" s="20">
        <v>4.1799999999999997E-2</v>
      </c>
      <c r="H59" s="21">
        <v>4.2349999999999999E-2</v>
      </c>
      <c r="I59" s="22"/>
      <c r="J59" s="2"/>
    </row>
    <row r="60" spans="1:10" ht="12.95" customHeight="1">
      <c r="A60" s="16" t="s">
        <v>886</v>
      </c>
      <c r="B60" s="17" t="s">
        <v>887</v>
      </c>
      <c r="C60" s="13" t="s">
        <v>888</v>
      </c>
      <c r="D60" s="13" t="s">
        <v>138</v>
      </c>
      <c r="E60" s="18">
        <v>250</v>
      </c>
      <c r="F60" s="19">
        <v>2508.56</v>
      </c>
      <c r="G60" s="20">
        <v>3.5700000000000003E-2</v>
      </c>
      <c r="H60" s="21">
        <v>3.7685999999999997E-2</v>
      </c>
      <c r="I60" s="22"/>
      <c r="J60" s="2"/>
    </row>
    <row r="61" spans="1:10" ht="12.95" customHeight="1">
      <c r="A61" s="2"/>
      <c r="B61" s="12" t="s">
        <v>168</v>
      </c>
      <c r="C61" s="13"/>
      <c r="D61" s="13"/>
      <c r="E61" s="13"/>
      <c r="F61" s="23">
        <v>5448.28</v>
      </c>
      <c r="G61" s="24">
        <v>7.7499999999999999E-2</v>
      </c>
      <c r="H61" s="25"/>
      <c r="I61" s="26"/>
      <c r="J61" s="2"/>
    </row>
    <row r="62" spans="1:10" ht="12.95" customHeight="1">
      <c r="A62" s="2"/>
      <c r="B62" s="27" t="s">
        <v>169</v>
      </c>
      <c r="C62" s="1"/>
      <c r="D62" s="1"/>
      <c r="E62" s="1"/>
      <c r="F62" s="25" t="s">
        <v>197</v>
      </c>
      <c r="G62" s="25" t="s">
        <v>197</v>
      </c>
      <c r="H62" s="25"/>
      <c r="I62" s="26"/>
      <c r="J62" s="2"/>
    </row>
    <row r="63" spans="1:10" ht="12.95" customHeight="1">
      <c r="A63" s="2"/>
      <c r="B63" s="27" t="s">
        <v>168</v>
      </c>
      <c r="C63" s="1"/>
      <c r="D63" s="1"/>
      <c r="E63" s="1"/>
      <c r="F63" s="25" t="s">
        <v>197</v>
      </c>
      <c r="G63" s="25" t="s">
        <v>197</v>
      </c>
      <c r="H63" s="25"/>
      <c r="I63" s="26"/>
      <c r="J63" s="2"/>
    </row>
    <row r="64" spans="1:10" ht="12.95" customHeight="1">
      <c r="A64" s="2"/>
      <c r="B64" s="27" t="s">
        <v>173</v>
      </c>
      <c r="C64" s="28"/>
      <c r="D64" s="1"/>
      <c r="E64" s="28"/>
      <c r="F64" s="23">
        <v>5448.28</v>
      </c>
      <c r="G64" s="24">
        <v>7.7499999999999999E-2</v>
      </c>
      <c r="H64" s="25"/>
      <c r="I64" s="26"/>
      <c r="J64" s="2"/>
    </row>
    <row r="65" spans="1:10" ht="12.95" customHeight="1">
      <c r="A65" s="2"/>
      <c r="B65" s="12" t="s">
        <v>174</v>
      </c>
      <c r="C65" s="13"/>
      <c r="D65" s="13"/>
      <c r="E65" s="13"/>
      <c r="F65" s="13"/>
      <c r="G65" s="13"/>
      <c r="H65" s="14"/>
      <c r="I65" s="15"/>
      <c r="J65" s="2"/>
    </row>
    <row r="66" spans="1:10" ht="12.95" customHeight="1">
      <c r="A66" s="16" t="s">
        <v>175</v>
      </c>
      <c r="B66" s="17" t="s">
        <v>176</v>
      </c>
      <c r="C66" s="13"/>
      <c r="D66" s="13"/>
      <c r="E66" s="18"/>
      <c r="F66" s="19">
        <v>3511.71</v>
      </c>
      <c r="G66" s="20">
        <v>4.99E-2</v>
      </c>
      <c r="H66" s="21">
        <v>3.1946144908738573E-2</v>
      </c>
      <c r="I66" s="22"/>
      <c r="J66" s="2"/>
    </row>
    <row r="67" spans="1:10" ht="12.95" customHeight="1">
      <c r="A67" s="2"/>
      <c r="B67" s="12" t="s">
        <v>168</v>
      </c>
      <c r="C67" s="13"/>
      <c r="D67" s="13"/>
      <c r="E67" s="13"/>
      <c r="F67" s="23">
        <v>3511.71</v>
      </c>
      <c r="G67" s="24">
        <v>4.99E-2</v>
      </c>
      <c r="H67" s="25"/>
      <c r="I67" s="26"/>
      <c r="J67" s="2"/>
    </row>
    <row r="68" spans="1:10" ht="12.95" customHeight="1">
      <c r="A68" s="2"/>
      <c r="B68" s="27" t="s">
        <v>169</v>
      </c>
      <c r="C68" s="1"/>
      <c r="D68" s="1"/>
      <c r="E68" s="1"/>
      <c r="F68" s="25" t="s">
        <v>197</v>
      </c>
      <c r="G68" s="25" t="s">
        <v>197</v>
      </c>
      <c r="H68" s="25"/>
      <c r="I68" s="26"/>
      <c r="J68" s="2"/>
    </row>
    <row r="69" spans="1:10" ht="12.95" customHeight="1">
      <c r="A69" s="2"/>
      <c r="B69" s="27" t="s">
        <v>168</v>
      </c>
      <c r="C69" s="1"/>
      <c r="D69" s="1"/>
      <c r="E69" s="1"/>
      <c r="F69" s="25" t="s">
        <v>197</v>
      </c>
      <c r="G69" s="25" t="s">
        <v>197</v>
      </c>
      <c r="H69" s="25"/>
      <c r="I69" s="26"/>
      <c r="J69" s="2"/>
    </row>
    <row r="70" spans="1:10" ht="12.95" customHeight="1">
      <c r="A70" s="2"/>
      <c r="B70" s="27" t="s">
        <v>173</v>
      </c>
      <c r="C70" s="28"/>
      <c r="D70" s="1"/>
      <c r="E70" s="28"/>
      <c r="F70" s="23">
        <v>3511.71</v>
      </c>
      <c r="G70" s="24">
        <v>4.99E-2</v>
      </c>
      <c r="H70" s="25"/>
      <c r="I70" s="26"/>
      <c r="J70" s="2"/>
    </row>
    <row r="71" spans="1:10" ht="12.95" customHeight="1">
      <c r="A71" s="2"/>
      <c r="B71" s="27" t="s">
        <v>177</v>
      </c>
      <c r="C71" s="13"/>
      <c r="D71" s="1"/>
      <c r="E71" s="13"/>
      <c r="F71" s="29">
        <v>124.08</v>
      </c>
      <c r="G71" s="24">
        <v>1.9E-3</v>
      </c>
      <c r="H71" s="25"/>
      <c r="I71" s="26"/>
      <c r="J71" s="2"/>
    </row>
    <row r="72" spans="1:10" ht="12.95" customHeight="1">
      <c r="A72" s="2"/>
      <c r="B72" s="30" t="s">
        <v>178</v>
      </c>
      <c r="C72" s="31"/>
      <c r="D72" s="31"/>
      <c r="E72" s="31"/>
      <c r="F72" s="32">
        <v>70352.009999999995</v>
      </c>
      <c r="G72" s="33">
        <v>1</v>
      </c>
      <c r="H72" s="34"/>
      <c r="I72" s="35"/>
      <c r="J72" s="2"/>
    </row>
    <row r="73" spans="1:10" ht="12.95" customHeight="1">
      <c r="A73" s="2"/>
      <c r="B73" s="5"/>
      <c r="C73" s="2"/>
      <c r="D73" s="2"/>
      <c r="E73" s="2"/>
      <c r="F73" s="2"/>
      <c r="G73" s="2"/>
      <c r="H73" s="2"/>
      <c r="I73" s="2"/>
      <c r="J73" s="2"/>
    </row>
    <row r="74" spans="1:10" ht="12.95" customHeight="1">
      <c r="A74" s="2"/>
      <c r="B74" s="3" t="s">
        <v>247</v>
      </c>
      <c r="C74" s="2"/>
      <c r="D74" s="2"/>
      <c r="E74" s="2"/>
      <c r="F74" s="2"/>
      <c r="G74" s="2"/>
      <c r="H74" s="2"/>
      <c r="I74" s="2"/>
      <c r="J74" s="2"/>
    </row>
    <row r="75" spans="1:10" ht="12.95" customHeight="1">
      <c r="A75" s="2"/>
      <c r="B75" s="3" t="s">
        <v>180</v>
      </c>
      <c r="C75" s="2"/>
      <c r="D75" s="2"/>
      <c r="E75" s="2"/>
      <c r="F75" s="2"/>
      <c r="G75" s="2"/>
      <c r="H75" s="2"/>
      <c r="I75" s="2"/>
      <c r="J75" s="2"/>
    </row>
    <row r="76" spans="1:10" ht="12.95" customHeight="1">
      <c r="A76" s="2"/>
      <c r="B76" s="3" t="s">
        <v>181</v>
      </c>
      <c r="C76" s="2"/>
      <c r="D76" s="2"/>
      <c r="E76" s="2"/>
      <c r="F76" s="2"/>
      <c r="G76" s="2"/>
      <c r="H76" s="2"/>
      <c r="I76" s="2"/>
      <c r="J76" s="2"/>
    </row>
    <row r="77" spans="1:10" ht="12.95" customHeight="1">
      <c r="A77" s="2"/>
      <c r="B77" s="3" t="s">
        <v>704</v>
      </c>
      <c r="C77" s="2"/>
      <c r="D77" s="2"/>
      <c r="E77" s="2"/>
      <c r="F77" s="2"/>
      <c r="G77" s="2"/>
      <c r="H77" s="2"/>
      <c r="I77" s="2"/>
      <c r="J77" s="2"/>
    </row>
    <row r="78" spans="1:10" ht="12.95" customHeight="1">
      <c r="A78" s="2"/>
      <c r="B78" s="3" t="s">
        <v>182</v>
      </c>
      <c r="C78" s="2"/>
      <c r="D78" s="2"/>
      <c r="E78" s="2"/>
      <c r="F78" s="2"/>
      <c r="G78" s="2"/>
      <c r="H78" s="2"/>
      <c r="I78" s="2"/>
      <c r="J78" s="2"/>
    </row>
    <row r="79" spans="1:10" ht="26.25" customHeight="1">
      <c r="A79" s="44"/>
      <c r="B79" s="91" t="s">
        <v>4067</v>
      </c>
      <c r="C79" s="91"/>
      <c r="D79" s="91"/>
      <c r="E79" s="91"/>
      <c r="F79" s="91"/>
      <c r="G79" s="91"/>
      <c r="H79" s="91"/>
      <c r="I79" s="91"/>
      <c r="J79" s="44"/>
    </row>
    <row r="80" spans="1:10" ht="12.95" customHeight="1">
      <c r="A80" s="2"/>
      <c r="B80" s="3"/>
      <c r="C80" s="2"/>
      <c r="D80" s="2"/>
      <c r="E80" s="2"/>
      <c r="F80" s="2"/>
      <c r="G80" s="2"/>
      <c r="H80" s="2"/>
      <c r="I80" s="2"/>
      <c r="J80" s="2"/>
    </row>
    <row r="81" spans="2:3">
      <c r="C81" s="90" t="s">
        <v>4131</v>
      </c>
    </row>
    <row r="82" spans="2:3">
      <c r="B82" s="90" t="s">
        <v>4124</v>
      </c>
      <c r="C82" s="90" t="s">
        <v>4125</v>
      </c>
    </row>
  </sheetData>
  <mergeCells count="1">
    <mergeCell ref="B79:I79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outlinePr summaryBelow="0"/>
  </sheetPr>
  <dimension ref="A1:J8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23</v>
      </c>
      <c r="B1" s="3" t="s">
        <v>24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248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5</v>
      </c>
    </row>
    <row r="5" spans="1:10" ht="12.95" customHeight="1">
      <c r="A5" s="2"/>
      <c r="B5" s="12" t="s">
        <v>706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707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762</v>
      </c>
      <c r="B7" s="17" t="s">
        <v>763</v>
      </c>
      <c r="C7" s="13" t="s">
        <v>764</v>
      </c>
      <c r="D7" s="13" t="s">
        <v>757</v>
      </c>
      <c r="E7" s="18">
        <v>711157</v>
      </c>
      <c r="F7" s="19">
        <v>12347.11</v>
      </c>
      <c r="G7" s="20">
        <v>8.4599999999999995E-2</v>
      </c>
      <c r="H7" s="36"/>
      <c r="I7" s="22"/>
      <c r="J7" s="2"/>
    </row>
    <row r="8" spans="1:10" ht="12.95" customHeight="1">
      <c r="A8" s="16" t="s">
        <v>712</v>
      </c>
      <c r="B8" s="17" t="s">
        <v>713</v>
      </c>
      <c r="C8" s="13" t="s">
        <v>714</v>
      </c>
      <c r="D8" s="13" t="s">
        <v>711</v>
      </c>
      <c r="E8" s="18">
        <v>1533614</v>
      </c>
      <c r="F8" s="19">
        <v>12097.15</v>
      </c>
      <c r="G8" s="20">
        <v>8.2900000000000001E-2</v>
      </c>
      <c r="H8" s="36"/>
      <c r="I8" s="22"/>
      <c r="J8" s="2"/>
    </row>
    <row r="9" spans="1:10" ht="12.95" customHeight="1">
      <c r="A9" s="16" t="s">
        <v>708</v>
      </c>
      <c r="B9" s="17" t="s">
        <v>709</v>
      </c>
      <c r="C9" s="13" t="s">
        <v>710</v>
      </c>
      <c r="D9" s="13" t="s">
        <v>711</v>
      </c>
      <c r="E9" s="18">
        <v>629605</v>
      </c>
      <c r="F9" s="19">
        <v>9354.0400000000009</v>
      </c>
      <c r="G9" s="20">
        <v>6.4100000000000004E-2</v>
      </c>
      <c r="H9" s="36"/>
      <c r="I9" s="22"/>
      <c r="J9" s="2"/>
    </row>
    <row r="10" spans="1:10" ht="12.95" customHeight="1">
      <c r="A10" s="16" t="s">
        <v>746</v>
      </c>
      <c r="B10" s="17" t="s">
        <v>747</v>
      </c>
      <c r="C10" s="13" t="s">
        <v>748</v>
      </c>
      <c r="D10" s="13" t="s">
        <v>749</v>
      </c>
      <c r="E10" s="18">
        <v>113891</v>
      </c>
      <c r="F10" s="19">
        <v>7972.65</v>
      </c>
      <c r="G10" s="20">
        <v>5.4699999999999999E-2</v>
      </c>
      <c r="H10" s="36"/>
      <c r="I10" s="22"/>
      <c r="J10" s="2"/>
    </row>
    <row r="11" spans="1:10" ht="12.95" customHeight="1">
      <c r="A11" s="16" t="s">
        <v>765</v>
      </c>
      <c r="B11" s="17" t="s">
        <v>766</v>
      </c>
      <c r="C11" s="13" t="s">
        <v>767</v>
      </c>
      <c r="D11" s="13" t="s">
        <v>768</v>
      </c>
      <c r="E11" s="18">
        <v>326232</v>
      </c>
      <c r="F11" s="19">
        <v>7785.85</v>
      </c>
      <c r="G11" s="20">
        <v>5.3400000000000003E-2</v>
      </c>
      <c r="H11" s="36"/>
      <c r="I11" s="22"/>
      <c r="J11" s="2"/>
    </row>
    <row r="12" spans="1:10" ht="12.95" customHeight="1">
      <c r="A12" s="16" t="s">
        <v>754</v>
      </c>
      <c r="B12" s="17" t="s">
        <v>755</v>
      </c>
      <c r="C12" s="13" t="s">
        <v>756</v>
      </c>
      <c r="D12" s="13" t="s">
        <v>757</v>
      </c>
      <c r="E12" s="18">
        <v>122617</v>
      </c>
      <c r="F12" s="19">
        <v>4581.28</v>
      </c>
      <c r="G12" s="20">
        <v>3.1399999999999997E-2</v>
      </c>
      <c r="H12" s="36"/>
      <c r="I12" s="22"/>
      <c r="J12" s="2"/>
    </row>
    <row r="13" spans="1:10" ht="12.95" customHeight="1">
      <c r="A13" s="16" t="s">
        <v>889</v>
      </c>
      <c r="B13" s="17" t="s">
        <v>890</v>
      </c>
      <c r="C13" s="13" t="s">
        <v>891</v>
      </c>
      <c r="D13" s="13" t="s">
        <v>749</v>
      </c>
      <c r="E13" s="18">
        <v>168068</v>
      </c>
      <c r="F13" s="19">
        <v>3793.63</v>
      </c>
      <c r="G13" s="20">
        <v>2.5999999999999999E-2</v>
      </c>
      <c r="H13" s="36"/>
      <c r="I13" s="22"/>
      <c r="J13" s="2"/>
    </row>
    <row r="14" spans="1:10" ht="12.95" customHeight="1">
      <c r="A14" s="16" t="s">
        <v>892</v>
      </c>
      <c r="B14" s="17" t="s">
        <v>893</v>
      </c>
      <c r="C14" s="13" t="s">
        <v>894</v>
      </c>
      <c r="D14" s="13" t="s">
        <v>808</v>
      </c>
      <c r="E14" s="18">
        <v>117787</v>
      </c>
      <c r="F14" s="19">
        <v>3682.49</v>
      </c>
      <c r="G14" s="20">
        <v>2.52E-2</v>
      </c>
      <c r="H14" s="36"/>
      <c r="I14" s="22"/>
      <c r="J14" s="2"/>
    </row>
    <row r="15" spans="1:10" ht="12.95" customHeight="1">
      <c r="A15" s="16" t="s">
        <v>801</v>
      </c>
      <c r="B15" s="17" t="s">
        <v>802</v>
      </c>
      <c r="C15" s="13" t="s">
        <v>803</v>
      </c>
      <c r="D15" s="13" t="s">
        <v>804</v>
      </c>
      <c r="E15" s="18">
        <v>987168</v>
      </c>
      <c r="F15" s="19">
        <v>3604.64</v>
      </c>
      <c r="G15" s="20">
        <v>2.47E-2</v>
      </c>
      <c r="H15" s="36"/>
      <c r="I15" s="22"/>
      <c r="J15" s="2"/>
    </row>
    <row r="16" spans="1:10" ht="12.95" customHeight="1">
      <c r="A16" s="16" t="s">
        <v>815</v>
      </c>
      <c r="B16" s="17" t="s">
        <v>816</v>
      </c>
      <c r="C16" s="13" t="s">
        <v>817</v>
      </c>
      <c r="D16" s="13" t="s">
        <v>818</v>
      </c>
      <c r="E16" s="18">
        <v>144121</v>
      </c>
      <c r="F16" s="19">
        <v>3276.95</v>
      </c>
      <c r="G16" s="20">
        <v>2.2499999999999999E-2</v>
      </c>
      <c r="H16" s="36"/>
      <c r="I16" s="22"/>
      <c r="J16" s="2"/>
    </row>
    <row r="17" spans="1:10" ht="12.95" customHeight="1">
      <c r="A17" s="16" t="s">
        <v>895</v>
      </c>
      <c r="B17" s="17" t="s">
        <v>896</v>
      </c>
      <c r="C17" s="13" t="s">
        <v>897</v>
      </c>
      <c r="D17" s="13" t="s">
        <v>783</v>
      </c>
      <c r="E17" s="18">
        <v>127845</v>
      </c>
      <c r="F17" s="19">
        <v>3017.53</v>
      </c>
      <c r="G17" s="20">
        <v>2.07E-2</v>
      </c>
      <c r="H17" s="36"/>
      <c r="I17" s="22"/>
      <c r="J17" s="2"/>
    </row>
    <row r="18" spans="1:10" ht="12.95" customHeight="1">
      <c r="A18" s="16" t="s">
        <v>721</v>
      </c>
      <c r="B18" s="17" t="s">
        <v>722</v>
      </c>
      <c r="C18" s="13" t="s">
        <v>723</v>
      </c>
      <c r="D18" s="13" t="s">
        <v>711</v>
      </c>
      <c r="E18" s="18">
        <v>157262</v>
      </c>
      <c r="F18" s="19">
        <v>2920.75</v>
      </c>
      <c r="G18" s="20">
        <v>0.02</v>
      </c>
      <c r="H18" s="36"/>
      <c r="I18" s="22"/>
      <c r="J18" s="2"/>
    </row>
    <row r="19" spans="1:10" ht="12.95" customHeight="1">
      <c r="A19" s="16" t="s">
        <v>797</v>
      </c>
      <c r="B19" s="17" t="s">
        <v>798</v>
      </c>
      <c r="C19" s="13" t="s">
        <v>799</v>
      </c>
      <c r="D19" s="13" t="s">
        <v>800</v>
      </c>
      <c r="E19" s="18">
        <v>32783</v>
      </c>
      <c r="F19" s="19">
        <v>2818.45</v>
      </c>
      <c r="G19" s="20">
        <v>1.9300000000000001E-2</v>
      </c>
      <c r="H19" s="36"/>
      <c r="I19" s="22"/>
      <c r="J19" s="2"/>
    </row>
    <row r="20" spans="1:10" ht="12.95" customHeight="1">
      <c r="A20" s="16" t="s">
        <v>898</v>
      </c>
      <c r="B20" s="17" t="s">
        <v>899</v>
      </c>
      <c r="C20" s="13" t="s">
        <v>900</v>
      </c>
      <c r="D20" s="13" t="s">
        <v>757</v>
      </c>
      <c r="E20" s="18">
        <v>44375</v>
      </c>
      <c r="F20" s="19">
        <v>2782.47</v>
      </c>
      <c r="G20" s="20">
        <v>1.9099999999999999E-2</v>
      </c>
      <c r="H20" s="36"/>
      <c r="I20" s="22"/>
      <c r="J20" s="2"/>
    </row>
    <row r="21" spans="1:10" ht="12.95" customHeight="1">
      <c r="A21" s="16" t="s">
        <v>901</v>
      </c>
      <c r="B21" s="17" t="s">
        <v>902</v>
      </c>
      <c r="C21" s="13" t="s">
        <v>903</v>
      </c>
      <c r="D21" s="13" t="s">
        <v>804</v>
      </c>
      <c r="E21" s="18">
        <v>486230</v>
      </c>
      <c r="F21" s="19">
        <v>2738.45</v>
      </c>
      <c r="G21" s="20">
        <v>1.8800000000000001E-2</v>
      </c>
      <c r="H21" s="36"/>
      <c r="I21" s="22"/>
      <c r="J21" s="2"/>
    </row>
    <row r="22" spans="1:10" ht="12.95" customHeight="1">
      <c r="A22" s="16" t="s">
        <v>904</v>
      </c>
      <c r="B22" s="17" t="s">
        <v>905</v>
      </c>
      <c r="C22" s="13" t="s">
        <v>906</v>
      </c>
      <c r="D22" s="13" t="s">
        <v>804</v>
      </c>
      <c r="E22" s="18">
        <v>37173</v>
      </c>
      <c r="F22" s="19">
        <v>2682.55</v>
      </c>
      <c r="G22" s="20">
        <v>1.84E-2</v>
      </c>
      <c r="H22" s="36"/>
      <c r="I22" s="22"/>
      <c r="J22" s="2"/>
    </row>
    <row r="23" spans="1:10" ht="12.95" customHeight="1">
      <c r="A23" s="16" t="s">
        <v>825</v>
      </c>
      <c r="B23" s="17" t="s">
        <v>826</v>
      </c>
      <c r="C23" s="13" t="s">
        <v>827</v>
      </c>
      <c r="D23" s="13" t="s">
        <v>775</v>
      </c>
      <c r="E23" s="18">
        <v>321005</v>
      </c>
      <c r="F23" s="19">
        <v>2678.79</v>
      </c>
      <c r="G23" s="20">
        <v>1.84E-2</v>
      </c>
      <c r="H23" s="36"/>
      <c r="I23" s="22"/>
      <c r="J23" s="2"/>
    </row>
    <row r="24" spans="1:10" ht="12.95" customHeight="1">
      <c r="A24" s="16" t="s">
        <v>794</v>
      </c>
      <c r="B24" s="17" t="s">
        <v>795</v>
      </c>
      <c r="C24" s="13" t="s">
        <v>796</v>
      </c>
      <c r="D24" s="13" t="s">
        <v>757</v>
      </c>
      <c r="E24" s="18">
        <v>180592</v>
      </c>
      <c r="F24" s="19">
        <v>2670.96</v>
      </c>
      <c r="G24" s="20">
        <v>1.83E-2</v>
      </c>
      <c r="H24" s="36"/>
      <c r="I24" s="22"/>
      <c r="J24" s="2"/>
    </row>
    <row r="25" spans="1:10" ht="12.95" customHeight="1">
      <c r="A25" s="16" t="s">
        <v>769</v>
      </c>
      <c r="B25" s="17" t="s">
        <v>770</v>
      </c>
      <c r="C25" s="13" t="s">
        <v>771</v>
      </c>
      <c r="D25" s="13" t="s">
        <v>749</v>
      </c>
      <c r="E25" s="18">
        <v>98922</v>
      </c>
      <c r="F25" s="19">
        <v>2493.8200000000002</v>
      </c>
      <c r="G25" s="20">
        <v>1.7100000000000001E-2</v>
      </c>
      <c r="H25" s="36"/>
      <c r="I25" s="22"/>
      <c r="J25" s="2"/>
    </row>
    <row r="26" spans="1:10" ht="12.95" customHeight="1">
      <c r="A26" s="16" t="s">
        <v>907</v>
      </c>
      <c r="B26" s="17" t="s">
        <v>908</v>
      </c>
      <c r="C26" s="13" t="s">
        <v>909</v>
      </c>
      <c r="D26" s="13" t="s">
        <v>757</v>
      </c>
      <c r="E26" s="18">
        <v>56350</v>
      </c>
      <c r="F26" s="19">
        <v>2479.46</v>
      </c>
      <c r="G26" s="20">
        <v>1.7000000000000001E-2</v>
      </c>
      <c r="H26" s="36"/>
      <c r="I26" s="22"/>
      <c r="J26" s="2"/>
    </row>
    <row r="27" spans="1:10" ht="12.95" customHeight="1">
      <c r="A27" s="16" t="s">
        <v>843</v>
      </c>
      <c r="B27" s="17" t="s">
        <v>844</v>
      </c>
      <c r="C27" s="13" t="s">
        <v>845</v>
      </c>
      <c r="D27" s="13" t="s">
        <v>808</v>
      </c>
      <c r="E27" s="18">
        <v>240066</v>
      </c>
      <c r="F27" s="19">
        <v>2369.21</v>
      </c>
      <c r="G27" s="20">
        <v>1.6199999999999999E-2</v>
      </c>
      <c r="H27" s="36"/>
      <c r="I27" s="22"/>
      <c r="J27" s="2"/>
    </row>
    <row r="28" spans="1:10" ht="12.95" customHeight="1">
      <c r="A28" s="16" t="s">
        <v>910</v>
      </c>
      <c r="B28" s="17" t="s">
        <v>911</v>
      </c>
      <c r="C28" s="13" t="s">
        <v>912</v>
      </c>
      <c r="D28" s="13" t="s">
        <v>913</v>
      </c>
      <c r="E28" s="18">
        <v>122082</v>
      </c>
      <c r="F28" s="19">
        <v>2330.79</v>
      </c>
      <c r="G28" s="20">
        <v>1.6E-2</v>
      </c>
      <c r="H28" s="36"/>
      <c r="I28" s="22"/>
      <c r="J28" s="2"/>
    </row>
    <row r="29" spans="1:10" ht="12.95" customHeight="1">
      <c r="A29" s="16" t="s">
        <v>914</v>
      </c>
      <c r="B29" s="17" t="s">
        <v>915</v>
      </c>
      <c r="C29" s="13" t="s">
        <v>916</v>
      </c>
      <c r="D29" s="13" t="s">
        <v>757</v>
      </c>
      <c r="E29" s="18">
        <v>47606</v>
      </c>
      <c r="F29" s="19">
        <v>2291.5100000000002</v>
      </c>
      <c r="G29" s="20">
        <v>1.5699999999999999E-2</v>
      </c>
      <c r="H29" s="36"/>
      <c r="I29" s="22"/>
      <c r="J29" s="2"/>
    </row>
    <row r="30" spans="1:10" ht="12.95" customHeight="1">
      <c r="A30" s="16" t="s">
        <v>917</v>
      </c>
      <c r="B30" s="17" t="s">
        <v>918</v>
      </c>
      <c r="C30" s="13" t="s">
        <v>919</v>
      </c>
      <c r="D30" s="13" t="s">
        <v>757</v>
      </c>
      <c r="E30" s="18">
        <v>69020</v>
      </c>
      <c r="F30" s="19">
        <v>2144.11</v>
      </c>
      <c r="G30" s="20">
        <v>1.47E-2</v>
      </c>
      <c r="H30" s="36"/>
      <c r="I30" s="22"/>
      <c r="J30" s="2"/>
    </row>
    <row r="31" spans="1:10" ht="12.95" customHeight="1">
      <c r="A31" s="16" t="s">
        <v>920</v>
      </c>
      <c r="B31" s="17" t="s">
        <v>921</v>
      </c>
      <c r="C31" s="13" t="s">
        <v>922</v>
      </c>
      <c r="D31" s="13" t="s">
        <v>923</v>
      </c>
      <c r="E31" s="18">
        <v>145440</v>
      </c>
      <c r="F31" s="19">
        <v>1959.66</v>
      </c>
      <c r="G31" s="20">
        <v>1.34E-2</v>
      </c>
      <c r="H31" s="36"/>
      <c r="I31" s="22"/>
      <c r="J31" s="2"/>
    </row>
    <row r="32" spans="1:10" ht="12.95" customHeight="1">
      <c r="A32" s="16" t="s">
        <v>924</v>
      </c>
      <c r="B32" s="17" t="s">
        <v>925</v>
      </c>
      <c r="C32" s="13" t="s">
        <v>926</v>
      </c>
      <c r="D32" s="13" t="s">
        <v>927</v>
      </c>
      <c r="E32" s="18">
        <v>264976</v>
      </c>
      <c r="F32" s="19">
        <v>1932.47</v>
      </c>
      <c r="G32" s="20">
        <v>1.32E-2</v>
      </c>
      <c r="H32" s="36"/>
      <c r="I32" s="22"/>
      <c r="J32" s="2"/>
    </row>
    <row r="33" spans="1:10" ht="12.95" customHeight="1">
      <c r="A33" s="16" t="s">
        <v>928</v>
      </c>
      <c r="B33" s="17" t="s">
        <v>929</v>
      </c>
      <c r="C33" s="13" t="s">
        <v>930</v>
      </c>
      <c r="D33" s="13" t="s">
        <v>931</v>
      </c>
      <c r="E33" s="18">
        <v>12300</v>
      </c>
      <c r="F33" s="19">
        <v>1929.81</v>
      </c>
      <c r="G33" s="20">
        <v>1.32E-2</v>
      </c>
      <c r="H33" s="36"/>
      <c r="I33" s="22"/>
      <c r="J33" s="2"/>
    </row>
    <row r="34" spans="1:10" ht="12.95" customHeight="1">
      <c r="A34" s="16" t="s">
        <v>932</v>
      </c>
      <c r="B34" s="17" t="s">
        <v>933</v>
      </c>
      <c r="C34" s="13" t="s">
        <v>934</v>
      </c>
      <c r="D34" s="13" t="s">
        <v>935</v>
      </c>
      <c r="E34" s="18">
        <v>258458</v>
      </c>
      <c r="F34" s="19">
        <v>1867.75</v>
      </c>
      <c r="G34" s="20">
        <v>1.2800000000000001E-2</v>
      </c>
      <c r="H34" s="36"/>
      <c r="I34" s="22"/>
      <c r="J34" s="2"/>
    </row>
    <row r="35" spans="1:10" ht="12.95" customHeight="1">
      <c r="A35" s="16" t="s">
        <v>936</v>
      </c>
      <c r="B35" s="17" t="s">
        <v>937</v>
      </c>
      <c r="C35" s="13" t="s">
        <v>938</v>
      </c>
      <c r="D35" s="13" t="s">
        <v>818</v>
      </c>
      <c r="E35" s="18">
        <v>9656</v>
      </c>
      <c r="F35" s="19">
        <v>1788.44</v>
      </c>
      <c r="G35" s="20">
        <v>1.23E-2</v>
      </c>
      <c r="H35" s="36"/>
      <c r="I35" s="22"/>
      <c r="J35" s="2"/>
    </row>
    <row r="36" spans="1:10" ht="12.95" customHeight="1">
      <c r="A36" s="16" t="s">
        <v>939</v>
      </c>
      <c r="B36" s="17" t="s">
        <v>940</v>
      </c>
      <c r="C36" s="13" t="s">
        <v>941</v>
      </c>
      <c r="D36" s="13" t="s">
        <v>793</v>
      </c>
      <c r="E36" s="18">
        <v>278327</v>
      </c>
      <c r="F36" s="19">
        <v>1787.83</v>
      </c>
      <c r="G36" s="20">
        <v>1.23E-2</v>
      </c>
      <c r="H36" s="36"/>
      <c r="I36" s="22"/>
      <c r="J36" s="2"/>
    </row>
    <row r="37" spans="1:10" ht="12.95" customHeight="1">
      <c r="A37" s="16" t="s">
        <v>942</v>
      </c>
      <c r="B37" s="17" t="s">
        <v>943</v>
      </c>
      <c r="C37" s="13" t="s">
        <v>944</v>
      </c>
      <c r="D37" s="13" t="s">
        <v>808</v>
      </c>
      <c r="E37" s="18">
        <v>73018</v>
      </c>
      <c r="F37" s="19">
        <v>1757.4</v>
      </c>
      <c r="G37" s="20">
        <v>1.2E-2</v>
      </c>
      <c r="H37" s="36"/>
      <c r="I37" s="22"/>
      <c r="J37" s="2"/>
    </row>
    <row r="38" spans="1:10" ht="12.95" customHeight="1">
      <c r="A38" s="16" t="s">
        <v>945</v>
      </c>
      <c r="B38" s="17" t="s">
        <v>946</v>
      </c>
      <c r="C38" s="13" t="s">
        <v>947</v>
      </c>
      <c r="D38" s="13" t="s">
        <v>931</v>
      </c>
      <c r="E38" s="18">
        <v>136001</v>
      </c>
      <c r="F38" s="19">
        <v>1677.23</v>
      </c>
      <c r="G38" s="20">
        <v>1.15E-2</v>
      </c>
      <c r="H38" s="36"/>
      <c r="I38" s="22"/>
      <c r="J38" s="2"/>
    </row>
    <row r="39" spans="1:10" ht="12.95" customHeight="1">
      <c r="A39" s="16" t="s">
        <v>948</v>
      </c>
      <c r="B39" s="17" t="s">
        <v>949</v>
      </c>
      <c r="C39" s="13" t="s">
        <v>950</v>
      </c>
      <c r="D39" s="13" t="s">
        <v>757</v>
      </c>
      <c r="E39" s="18">
        <v>40500</v>
      </c>
      <c r="F39" s="19">
        <v>1622.55</v>
      </c>
      <c r="G39" s="20">
        <v>1.11E-2</v>
      </c>
      <c r="H39" s="36"/>
      <c r="I39" s="22"/>
      <c r="J39" s="2"/>
    </row>
    <row r="40" spans="1:10" ht="12.95" customHeight="1">
      <c r="A40" s="16" t="s">
        <v>758</v>
      </c>
      <c r="B40" s="17" t="s">
        <v>759</v>
      </c>
      <c r="C40" s="13" t="s">
        <v>760</v>
      </c>
      <c r="D40" s="13" t="s">
        <v>761</v>
      </c>
      <c r="E40" s="18">
        <v>36750</v>
      </c>
      <c r="F40" s="19">
        <v>1512.02</v>
      </c>
      <c r="G40" s="20">
        <v>1.04E-2</v>
      </c>
      <c r="H40" s="36"/>
      <c r="I40" s="22"/>
      <c r="J40" s="2"/>
    </row>
    <row r="41" spans="1:10" ht="12.95" customHeight="1">
      <c r="A41" s="16" t="s">
        <v>951</v>
      </c>
      <c r="B41" s="17" t="s">
        <v>952</v>
      </c>
      <c r="C41" s="13" t="s">
        <v>953</v>
      </c>
      <c r="D41" s="13" t="s">
        <v>818</v>
      </c>
      <c r="E41" s="18">
        <v>167550</v>
      </c>
      <c r="F41" s="19">
        <v>1488.35</v>
      </c>
      <c r="G41" s="20">
        <v>1.0200000000000001E-2</v>
      </c>
      <c r="H41" s="36"/>
      <c r="I41" s="22"/>
      <c r="J41" s="2"/>
    </row>
    <row r="42" spans="1:10" ht="12.95" customHeight="1">
      <c r="A42" s="16" t="s">
        <v>954</v>
      </c>
      <c r="B42" s="17" t="s">
        <v>955</v>
      </c>
      <c r="C42" s="13" t="s">
        <v>956</v>
      </c>
      <c r="D42" s="13" t="s">
        <v>818</v>
      </c>
      <c r="E42" s="18">
        <v>45364</v>
      </c>
      <c r="F42" s="19">
        <v>1429.99</v>
      </c>
      <c r="G42" s="20">
        <v>9.7999999999999997E-3</v>
      </c>
      <c r="H42" s="36"/>
      <c r="I42" s="22"/>
      <c r="J42" s="2"/>
    </row>
    <row r="43" spans="1:10" ht="12.95" customHeight="1">
      <c r="A43" s="16" t="s">
        <v>715</v>
      </c>
      <c r="B43" s="17" t="s">
        <v>716</v>
      </c>
      <c r="C43" s="13" t="s">
        <v>717</v>
      </c>
      <c r="D43" s="13" t="s">
        <v>711</v>
      </c>
      <c r="E43" s="18">
        <v>250000</v>
      </c>
      <c r="F43" s="19">
        <v>1345.75</v>
      </c>
      <c r="G43" s="20">
        <v>9.1999999999999998E-3</v>
      </c>
      <c r="H43" s="36"/>
      <c r="I43" s="22"/>
      <c r="J43" s="2"/>
    </row>
    <row r="44" spans="1:10" ht="12.95" customHeight="1">
      <c r="A44" s="16" t="s">
        <v>957</v>
      </c>
      <c r="B44" s="17" t="s">
        <v>958</v>
      </c>
      <c r="C44" s="13" t="s">
        <v>959</v>
      </c>
      <c r="D44" s="13" t="s">
        <v>749</v>
      </c>
      <c r="E44" s="18">
        <v>211398</v>
      </c>
      <c r="F44" s="19">
        <v>1330.75</v>
      </c>
      <c r="G44" s="20">
        <v>9.1000000000000004E-3</v>
      </c>
      <c r="H44" s="36"/>
      <c r="I44" s="22"/>
      <c r="J44" s="2"/>
    </row>
    <row r="45" spans="1:10" ht="12.95" customHeight="1">
      <c r="A45" s="16" t="s">
        <v>960</v>
      </c>
      <c r="B45" s="17" t="s">
        <v>961</v>
      </c>
      <c r="C45" s="13" t="s">
        <v>962</v>
      </c>
      <c r="D45" s="13" t="s">
        <v>711</v>
      </c>
      <c r="E45" s="18">
        <v>843231</v>
      </c>
      <c r="F45" s="19">
        <v>1212.1400000000001</v>
      </c>
      <c r="G45" s="20">
        <v>8.3000000000000001E-3</v>
      </c>
      <c r="H45" s="36"/>
      <c r="I45" s="22"/>
      <c r="J45" s="2"/>
    </row>
    <row r="46" spans="1:10" ht="12.95" customHeight="1">
      <c r="A46" s="16" t="s">
        <v>772</v>
      </c>
      <c r="B46" s="17" t="s">
        <v>773</v>
      </c>
      <c r="C46" s="13" t="s">
        <v>774</v>
      </c>
      <c r="D46" s="13" t="s">
        <v>775</v>
      </c>
      <c r="E46" s="18">
        <v>30000</v>
      </c>
      <c r="F46" s="19">
        <v>1210.83</v>
      </c>
      <c r="G46" s="20">
        <v>8.3000000000000001E-3</v>
      </c>
      <c r="H46" s="36"/>
      <c r="I46" s="22"/>
      <c r="J46" s="2"/>
    </row>
    <row r="47" spans="1:10" ht="12.95" customHeight="1">
      <c r="A47" s="16" t="s">
        <v>963</v>
      </c>
      <c r="B47" s="17" t="s">
        <v>964</v>
      </c>
      <c r="C47" s="13" t="s">
        <v>965</v>
      </c>
      <c r="D47" s="13" t="s">
        <v>757</v>
      </c>
      <c r="E47" s="18">
        <v>228456</v>
      </c>
      <c r="F47" s="19">
        <v>1138.17</v>
      </c>
      <c r="G47" s="20">
        <v>7.7999999999999996E-3</v>
      </c>
      <c r="H47" s="36"/>
      <c r="I47" s="22"/>
      <c r="J47" s="2"/>
    </row>
    <row r="48" spans="1:10" ht="12.95" customHeight="1">
      <c r="A48" s="16" t="s">
        <v>834</v>
      </c>
      <c r="B48" s="17" t="s">
        <v>835</v>
      </c>
      <c r="C48" s="13" t="s">
        <v>836</v>
      </c>
      <c r="D48" s="13" t="s">
        <v>800</v>
      </c>
      <c r="E48" s="18">
        <v>127972</v>
      </c>
      <c r="F48" s="19">
        <v>1133.58</v>
      </c>
      <c r="G48" s="20">
        <v>7.7999999999999996E-3</v>
      </c>
      <c r="H48" s="36"/>
      <c r="I48" s="22"/>
      <c r="J48" s="2"/>
    </row>
    <row r="49" spans="1:10" ht="12.95" customHeight="1">
      <c r="A49" s="16" t="s">
        <v>966</v>
      </c>
      <c r="B49" s="17" t="s">
        <v>967</v>
      </c>
      <c r="C49" s="13" t="s">
        <v>968</v>
      </c>
      <c r="D49" s="13" t="s">
        <v>818</v>
      </c>
      <c r="E49" s="18">
        <v>223401</v>
      </c>
      <c r="F49" s="19">
        <v>1049.6500000000001</v>
      </c>
      <c r="G49" s="20">
        <v>7.1999999999999998E-3</v>
      </c>
      <c r="H49" s="36"/>
      <c r="I49" s="22"/>
      <c r="J49" s="2"/>
    </row>
    <row r="50" spans="1:10" ht="12.95" customHeight="1">
      <c r="A50" s="16" t="s">
        <v>969</v>
      </c>
      <c r="B50" s="17" t="s">
        <v>970</v>
      </c>
      <c r="C50" s="13" t="s">
        <v>971</v>
      </c>
      <c r="D50" s="13" t="s">
        <v>808</v>
      </c>
      <c r="E50" s="18">
        <v>186592</v>
      </c>
      <c r="F50" s="19">
        <v>1033.9100000000001</v>
      </c>
      <c r="G50" s="20">
        <v>7.1000000000000004E-3</v>
      </c>
      <c r="H50" s="36"/>
      <c r="I50" s="22"/>
      <c r="J50" s="2"/>
    </row>
    <row r="51" spans="1:10" ht="12.95" customHeight="1">
      <c r="A51" s="16" t="s">
        <v>972</v>
      </c>
      <c r="B51" s="17" t="s">
        <v>973</v>
      </c>
      <c r="C51" s="13" t="s">
        <v>974</v>
      </c>
      <c r="D51" s="13" t="s">
        <v>975</v>
      </c>
      <c r="E51" s="18">
        <v>158880</v>
      </c>
      <c r="F51" s="19">
        <v>1026.76</v>
      </c>
      <c r="G51" s="20">
        <v>7.0000000000000001E-3</v>
      </c>
      <c r="H51" s="36"/>
      <c r="I51" s="22"/>
      <c r="J51" s="2"/>
    </row>
    <row r="52" spans="1:10" ht="12.95" customHeight="1">
      <c r="A52" s="16" t="s">
        <v>976</v>
      </c>
      <c r="B52" s="17" t="s">
        <v>977</v>
      </c>
      <c r="C52" s="13" t="s">
        <v>978</v>
      </c>
      <c r="D52" s="13" t="s">
        <v>775</v>
      </c>
      <c r="E52" s="18">
        <v>87268</v>
      </c>
      <c r="F52" s="19">
        <v>824.68</v>
      </c>
      <c r="G52" s="20">
        <v>5.7000000000000002E-3</v>
      </c>
      <c r="H52" s="36"/>
      <c r="I52" s="22"/>
      <c r="J52" s="2"/>
    </row>
    <row r="53" spans="1:10" ht="12.95" customHeight="1">
      <c r="A53" s="16" t="s">
        <v>979</v>
      </c>
      <c r="B53" s="17" t="s">
        <v>980</v>
      </c>
      <c r="C53" s="13" t="s">
        <v>981</v>
      </c>
      <c r="D53" s="13" t="s">
        <v>858</v>
      </c>
      <c r="E53" s="18">
        <v>152851</v>
      </c>
      <c r="F53" s="19">
        <v>762.8</v>
      </c>
      <c r="G53" s="20">
        <v>5.1999999999999998E-3</v>
      </c>
      <c r="H53" s="36"/>
      <c r="I53" s="22"/>
      <c r="J53" s="2"/>
    </row>
    <row r="54" spans="1:10" ht="12.95" customHeight="1">
      <c r="A54" s="16" t="s">
        <v>982</v>
      </c>
      <c r="B54" s="17" t="s">
        <v>983</v>
      </c>
      <c r="C54" s="13" t="s">
        <v>984</v>
      </c>
      <c r="D54" s="13" t="s">
        <v>753</v>
      </c>
      <c r="E54" s="18">
        <v>353488</v>
      </c>
      <c r="F54" s="19">
        <v>752.75</v>
      </c>
      <c r="G54" s="20">
        <v>5.1999999999999998E-3</v>
      </c>
      <c r="H54" s="36"/>
      <c r="I54" s="22"/>
      <c r="J54" s="2"/>
    </row>
    <row r="55" spans="1:10" ht="12.95" customHeight="1">
      <c r="A55" s="16" t="s">
        <v>985</v>
      </c>
      <c r="B55" s="17" t="s">
        <v>986</v>
      </c>
      <c r="C55" s="13" t="s">
        <v>987</v>
      </c>
      <c r="D55" s="13" t="s">
        <v>761</v>
      </c>
      <c r="E55" s="18">
        <v>72450</v>
      </c>
      <c r="F55" s="19">
        <v>690.85</v>
      </c>
      <c r="G55" s="20">
        <v>4.7000000000000002E-3</v>
      </c>
      <c r="H55" s="36"/>
      <c r="I55" s="22"/>
      <c r="J55" s="2"/>
    </row>
    <row r="56" spans="1:10" ht="12.95" customHeight="1">
      <c r="A56" s="16" t="s">
        <v>822</v>
      </c>
      <c r="B56" s="17" t="s">
        <v>823</v>
      </c>
      <c r="C56" s="13" t="s">
        <v>824</v>
      </c>
      <c r="D56" s="13" t="s">
        <v>793</v>
      </c>
      <c r="E56" s="18">
        <v>362713</v>
      </c>
      <c r="F56" s="19">
        <v>651.07000000000005</v>
      </c>
      <c r="G56" s="20">
        <v>4.4999999999999997E-3</v>
      </c>
      <c r="H56" s="36"/>
      <c r="I56" s="22"/>
      <c r="J56" s="2"/>
    </row>
    <row r="57" spans="1:10" ht="12.95" customHeight="1">
      <c r="A57" s="16" t="s">
        <v>988</v>
      </c>
      <c r="B57" s="17" t="s">
        <v>989</v>
      </c>
      <c r="C57" s="13" t="s">
        <v>990</v>
      </c>
      <c r="D57" s="13" t="s">
        <v>804</v>
      </c>
      <c r="E57" s="18">
        <v>2590</v>
      </c>
      <c r="F57" s="19">
        <v>628.52</v>
      </c>
      <c r="G57" s="20">
        <v>4.3E-3</v>
      </c>
      <c r="H57" s="36"/>
      <c r="I57" s="22"/>
      <c r="J57" s="2"/>
    </row>
    <row r="58" spans="1:10" ht="12.95" customHeight="1">
      <c r="A58" s="16" t="s">
        <v>865</v>
      </c>
      <c r="B58" s="17" t="s">
        <v>866</v>
      </c>
      <c r="C58" s="13" t="s">
        <v>867</v>
      </c>
      <c r="D58" s="13" t="s">
        <v>868</v>
      </c>
      <c r="E58" s="18">
        <v>76530</v>
      </c>
      <c r="F58" s="19">
        <v>608.45000000000005</v>
      </c>
      <c r="G58" s="20">
        <v>4.1999999999999997E-3</v>
      </c>
      <c r="H58" s="36"/>
      <c r="I58" s="22"/>
      <c r="J58" s="2"/>
    </row>
    <row r="59" spans="1:10" ht="12.95" customHeight="1">
      <c r="A59" s="16" t="s">
        <v>991</v>
      </c>
      <c r="B59" s="17" t="s">
        <v>992</v>
      </c>
      <c r="C59" s="13" t="s">
        <v>993</v>
      </c>
      <c r="D59" s="13" t="s">
        <v>804</v>
      </c>
      <c r="E59" s="18">
        <v>25338</v>
      </c>
      <c r="F59" s="19">
        <v>579.16</v>
      </c>
      <c r="G59" s="20">
        <v>4.0000000000000001E-3</v>
      </c>
      <c r="H59" s="36"/>
      <c r="I59" s="22"/>
      <c r="J59" s="2"/>
    </row>
    <row r="60" spans="1:10" ht="12.95" customHeight="1">
      <c r="A60" s="16" t="s">
        <v>994</v>
      </c>
      <c r="B60" s="17" t="s">
        <v>995</v>
      </c>
      <c r="C60" s="13" t="s">
        <v>996</v>
      </c>
      <c r="D60" s="13" t="s">
        <v>923</v>
      </c>
      <c r="E60" s="18">
        <v>64880</v>
      </c>
      <c r="F60" s="19">
        <v>335.01</v>
      </c>
      <c r="G60" s="20">
        <v>2.3E-3</v>
      </c>
      <c r="H60" s="36"/>
      <c r="I60" s="22"/>
      <c r="J60" s="2"/>
    </row>
    <row r="61" spans="1:10" ht="12.95" customHeight="1">
      <c r="A61" s="2"/>
      <c r="B61" s="12" t="s">
        <v>168</v>
      </c>
      <c r="C61" s="13"/>
      <c r="D61" s="13"/>
      <c r="E61" s="13"/>
      <c r="F61" s="23">
        <v>141982.97</v>
      </c>
      <c r="G61" s="24">
        <v>0.97330000000000005</v>
      </c>
      <c r="H61" s="25"/>
      <c r="I61" s="26"/>
      <c r="J61" s="2"/>
    </row>
    <row r="62" spans="1:10" ht="12.95" customHeight="1">
      <c r="A62" s="2"/>
      <c r="B62" s="12" t="s">
        <v>745</v>
      </c>
      <c r="C62" s="13"/>
      <c r="D62" s="13"/>
      <c r="E62" s="13"/>
      <c r="F62" s="2"/>
      <c r="G62" s="14"/>
      <c r="H62" s="14"/>
      <c r="I62" s="15"/>
      <c r="J62" s="2"/>
    </row>
    <row r="63" spans="1:10" ht="12.95" customHeight="1">
      <c r="A63" s="16" t="s">
        <v>875</v>
      </c>
      <c r="B63" s="17" t="s">
        <v>876</v>
      </c>
      <c r="C63" s="13" t="s">
        <v>877</v>
      </c>
      <c r="D63" s="13" t="s">
        <v>793</v>
      </c>
      <c r="E63" s="18">
        <v>362713</v>
      </c>
      <c r="F63" s="19">
        <v>178.64</v>
      </c>
      <c r="G63" s="20">
        <v>1.1999999999999999E-3</v>
      </c>
      <c r="H63" s="36"/>
      <c r="I63" s="22"/>
      <c r="J63" s="2"/>
    </row>
    <row r="64" spans="1:10" ht="12.95" customHeight="1">
      <c r="A64" s="2"/>
      <c r="B64" s="12" t="s">
        <v>168</v>
      </c>
      <c r="C64" s="13"/>
      <c r="D64" s="13"/>
      <c r="E64" s="13"/>
      <c r="F64" s="23">
        <v>178.64</v>
      </c>
      <c r="G64" s="24">
        <v>1.1999999999999999E-3</v>
      </c>
      <c r="H64" s="25"/>
      <c r="I64" s="26"/>
      <c r="J64" s="2"/>
    </row>
    <row r="65" spans="1:10" ht="12.95" customHeight="1">
      <c r="A65" s="2"/>
      <c r="B65" s="27" t="s">
        <v>173</v>
      </c>
      <c r="C65" s="28"/>
      <c r="D65" s="1"/>
      <c r="E65" s="28"/>
      <c r="F65" s="23">
        <v>142161.60999999999</v>
      </c>
      <c r="G65" s="24">
        <v>0.97450000000000003</v>
      </c>
      <c r="H65" s="25"/>
      <c r="I65" s="26"/>
      <c r="J65" s="2"/>
    </row>
    <row r="66" spans="1:10" ht="12.95" customHeight="1">
      <c r="A66" s="2"/>
      <c r="B66" s="12" t="s">
        <v>133</v>
      </c>
      <c r="C66" s="13"/>
      <c r="D66" s="13"/>
      <c r="E66" s="13"/>
      <c r="F66" s="13"/>
      <c r="G66" s="13"/>
      <c r="H66" s="14"/>
      <c r="I66" s="15"/>
      <c r="J66" s="2"/>
    </row>
    <row r="67" spans="1:10" ht="12.95" customHeight="1">
      <c r="A67" s="2"/>
      <c r="B67" s="12" t="s">
        <v>134</v>
      </c>
      <c r="C67" s="13"/>
      <c r="D67" s="13"/>
      <c r="E67" s="13"/>
      <c r="F67" s="2"/>
      <c r="G67" s="14"/>
      <c r="H67" s="14"/>
      <c r="I67" s="15"/>
      <c r="J67" s="2"/>
    </row>
    <row r="68" spans="1:10" ht="12.95" customHeight="1">
      <c r="A68" s="16" t="s">
        <v>602</v>
      </c>
      <c r="B68" s="17" t="s">
        <v>603</v>
      </c>
      <c r="C68" s="13" t="s">
        <v>604</v>
      </c>
      <c r="D68" s="13" t="s">
        <v>138</v>
      </c>
      <c r="E68" s="18">
        <v>140</v>
      </c>
      <c r="F68" s="19">
        <v>1425.76</v>
      </c>
      <c r="G68" s="20">
        <v>9.7999999999999997E-3</v>
      </c>
      <c r="H68" s="21">
        <v>5.2049999999999999E-2</v>
      </c>
      <c r="I68" s="22"/>
      <c r="J68" s="2"/>
    </row>
    <row r="69" spans="1:10" ht="12.95" customHeight="1">
      <c r="A69" s="2"/>
      <c r="B69" s="12" t="s">
        <v>168</v>
      </c>
      <c r="C69" s="13"/>
      <c r="D69" s="13"/>
      <c r="E69" s="13"/>
      <c r="F69" s="23">
        <v>1425.76</v>
      </c>
      <c r="G69" s="24">
        <v>9.7999999999999997E-3</v>
      </c>
      <c r="H69" s="25"/>
      <c r="I69" s="26"/>
      <c r="J69" s="2"/>
    </row>
    <row r="70" spans="1:10" ht="12.95" customHeight="1">
      <c r="A70" s="2"/>
      <c r="B70" s="27" t="s">
        <v>169</v>
      </c>
      <c r="C70" s="1"/>
      <c r="D70" s="1"/>
      <c r="E70" s="1"/>
      <c r="F70" s="25" t="s">
        <v>197</v>
      </c>
      <c r="G70" s="25" t="s">
        <v>197</v>
      </c>
      <c r="H70" s="25"/>
      <c r="I70" s="26"/>
      <c r="J70" s="2"/>
    </row>
    <row r="71" spans="1:10" ht="12.95" customHeight="1">
      <c r="A71" s="2"/>
      <c r="B71" s="27" t="s">
        <v>168</v>
      </c>
      <c r="C71" s="1"/>
      <c r="D71" s="1"/>
      <c r="E71" s="1"/>
      <c r="F71" s="25" t="s">
        <v>197</v>
      </c>
      <c r="G71" s="25" t="s">
        <v>197</v>
      </c>
      <c r="H71" s="25"/>
      <c r="I71" s="26"/>
      <c r="J71" s="2"/>
    </row>
    <row r="72" spans="1:10" ht="12.95" customHeight="1">
      <c r="A72" s="2"/>
      <c r="B72" s="27" t="s">
        <v>173</v>
      </c>
      <c r="C72" s="28"/>
      <c r="D72" s="1"/>
      <c r="E72" s="28"/>
      <c r="F72" s="23">
        <v>1425.76</v>
      </c>
      <c r="G72" s="24">
        <v>9.7999999999999997E-3</v>
      </c>
      <c r="H72" s="25"/>
      <c r="I72" s="26"/>
      <c r="J72" s="2"/>
    </row>
    <row r="73" spans="1:10" ht="12.95" customHeight="1">
      <c r="A73" s="2"/>
      <c r="B73" s="12" t="s">
        <v>174</v>
      </c>
      <c r="C73" s="13"/>
      <c r="D73" s="13"/>
      <c r="E73" s="13"/>
      <c r="F73" s="13"/>
      <c r="G73" s="13"/>
      <c r="H73" s="14"/>
      <c r="I73" s="15"/>
      <c r="J73" s="2"/>
    </row>
    <row r="74" spans="1:10" ht="12.95" customHeight="1">
      <c r="A74" s="16" t="s">
        <v>175</v>
      </c>
      <c r="B74" s="17" t="s">
        <v>176</v>
      </c>
      <c r="C74" s="13"/>
      <c r="D74" s="13"/>
      <c r="E74" s="18"/>
      <c r="F74" s="19">
        <v>4532.17</v>
      </c>
      <c r="G74" s="20">
        <v>3.1099999999999999E-2</v>
      </c>
      <c r="H74" s="21">
        <v>3.1946096351333664E-2</v>
      </c>
      <c r="I74" s="22"/>
      <c r="J74" s="2"/>
    </row>
    <row r="75" spans="1:10" ht="12.95" customHeight="1">
      <c r="A75" s="2"/>
      <c r="B75" s="12" t="s">
        <v>168</v>
      </c>
      <c r="C75" s="13"/>
      <c r="D75" s="13"/>
      <c r="E75" s="13"/>
      <c r="F75" s="23">
        <v>4532.17</v>
      </c>
      <c r="G75" s="24">
        <v>3.1099999999999999E-2</v>
      </c>
      <c r="H75" s="25"/>
      <c r="I75" s="26"/>
      <c r="J75" s="2"/>
    </row>
    <row r="76" spans="1:10" ht="12.95" customHeight="1">
      <c r="A76" s="2"/>
      <c r="B76" s="27" t="s">
        <v>169</v>
      </c>
      <c r="C76" s="1"/>
      <c r="D76" s="1"/>
      <c r="E76" s="1"/>
      <c r="F76" s="25" t="s">
        <v>197</v>
      </c>
      <c r="G76" s="25" t="s">
        <v>197</v>
      </c>
      <c r="H76" s="25"/>
      <c r="I76" s="26"/>
      <c r="J76" s="2"/>
    </row>
    <row r="77" spans="1:10" ht="12.95" customHeight="1">
      <c r="A77" s="2"/>
      <c r="B77" s="27" t="s">
        <v>168</v>
      </c>
      <c r="C77" s="1"/>
      <c r="D77" s="1"/>
      <c r="E77" s="1"/>
      <c r="F77" s="25" t="s">
        <v>197</v>
      </c>
      <c r="G77" s="25" t="s">
        <v>197</v>
      </c>
      <c r="H77" s="25"/>
      <c r="I77" s="26"/>
      <c r="J77" s="2"/>
    </row>
    <row r="78" spans="1:10" ht="12.95" customHeight="1">
      <c r="A78" s="2"/>
      <c r="B78" s="27" t="s">
        <v>173</v>
      </c>
      <c r="C78" s="28"/>
      <c r="D78" s="1"/>
      <c r="E78" s="28"/>
      <c r="F78" s="23">
        <v>4532.17</v>
      </c>
      <c r="G78" s="24">
        <v>3.1099999999999999E-2</v>
      </c>
      <c r="H78" s="25"/>
      <c r="I78" s="26"/>
      <c r="J78" s="2"/>
    </row>
    <row r="79" spans="1:10" ht="12.95" customHeight="1">
      <c r="A79" s="2"/>
      <c r="B79" s="27" t="s">
        <v>177</v>
      </c>
      <c r="C79" s="13"/>
      <c r="D79" s="1"/>
      <c r="E79" s="13"/>
      <c r="F79" s="29">
        <v>-2249.9299999999998</v>
      </c>
      <c r="G79" s="24">
        <v>-1.54E-2</v>
      </c>
      <c r="H79" s="25"/>
      <c r="I79" s="26"/>
      <c r="J79" s="2"/>
    </row>
    <row r="80" spans="1:10" ht="12.95" customHeight="1">
      <c r="A80" s="2"/>
      <c r="B80" s="30" t="s">
        <v>178</v>
      </c>
      <c r="C80" s="31"/>
      <c r="D80" s="31"/>
      <c r="E80" s="31"/>
      <c r="F80" s="32">
        <v>145869.60999999999</v>
      </c>
      <c r="G80" s="33">
        <v>1</v>
      </c>
      <c r="H80" s="34"/>
      <c r="I80" s="35"/>
      <c r="J80" s="2"/>
    </row>
    <row r="81" spans="1:10" ht="12.95" customHeight="1">
      <c r="A81" s="2"/>
      <c r="B81" s="5"/>
      <c r="C81" s="2"/>
      <c r="D81" s="2"/>
      <c r="E81" s="2"/>
      <c r="F81" s="2"/>
      <c r="G81" s="2"/>
      <c r="H81" s="2"/>
      <c r="I81" s="2"/>
      <c r="J81" s="2"/>
    </row>
    <row r="82" spans="1:10" ht="12.95" customHeight="1">
      <c r="A82" s="2"/>
      <c r="B82" s="3" t="s">
        <v>247</v>
      </c>
      <c r="C82" s="2"/>
      <c r="D82" s="2"/>
      <c r="E82" s="2"/>
      <c r="F82" s="2"/>
      <c r="G82" s="2"/>
      <c r="H82" s="2"/>
      <c r="I82" s="2"/>
      <c r="J82" s="2"/>
    </row>
    <row r="83" spans="1:10" ht="12.95" customHeight="1">
      <c r="A83" s="2"/>
      <c r="B83" s="3" t="s">
        <v>180</v>
      </c>
      <c r="C83" s="2"/>
      <c r="D83" s="2"/>
      <c r="E83" s="2"/>
      <c r="F83" s="2"/>
      <c r="G83" s="2"/>
      <c r="H83" s="2"/>
      <c r="I83" s="2"/>
      <c r="J83" s="2"/>
    </row>
    <row r="84" spans="1:10" ht="12.95" customHeight="1">
      <c r="A84" s="2"/>
      <c r="B84" s="3" t="s">
        <v>181</v>
      </c>
      <c r="C84" s="2"/>
      <c r="D84" s="2"/>
      <c r="E84" s="2"/>
      <c r="F84" s="2"/>
      <c r="G84" s="2"/>
      <c r="H84" s="2"/>
      <c r="I84" s="2"/>
      <c r="J84" s="2"/>
    </row>
    <row r="85" spans="1:10" ht="12.95" customHeight="1">
      <c r="A85" s="2"/>
      <c r="B85" s="3" t="s">
        <v>182</v>
      </c>
      <c r="C85" s="2"/>
      <c r="D85" s="2"/>
      <c r="E85" s="2"/>
      <c r="F85" s="2"/>
      <c r="G85" s="2"/>
      <c r="H85" s="2"/>
      <c r="I85" s="2"/>
      <c r="J85" s="2"/>
    </row>
    <row r="86" spans="1:10" ht="26.25" customHeight="1">
      <c r="A86" s="44"/>
      <c r="B86" s="91" t="s">
        <v>4067</v>
      </c>
      <c r="C86" s="91"/>
      <c r="D86" s="91"/>
      <c r="E86" s="91"/>
      <c r="F86" s="91"/>
      <c r="G86" s="91"/>
      <c r="H86" s="91"/>
      <c r="I86" s="91"/>
      <c r="J86" s="44"/>
    </row>
    <row r="87" spans="1:10" ht="12.95" customHeight="1">
      <c r="A87" s="2"/>
      <c r="B87" s="3"/>
      <c r="C87" s="2"/>
      <c r="D87" s="2"/>
      <c r="E87" s="2"/>
      <c r="F87" s="2"/>
      <c r="G87" s="2"/>
      <c r="H87" s="2"/>
      <c r="I87" s="2"/>
      <c r="J87" s="2"/>
    </row>
    <row r="88" spans="1:10">
      <c r="C88" s="90" t="s">
        <v>4131</v>
      </c>
    </row>
    <row r="89" spans="1:10">
      <c r="B89" s="90" t="s">
        <v>4124</v>
      </c>
      <c r="C89" s="90" t="s">
        <v>4125</v>
      </c>
    </row>
  </sheetData>
  <mergeCells count="1">
    <mergeCell ref="B86:I86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outlinePr summaryBelow="0"/>
  </sheetPr>
  <dimension ref="A1:J5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25</v>
      </c>
      <c r="B1" s="3" t="s">
        <v>26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705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706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707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924</v>
      </c>
      <c r="B7" s="17" t="s">
        <v>925</v>
      </c>
      <c r="C7" s="13" t="s">
        <v>926</v>
      </c>
      <c r="D7" s="13" t="s">
        <v>927</v>
      </c>
      <c r="E7" s="18">
        <v>14314</v>
      </c>
      <c r="F7" s="19">
        <v>104.39</v>
      </c>
      <c r="G7" s="20">
        <v>0.10009999999999999</v>
      </c>
      <c r="H7" s="36"/>
      <c r="I7" s="22"/>
      <c r="J7" s="2"/>
    </row>
    <row r="8" spans="1:10" ht="12.95" customHeight="1">
      <c r="A8" s="16" t="s">
        <v>997</v>
      </c>
      <c r="B8" s="17" t="s">
        <v>998</v>
      </c>
      <c r="C8" s="13" t="s">
        <v>999</v>
      </c>
      <c r="D8" s="13" t="s">
        <v>818</v>
      </c>
      <c r="E8" s="18">
        <v>47401</v>
      </c>
      <c r="F8" s="19">
        <v>104.38</v>
      </c>
      <c r="G8" s="20">
        <v>0.1</v>
      </c>
      <c r="H8" s="36"/>
      <c r="I8" s="22"/>
      <c r="J8" s="2"/>
    </row>
    <row r="9" spans="1:10" ht="12.95" customHeight="1">
      <c r="A9" s="16" t="s">
        <v>815</v>
      </c>
      <c r="B9" s="17" t="s">
        <v>816</v>
      </c>
      <c r="C9" s="13" t="s">
        <v>817</v>
      </c>
      <c r="D9" s="13" t="s">
        <v>818</v>
      </c>
      <c r="E9" s="18">
        <v>4487</v>
      </c>
      <c r="F9" s="19">
        <v>102.02</v>
      </c>
      <c r="G9" s="20">
        <v>9.7799999999999998E-2</v>
      </c>
      <c r="H9" s="36"/>
      <c r="I9" s="22"/>
      <c r="J9" s="2"/>
    </row>
    <row r="10" spans="1:10" ht="12.95" customHeight="1">
      <c r="A10" s="16" t="s">
        <v>954</v>
      </c>
      <c r="B10" s="17" t="s">
        <v>955</v>
      </c>
      <c r="C10" s="13" t="s">
        <v>956</v>
      </c>
      <c r="D10" s="13" t="s">
        <v>818</v>
      </c>
      <c r="E10" s="18">
        <v>2733</v>
      </c>
      <c r="F10" s="19">
        <v>86.15</v>
      </c>
      <c r="G10" s="20">
        <v>8.2600000000000007E-2</v>
      </c>
      <c r="H10" s="36"/>
      <c r="I10" s="22"/>
      <c r="J10" s="2"/>
    </row>
    <row r="11" spans="1:10" ht="12.95" customHeight="1">
      <c r="A11" s="16" t="s">
        <v>797</v>
      </c>
      <c r="B11" s="17" t="s">
        <v>798</v>
      </c>
      <c r="C11" s="13" t="s">
        <v>799</v>
      </c>
      <c r="D11" s="13" t="s">
        <v>800</v>
      </c>
      <c r="E11" s="18">
        <v>806</v>
      </c>
      <c r="F11" s="19">
        <v>69.290000000000006</v>
      </c>
      <c r="G11" s="20">
        <v>6.6400000000000001E-2</v>
      </c>
      <c r="H11" s="36"/>
      <c r="I11" s="22"/>
      <c r="J11" s="2"/>
    </row>
    <row r="12" spans="1:10" ht="12.95" customHeight="1">
      <c r="A12" s="16" t="s">
        <v>895</v>
      </c>
      <c r="B12" s="17" t="s">
        <v>896</v>
      </c>
      <c r="C12" s="13" t="s">
        <v>897</v>
      </c>
      <c r="D12" s="13" t="s">
        <v>783</v>
      </c>
      <c r="E12" s="18">
        <v>2529</v>
      </c>
      <c r="F12" s="19">
        <v>59.69</v>
      </c>
      <c r="G12" s="20">
        <v>5.7200000000000001E-2</v>
      </c>
      <c r="H12" s="36"/>
      <c r="I12" s="22"/>
      <c r="J12" s="2"/>
    </row>
    <row r="13" spans="1:10" ht="12.95" customHeight="1">
      <c r="A13" s="16" t="s">
        <v>834</v>
      </c>
      <c r="B13" s="17" t="s">
        <v>835</v>
      </c>
      <c r="C13" s="13" t="s">
        <v>836</v>
      </c>
      <c r="D13" s="13" t="s">
        <v>800</v>
      </c>
      <c r="E13" s="18">
        <v>5802</v>
      </c>
      <c r="F13" s="19">
        <v>51.39</v>
      </c>
      <c r="G13" s="20">
        <v>4.9299999999999997E-2</v>
      </c>
      <c r="H13" s="36"/>
      <c r="I13" s="22"/>
      <c r="J13" s="2"/>
    </row>
    <row r="14" spans="1:10" ht="12.95" customHeight="1">
      <c r="A14" s="16" t="s">
        <v>936</v>
      </c>
      <c r="B14" s="17" t="s">
        <v>937</v>
      </c>
      <c r="C14" s="13" t="s">
        <v>938</v>
      </c>
      <c r="D14" s="13" t="s">
        <v>818</v>
      </c>
      <c r="E14" s="18">
        <v>216</v>
      </c>
      <c r="F14" s="19">
        <v>40.01</v>
      </c>
      <c r="G14" s="20">
        <v>3.8300000000000001E-2</v>
      </c>
      <c r="H14" s="36"/>
      <c r="I14" s="22"/>
      <c r="J14" s="2"/>
    </row>
    <row r="15" spans="1:10" ht="12.95" customHeight="1">
      <c r="A15" s="16" t="s">
        <v>758</v>
      </c>
      <c r="B15" s="17" t="s">
        <v>759</v>
      </c>
      <c r="C15" s="13" t="s">
        <v>760</v>
      </c>
      <c r="D15" s="13" t="s">
        <v>761</v>
      </c>
      <c r="E15" s="18">
        <v>904</v>
      </c>
      <c r="F15" s="19">
        <v>37.19</v>
      </c>
      <c r="G15" s="20">
        <v>3.56E-2</v>
      </c>
      <c r="H15" s="36"/>
      <c r="I15" s="22"/>
      <c r="J15" s="2"/>
    </row>
    <row r="16" spans="1:10" ht="12.95" customHeight="1">
      <c r="A16" s="16" t="s">
        <v>1000</v>
      </c>
      <c r="B16" s="17" t="s">
        <v>1001</v>
      </c>
      <c r="C16" s="13" t="s">
        <v>1002</v>
      </c>
      <c r="D16" s="13" t="s">
        <v>800</v>
      </c>
      <c r="E16" s="18">
        <v>790</v>
      </c>
      <c r="F16" s="19">
        <v>28.16</v>
      </c>
      <c r="G16" s="20">
        <v>2.7E-2</v>
      </c>
      <c r="H16" s="36"/>
      <c r="I16" s="22"/>
      <c r="J16" s="2"/>
    </row>
    <row r="17" spans="1:10" ht="12.95" customHeight="1">
      <c r="A17" s="16" t="s">
        <v>1003</v>
      </c>
      <c r="B17" s="17" t="s">
        <v>1004</v>
      </c>
      <c r="C17" s="13" t="s">
        <v>1005</v>
      </c>
      <c r="D17" s="13" t="s">
        <v>923</v>
      </c>
      <c r="E17" s="18">
        <v>611</v>
      </c>
      <c r="F17" s="19">
        <v>27.23</v>
      </c>
      <c r="G17" s="20">
        <v>2.6100000000000002E-2</v>
      </c>
      <c r="H17" s="36"/>
      <c r="I17" s="22"/>
      <c r="J17" s="2"/>
    </row>
    <row r="18" spans="1:10" ht="12.95" customHeight="1">
      <c r="A18" s="16" t="s">
        <v>1006</v>
      </c>
      <c r="B18" s="17" t="s">
        <v>1007</v>
      </c>
      <c r="C18" s="13" t="s">
        <v>1008</v>
      </c>
      <c r="D18" s="13" t="s">
        <v>818</v>
      </c>
      <c r="E18" s="18">
        <v>3631</v>
      </c>
      <c r="F18" s="19">
        <v>26.41</v>
      </c>
      <c r="G18" s="20">
        <v>2.53E-2</v>
      </c>
      <c r="H18" s="36"/>
      <c r="I18" s="22"/>
      <c r="J18" s="2"/>
    </row>
    <row r="19" spans="1:10" ht="12.95" customHeight="1">
      <c r="A19" s="16" t="s">
        <v>1009</v>
      </c>
      <c r="B19" s="17" t="s">
        <v>1010</v>
      </c>
      <c r="C19" s="13" t="s">
        <v>1011</v>
      </c>
      <c r="D19" s="13" t="s">
        <v>818</v>
      </c>
      <c r="E19" s="18">
        <v>716</v>
      </c>
      <c r="F19" s="19">
        <v>25.31</v>
      </c>
      <c r="G19" s="20">
        <v>2.4299999999999999E-2</v>
      </c>
      <c r="H19" s="36"/>
      <c r="I19" s="22"/>
      <c r="J19" s="2"/>
    </row>
    <row r="20" spans="1:10" ht="12.95" customHeight="1">
      <c r="A20" s="16" t="s">
        <v>1012</v>
      </c>
      <c r="B20" s="17" t="s">
        <v>1013</v>
      </c>
      <c r="C20" s="13" t="s">
        <v>1014</v>
      </c>
      <c r="D20" s="13" t="s">
        <v>761</v>
      </c>
      <c r="E20" s="18">
        <v>469</v>
      </c>
      <c r="F20" s="19">
        <v>22.98</v>
      </c>
      <c r="G20" s="20">
        <v>2.1999999999999999E-2</v>
      </c>
      <c r="H20" s="36"/>
      <c r="I20" s="22"/>
      <c r="J20" s="2"/>
    </row>
    <row r="21" spans="1:10" ht="12.95" customHeight="1">
      <c r="A21" s="16" t="s">
        <v>1015</v>
      </c>
      <c r="B21" s="17" t="s">
        <v>1016</v>
      </c>
      <c r="C21" s="13" t="s">
        <v>1017</v>
      </c>
      <c r="D21" s="13" t="s">
        <v>800</v>
      </c>
      <c r="E21" s="18">
        <v>846</v>
      </c>
      <c r="F21" s="19">
        <v>22.38</v>
      </c>
      <c r="G21" s="20">
        <v>2.1499999999999998E-2</v>
      </c>
      <c r="H21" s="36"/>
      <c r="I21" s="22"/>
      <c r="J21" s="2"/>
    </row>
    <row r="22" spans="1:10" ht="12.95" customHeight="1">
      <c r="A22" s="16" t="s">
        <v>1018</v>
      </c>
      <c r="B22" s="17" t="s">
        <v>1019</v>
      </c>
      <c r="C22" s="13" t="s">
        <v>1020</v>
      </c>
      <c r="D22" s="13" t="s">
        <v>800</v>
      </c>
      <c r="E22" s="18">
        <v>788</v>
      </c>
      <c r="F22" s="19">
        <v>21.47</v>
      </c>
      <c r="G22" s="20">
        <v>2.06E-2</v>
      </c>
      <c r="H22" s="36"/>
      <c r="I22" s="22"/>
      <c r="J22" s="2"/>
    </row>
    <row r="23" spans="1:10" ht="12.95" customHeight="1">
      <c r="A23" s="16" t="s">
        <v>951</v>
      </c>
      <c r="B23" s="17" t="s">
        <v>952</v>
      </c>
      <c r="C23" s="13" t="s">
        <v>953</v>
      </c>
      <c r="D23" s="13" t="s">
        <v>818</v>
      </c>
      <c r="E23" s="18">
        <v>2294</v>
      </c>
      <c r="F23" s="19">
        <v>20.38</v>
      </c>
      <c r="G23" s="20">
        <v>1.95E-2</v>
      </c>
      <c r="H23" s="36"/>
      <c r="I23" s="22"/>
      <c r="J23" s="2"/>
    </row>
    <row r="24" spans="1:10" ht="12.95" customHeight="1">
      <c r="A24" s="16" t="s">
        <v>1021</v>
      </c>
      <c r="B24" s="17" t="s">
        <v>1022</v>
      </c>
      <c r="C24" s="13" t="s">
        <v>1023</v>
      </c>
      <c r="D24" s="13" t="s">
        <v>818</v>
      </c>
      <c r="E24" s="18">
        <v>3536</v>
      </c>
      <c r="F24" s="19">
        <v>18.98</v>
      </c>
      <c r="G24" s="20">
        <v>1.8200000000000001E-2</v>
      </c>
      <c r="H24" s="36"/>
      <c r="I24" s="22"/>
      <c r="J24" s="2"/>
    </row>
    <row r="25" spans="1:10" ht="12.95" customHeight="1">
      <c r="A25" s="16" t="s">
        <v>1024</v>
      </c>
      <c r="B25" s="17" t="s">
        <v>1025</v>
      </c>
      <c r="C25" s="13" t="s">
        <v>1026</v>
      </c>
      <c r="D25" s="13" t="s">
        <v>783</v>
      </c>
      <c r="E25" s="18">
        <v>1519</v>
      </c>
      <c r="F25" s="19">
        <v>17.989999999999998</v>
      </c>
      <c r="G25" s="20">
        <v>1.72E-2</v>
      </c>
      <c r="H25" s="36"/>
      <c r="I25" s="22"/>
      <c r="J25" s="2"/>
    </row>
    <row r="26" spans="1:10" ht="12.95" customHeight="1">
      <c r="A26" s="16" t="s">
        <v>1027</v>
      </c>
      <c r="B26" s="17" t="s">
        <v>1028</v>
      </c>
      <c r="C26" s="13" t="s">
        <v>1029</v>
      </c>
      <c r="D26" s="13" t="s">
        <v>783</v>
      </c>
      <c r="E26" s="18">
        <v>1404</v>
      </c>
      <c r="F26" s="19">
        <v>16.61</v>
      </c>
      <c r="G26" s="20">
        <v>1.5900000000000001E-2</v>
      </c>
      <c r="H26" s="36"/>
      <c r="I26" s="22"/>
      <c r="J26" s="2"/>
    </row>
    <row r="27" spans="1:10" ht="12.95" customHeight="1">
      <c r="A27" s="16" t="s">
        <v>1030</v>
      </c>
      <c r="B27" s="17" t="s">
        <v>1031</v>
      </c>
      <c r="C27" s="13" t="s">
        <v>1032</v>
      </c>
      <c r="D27" s="13" t="s">
        <v>1033</v>
      </c>
      <c r="E27" s="18">
        <v>5589</v>
      </c>
      <c r="F27" s="19">
        <v>16.18</v>
      </c>
      <c r="G27" s="20">
        <v>1.55E-2</v>
      </c>
      <c r="H27" s="36"/>
      <c r="I27" s="22"/>
      <c r="J27" s="2"/>
    </row>
    <row r="28" spans="1:10" ht="12.95" customHeight="1">
      <c r="A28" s="16" t="s">
        <v>1034</v>
      </c>
      <c r="B28" s="17" t="s">
        <v>1035</v>
      </c>
      <c r="C28" s="13" t="s">
        <v>1036</v>
      </c>
      <c r="D28" s="13" t="s">
        <v>1037</v>
      </c>
      <c r="E28" s="18">
        <v>464</v>
      </c>
      <c r="F28" s="19">
        <v>15.7</v>
      </c>
      <c r="G28" s="20">
        <v>1.5100000000000001E-2</v>
      </c>
      <c r="H28" s="36"/>
      <c r="I28" s="22"/>
      <c r="J28" s="2"/>
    </row>
    <row r="29" spans="1:10" ht="12.95" customHeight="1">
      <c r="A29" s="16" t="s">
        <v>1038</v>
      </c>
      <c r="B29" s="17" t="s">
        <v>1039</v>
      </c>
      <c r="C29" s="13" t="s">
        <v>1040</v>
      </c>
      <c r="D29" s="13" t="s">
        <v>818</v>
      </c>
      <c r="E29" s="18">
        <v>1806</v>
      </c>
      <c r="F29" s="19">
        <v>15.65</v>
      </c>
      <c r="G29" s="20">
        <v>1.4999999999999999E-2</v>
      </c>
      <c r="H29" s="36"/>
      <c r="I29" s="22"/>
      <c r="J29" s="2"/>
    </row>
    <row r="30" spans="1:10" ht="12.95" customHeight="1">
      <c r="A30" s="16" t="s">
        <v>1041</v>
      </c>
      <c r="B30" s="17" t="s">
        <v>1042</v>
      </c>
      <c r="C30" s="13" t="s">
        <v>1043</v>
      </c>
      <c r="D30" s="13" t="s">
        <v>783</v>
      </c>
      <c r="E30" s="18">
        <v>3578</v>
      </c>
      <c r="F30" s="19">
        <v>15.19</v>
      </c>
      <c r="G30" s="20">
        <v>1.46E-2</v>
      </c>
      <c r="H30" s="36"/>
      <c r="I30" s="22"/>
      <c r="J30" s="2"/>
    </row>
    <row r="31" spans="1:10" ht="12.95" customHeight="1">
      <c r="A31" s="16" t="s">
        <v>1044</v>
      </c>
      <c r="B31" s="17" t="s">
        <v>1045</v>
      </c>
      <c r="C31" s="13" t="s">
        <v>1046</v>
      </c>
      <c r="D31" s="13" t="s">
        <v>818</v>
      </c>
      <c r="E31" s="18">
        <v>3134</v>
      </c>
      <c r="F31" s="19">
        <v>15.12</v>
      </c>
      <c r="G31" s="20">
        <v>1.4500000000000001E-2</v>
      </c>
      <c r="H31" s="36"/>
      <c r="I31" s="22"/>
      <c r="J31" s="2"/>
    </row>
    <row r="32" spans="1:10" ht="12.95" customHeight="1">
      <c r="A32" s="16" t="s">
        <v>1047</v>
      </c>
      <c r="B32" s="17" t="s">
        <v>1048</v>
      </c>
      <c r="C32" s="13" t="s">
        <v>1049</v>
      </c>
      <c r="D32" s="13" t="s">
        <v>935</v>
      </c>
      <c r="E32" s="18">
        <v>35</v>
      </c>
      <c r="F32" s="19">
        <v>14.85</v>
      </c>
      <c r="G32" s="20">
        <v>1.4200000000000001E-2</v>
      </c>
      <c r="H32" s="36"/>
      <c r="I32" s="22"/>
      <c r="J32" s="2"/>
    </row>
    <row r="33" spans="1:10" ht="12.95" customHeight="1">
      <c r="A33" s="16" t="s">
        <v>1050</v>
      </c>
      <c r="B33" s="17" t="s">
        <v>1051</v>
      </c>
      <c r="C33" s="13" t="s">
        <v>1052</v>
      </c>
      <c r="D33" s="13" t="s">
        <v>761</v>
      </c>
      <c r="E33" s="18">
        <v>1358</v>
      </c>
      <c r="F33" s="19">
        <v>14.01</v>
      </c>
      <c r="G33" s="20">
        <v>1.34E-2</v>
      </c>
      <c r="H33" s="36"/>
      <c r="I33" s="22"/>
      <c r="J33" s="2"/>
    </row>
    <row r="34" spans="1:10" ht="12.95" customHeight="1">
      <c r="A34" s="16" t="s">
        <v>1053</v>
      </c>
      <c r="B34" s="17" t="s">
        <v>1054</v>
      </c>
      <c r="C34" s="13" t="s">
        <v>1055</v>
      </c>
      <c r="D34" s="13" t="s">
        <v>818</v>
      </c>
      <c r="E34" s="18">
        <v>808</v>
      </c>
      <c r="F34" s="19">
        <v>11.51</v>
      </c>
      <c r="G34" s="20">
        <v>1.0999999999999999E-2</v>
      </c>
      <c r="H34" s="36"/>
      <c r="I34" s="22"/>
      <c r="J34" s="2"/>
    </row>
    <row r="35" spans="1:10" ht="12.95" customHeight="1">
      <c r="A35" s="16" t="s">
        <v>1056</v>
      </c>
      <c r="B35" s="17" t="s">
        <v>1057</v>
      </c>
      <c r="C35" s="13" t="s">
        <v>1058</v>
      </c>
      <c r="D35" s="13" t="s">
        <v>975</v>
      </c>
      <c r="E35" s="18">
        <v>584</v>
      </c>
      <c r="F35" s="19">
        <v>10.84</v>
      </c>
      <c r="G35" s="20">
        <v>1.04E-2</v>
      </c>
      <c r="H35" s="36"/>
      <c r="I35" s="22"/>
      <c r="J35" s="2"/>
    </row>
    <row r="36" spans="1:10" ht="12.95" customHeight="1">
      <c r="A36" s="16" t="s">
        <v>1059</v>
      </c>
      <c r="B36" s="17" t="s">
        <v>1060</v>
      </c>
      <c r="C36" s="13" t="s">
        <v>1061</v>
      </c>
      <c r="D36" s="13" t="s">
        <v>818</v>
      </c>
      <c r="E36" s="18">
        <v>1472</v>
      </c>
      <c r="F36" s="19">
        <v>10.63</v>
      </c>
      <c r="G36" s="20">
        <v>1.0200000000000001E-2</v>
      </c>
      <c r="H36" s="36"/>
      <c r="I36" s="22"/>
      <c r="J36" s="2"/>
    </row>
    <row r="37" spans="1:10" ht="12.95" customHeight="1">
      <c r="A37" s="2"/>
      <c r="B37" s="12" t="s">
        <v>168</v>
      </c>
      <c r="C37" s="13"/>
      <c r="D37" s="13"/>
      <c r="E37" s="13"/>
      <c r="F37" s="23">
        <v>1042.0899999999999</v>
      </c>
      <c r="G37" s="24">
        <v>0.99880000000000002</v>
      </c>
      <c r="H37" s="25"/>
      <c r="I37" s="26"/>
      <c r="J37" s="2"/>
    </row>
    <row r="38" spans="1:10" ht="12.95" customHeight="1">
      <c r="A38" s="2"/>
      <c r="B38" s="27" t="s">
        <v>745</v>
      </c>
      <c r="C38" s="1"/>
      <c r="D38" s="1"/>
      <c r="E38" s="1"/>
      <c r="F38" s="25" t="s">
        <v>197</v>
      </c>
      <c r="G38" s="25" t="s">
        <v>197</v>
      </c>
      <c r="H38" s="25"/>
      <c r="I38" s="26"/>
      <c r="J38" s="2"/>
    </row>
    <row r="39" spans="1:10" ht="12.95" customHeight="1">
      <c r="A39" s="2"/>
      <c r="B39" s="27" t="s">
        <v>168</v>
      </c>
      <c r="C39" s="1"/>
      <c r="D39" s="1"/>
      <c r="E39" s="1"/>
      <c r="F39" s="25" t="s">
        <v>197</v>
      </c>
      <c r="G39" s="25" t="s">
        <v>197</v>
      </c>
      <c r="H39" s="25"/>
      <c r="I39" s="26"/>
      <c r="J39" s="2"/>
    </row>
    <row r="40" spans="1:10" ht="12.95" customHeight="1">
      <c r="A40" s="2"/>
      <c r="B40" s="27" t="s">
        <v>173</v>
      </c>
      <c r="C40" s="28"/>
      <c r="D40" s="1"/>
      <c r="E40" s="28"/>
      <c r="F40" s="23">
        <v>1042.0899999999999</v>
      </c>
      <c r="G40" s="24">
        <v>0.99880000000000002</v>
      </c>
      <c r="H40" s="25"/>
      <c r="I40" s="26"/>
      <c r="J40" s="2"/>
    </row>
    <row r="41" spans="1:10" ht="12.95" customHeight="1">
      <c r="A41" s="2"/>
      <c r="B41" s="12" t="s">
        <v>174</v>
      </c>
      <c r="C41" s="13"/>
      <c r="D41" s="13"/>
      <c r="E41" s="13"/>
      <c r="F41" s="13"/>
      <c r="G41" s="13"/>
      <c r="H41" s="14"/>
      <c r="I41" s="15"/>
      <c r="J41" s="2"/>
    </row>
    <row r="42" spans="1:10" ht="12.95" customHeight="1">
      <c r="A42" s="16" t="s">
        <v>175</v>
      </c>
      <c r="B42" s="17" t="s">
        <v>176</v>
      </c>
      <c r="C42" s="13"/>
      <c r="D42" s="13"/>
      <c r="E42" s="18"/>
      <c r="F42" s="19">
        <v>0.57999999999999996</v>
      </c>
      <c r="G42" s="20">
        <v>5.9999999999999995E-4</v>
      </c>
      <c r="H42" s="21">
        <v>3.209764996577285E-2</v>
      </c>
      <c r="I42" s="22"/>
      <c r="J42" s="2"/>
    </row>
    <row r="43" spans="1:10" ht="12.95" customHeight="1">
      <c r="A43" s="2"/>
      <c r="B43" s="12" t="s">
        <v>168</v>
      </c>
      <c r="C43" s="13"/>
      <c r="D43" s="13"/>
      <c r="E43" s="13"/>
      <c r="F43" s="23">
        <v>0.57999999999999996</v>
      </c>
      <c r="G43" s="24">
        <v>5.9999999999999995E-4</v>
      </c>
      <c r="H43" s="25"/>
      <c r="I43" s="26"/>
      <c r="J43" s="2"/>
    </row>
    <row r="44" spans="1:10" ht="12.95" customHeight="1">
      <c r="A44" s="2"/>
      <c r="B44" s="27" t="s">
        <v>173</v>
      </c>
      <c r="C44" s="28"/>
      <c r="D44" s="1"/>
      <c r="E44" s="28"/>
      <c r="F44" s="23">
        <v>0.57999999999999996</v>
      </c>
      <c r="G44" s="24">
        <v>5.9999999999999995E-4</v>
      </c>
      <c r="H44" s="25"/>
      <c r="I44" s="26"/>
      <c r="J44" s="2"/>
    </row>
    <row r="45" spans="1:10" ht="12.95" customHeight="1">
      <c r="A45" s="2"/>
      <c r="B45" s="27" t="s">
        <v>177</v>
      </c>
      <c r="C45" s="13"/>
      <c r="D45" s="1"/>
      <c r="E45" s="13"/>
      <c r="F45" s="29">
        <v>0.65</v>
      </c>
      <c r="G45" s="24">
        <v>5.9999999999999995E-4</v>
      </c>
      <c r="H45" s="25"/>
      <c r="I45" s="26"/>
      <c r="J45" s="2"/>
    </row>
    <row r="46" spans="1:10" ht="12.95" customHeight="1">
      <c r="A46" s="2"/>
      <c r="B46" s="30" t="s">
        <v>178</v>
      </c>
      <c r="C46" s="31"/>
      <c r="D46" s="31"/>
      <c r="E46" s="31"/>
      <c r="F46" s="32">
        <v>1043.32</v>
      </c>
      <c r="G46" s="33">
        <v>1</v>
      </c>
      <c r="H46" s="34"/>
      <c r="I46" s="35"/>
      <c r="J46" s="2"/>
    </row>
    <row r="47" spans="1:10" ht="12.95" customHeight="1">
      <c r="A47" s="2"/>
      <c r="B47" s="5"/>
      <c r="C47" s="2"/>
      <c r="D47" s="2"/>
      <c r="E47" s="2"/>
      <c r="F47" s="2"/>
      <c r="G47" s="2"/>
      <c r="H47" s="2"/>
      <c r="I47" s="2"/>
      <c r="J47" s="2"/>
    </row>
    <row r="48" spans="1:10" ht="12.95" customHeight="1">
      <c r="A48" s="2"/>
      <c r="B48" s="3" t="s">
        <v>247</v>
      </c>
      <c r="C48" s="2"/>
      <c r="D48" s="2"/>
      <c r="E48" s="2"/>
      <c r="F48" s="2"/>
      <c r="G48" s="2"/>
      <c r="H48" s="2"/>
      <c r="I48" s="2"/>
      <c r="J48" s="2"/>
    </row>
    <row r="49" spans="1:10" ht="12.95" customHeight="1">
      <c r="A49" s="2"/>
      <c r="B49" s="3" t="s">
        <v>182</v>
      </c>
      <c r="C49" s="2"/>
      <c r="D49" s="2"/>
      <c r="E49" s="2"/>
      <c r="F49" s="2"/>
      <c r="G49" s="2"/>
      <c r="H49" s="2"/>
      <c r="I49" s="2"/>
      <c r="J49" s="2"/>
    </row>
    <row r="50" spans="1:10" ht="26.25" customHeight="1">
      <c r="A50" s="44"/>
      <c r="B50" s="91" t="s">
        <v>4067</v>
      </c>
      <c r="C50" s="91"/>
      <c r="D50" s="91"/>
      <c r="E50" s="91"/>
      <c r="F50" s="91"/>
      <c r="G50" s="91"/>
      <c r="H50" s="91"/>
      <c r="I50" s="91"/>
      <c r="J50" s="44"/>
    </row>
    <row r="51" spans="1:10" ht="12.95" customHeight="1">
      <c r="A51" s="2"/>
      <c r="B51" s="3"/>
      <c r="C51" s="2"/>
      <c r="D51" s="2"/>
      <c r="E51" s="2"/>
      <c r="F51" s="2"/>
      <c r="G51" s="2"/>
      <c r="H51" s="2"/>
      <c r="I51" s="2"/>
      <c r="J51" s="2"/>
    </row>
    <row r="52" spans="1:10">
      <c r="C52" s="90" t="s">
        <v>4132</v>
      </c>
    </row>
    <row r="53" spans="1:10">
      <c r="B53" s="90" t="s">
        <v>4124</v>
      </c>
      <c r="C53" s="90" t="s">
        <v>4125</v>
      </c>
    </row>
  </sheetData>
  <mergeCells count="1">
    <mergeCell ref="B50:I50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outlinePr summaryBelow="0"/>
  </sheetPr>
  <dimension ref="A1:J9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27</v>
      </c>
      <c r="B1" s="3" t="s">
        <v>28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248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706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707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762</v>
      </c>
      <c r="B7" s="17" t="s">
        <v>763</v>
      </c>
      <c r="C7" s="13" t="s">
        <v>764</v>
      </c>
      <c r="D7" s="13" t="s">
        <v>757</v>
      </c>
      <c r="E7" s="18">
        <v>240376</v>
      </c>
      <c r="F7" s="19">
        <v>4173.41</v>
      </c>
      <c r="G7" s="20">
        <v>5.8299999999999998E-2</v>
      </c>
      <c r="H7" s="36"/>
      <c r="I7" s="22"/>
      <c r="J7" s="2"/>
    </row>
    <row r="8" spans="1:10" ht="12.95" customHeight="1">
      <c r="A8" s="16" t="s">
        <v>712</v>
      </c>
      <c r="B8" s="17" t="s">
        <v>713</v>
      </c>
      <c r="C8" s="13" t="s">
        <v>714</v>
      </c>
      <c r="D8" s="13" t="s">
        <v>711</v>
      </c>
      <c r="E8" s="18">
        <v>492144</v>
      </c>
      <c r="F8" s="19">
        <v>3882.03</v>
      </c>
      <c r="G8" s="20">
        <v>5.4199999999999998E-2</v>
      </c>
      <c r="H8" s="36"/>
      <c r="I8" s="22"/>
      <c r="J8" s="2"/>
    </row>
    <row r="9" spans="1:10" ht="12.95" customHeight="1">
      <c r="A9" s="16" t="s">
        <v>746</v>
      </c>
      <c r="B9" s="17" t="s">
        <v>747</v>
      </c>
      <c r="C9" s="13" t="s">
        <v>748</v>
      </c>
      <c r="D9" s="13" t="s">
        <v>749</v>
      </c>
      <c r="E9" s="18">
        <v>54376</v>
      </c>
      <c r="F9" s="19">
        <v>3806.46</v>
      </c>
      <c r="G9" s="20">
        <v>5.3100000000000001E-2</v>
      </c>
      <c r="H9" s="36"/>
      <c r="I9" s="22"/>
      <c r="J9" s="2"/>
    </row>
    <row r="10" spans="1:10" ht="12.95" customHeight="1">
      <c r="A10" s="16" t="s">
        <v>754</v>
      </c>
      <c r="B10" s="17" t="s">
        <v>755</v>
      </c>
      <c r="C10" s="13" t="s">
        <v>756</v>
      </c>
      <c r="D10" s="13" t="s">
        <v>757</v>
      </c>
      <c r="E10" s="18">
        <v>95996</v>
      </c>
      <c r="F10" s="19">
        <v>3586.65</v>
      </c>
      <c r="G10" s="20">
        <v>5.0099999999999999E-2</v>
      </c>
      <c r="H10" s="36"/>
      <c r="I10" s="22"/>
      <c r="J10" s="2"/>
    </row>
    <row r="11" spans="1:10" ht="12.95" customHeight="1">
      <c r="A11" s="16" t="s">
        <v>758</v>
      </c>
      <c r="B11" s="17" t="s">
        <v>759</v>
      </c>
      <c r="C11" s="13" t="s">
        <v>760</v>
      </c>
      <c r="D11" s="13" t="s">
        <v>761</v>
      </c>
      <c r="E11" s="18">
        <v>83213</v>
      </c>
      <c r="F11" s="19">
        <v>3423.67</v>
      </c>
      <c r="G11" s="20">
        <v>4.7800000000000002E-2</v>
      </c>
      <c r="H11" s="36"/>
      <c r="I11" s="22"/>
      <c r="J11" s="2"/>
    </row>
    <row r="12" spans="1:10" ht="12.95" customHeight="1">
      <c r="A12" s="16" t="s">
        <v>721</v>
      </c>
      <c r="B12" s="17" t="s">
        <v>722</v>
      </c>
      <c r="C12" s="13" t="s">
        <v>723</v>
      </c>
      <c r="D12" s="13" t="s">
        <v>711</v>
      </c>
      <c r="E12" s="18">
        <v>132244</v>
      </c>
      <c r="F12" s="19">
        <v>2456.1</v>
      </c>
      <c r="G12" s="20">
        <v>3.4299999999999997E-2</v>
      </c>
      <c r="H12" s="36"/>
      <c r="I12" s="22"/>
      <c r="J12" s="2"/>
    </row>
    <row r="13" spans="1:10" ht="12.95" customHeight="1">
      <c r="A13" s="16" t="s">
        <v>708</v>
      </c>
      <c r="B13" s="17" t="s">
        <v>709</v>
      </c>
      <c r="C13" s="13" t="s">
        <v>710</v>
      </c>
      <c r="D13" s="13" t="s">
        <v>711</v>
      </c>
      <c r="E13" s="18">
        <v>160000</v>
      </c>
      <c r="F13" s="19">
        <v>2377.12</v>
      </c>
      <c r="G13" s="20">
        <v>3.32E-2</v>
      </c>
      <c r="H13" s="36"/>
      <c r="I13" s="22"/>
      <c r="J13" s="2"/>
    </row>
    <row r="14" spans="1:10" ht="12.95" customHeight="1">
      <c r="A14" s="16" t="s">
        <v>1062</v>
      </c>
      <c r="B14" s="17" t="s">
        <v>1063</v>
      </c>
      <c r="C14" s="13" t="s">
        <v>1064</v>
      </c>
      <c r="D14" s="13" t="s">
        <v>808</v>
      </c>
      <c r="E14" s="18">
        <v>139583</v>
      </c>
      <c r="F14" s="19">
        <v>2316.94</v>
      </c>
      <c r="G14" s="20">
        <v>3.2300000000000002E-2</v>
      </c>
      <c r="H14" s="36"/>
      <c r="I14" s="22"/>
      <c r="J14" s="2"/>
    </row>
    <row r="15" spans="1:10" ht="12.95" customHeight="1">
      <c r="A15" s="16" t="s">
        <v>769</v>
      </c>
      <c r="B15" s="17" t="s">
        <v>770</v>
      </c>
      <c r="C15" s="13" t="s">
        <v>771</v>
      </c>
      <c r="D15" s="13" t="s">
        <v>749</v>
      </c>
      <c r="E15" s="18">
        <v>87750</v>
      </c>
      <c r="F15" s="19">
        <v>2212.1799999999998</v>
      </c>
      <c r="G15" s="20">
        <v>3.09E-2</v>
      </c>
      <c r="H15" s="36"/>
      <c r="I15" s="22"/>
      <c r="J15" s="2"/>
    </row>
    <row r="16" spans="1:10" ht="12.95" customHeight="1">
      <c r="A16" s="16" t="s">
        <v>1065</v>
      </c>
      <c r="B16" s="17" t="s">
        <v>4069</v>
      </c>
      <c r="C16" s="13" t="s">
        <v>1067</v>
      </c>
      <c r="D16" s="13" t="s">
        <v>1068</v>
      </c>
      <c r="E16" s="18">
        <v>98148</v>
      </c>
      <c r="F16" s="19">
        <v>1910.96</v>
      </c>
      <c r="G16" s="20">
        <v>2.6700000000000002E-2</v>
      </c>
      <c r="H16" s="36"/>
      <c r="I16" s="22"/>
      <c r="J16" s="2"/>
    </row>
    <row r="17" spans="1:10" ht="12.95" customHeight="1">
      <c r="A17" s="16" t="s">
        <v>765</v>
      </c>
      <c r="B17" s="17" t="s">
        <v>766</v>
      </c>
      <c r="C17" s="13" t="s">
        <v>767</v>
      </c>
      <c r="D17" s="13" t="s">
        <v>768</v>
      </c>
      <c r="E17" s="18">
        <v>79415</v>
      </c>
      <c r="F17" s="19">
        <v>1895.32</v>
      </c>
      <c r="G17" s="20">
        <v>2.6499999999999999E-2</v>
      </c>
      <c r="H17" s="36"/>
      <c r="I17" s="22"/>
      <c r="J17" s="2"/>
    </row>
    <row r="18" spans="1:10" ht="12.95" customHeight="1">
      <c r="A18" s="16" t="s">
        <v>776</v>
      </c>
      <c r="B18" s="17" t="s">
        <v>777</v>
      </c>
      <c r="C18" s="13" t="s">
        <v>778</v>
      </c>
      <c r="D18" s="13" t="s">
        <v>779</v>
      </c>
      <c r="E18" s="18">
        <v>55020</v>
      </c>
      <c r="F18" s="19">
        <v>1338.91</v>
      </c>
      <c r="G18" s="20">
        <v>1.8700000000000001E-2</v>
      </c>
      <c r="H18" s="36"/>
      <c r="I18" s="22"/>
      <c r="J18" s="2"/>
    </row>
    <row r="19" spans="1:10" ht="12.95" customHeight="1">
      <c r="A19" s="16" t="s">
        <v>910</v>
      </c>
      <c r="B19" s="17" t="s">
        <v>911</v>
      </c>
      <c r="C19" s="13" t="s">
        <v>912</v>
      </c>
      <c r="D19" s="13" t="s">
        <v>913</v>
      </c>
      <c r="E19" s="18">
        <v>65965</v>
      </c>
      <c r="F19" s="19">
        <v>1259.4000000000001</v>
      </c>
      <c r="G19" s="20">
        <v>1.7600000000000001E-2</v>
      </c>
      <c r="H19" s="36"/>
      <c r="I19" s="22"/>
      <c r="J19" s="2"/>
    </row>
    <row r="20" spans="1:10" ht="12.95" customHeight="1">
      <c r="A20" s="16" t="s">
        <v>928</v>
      </c>
      <c r="B20" s="17" t="s">
        <v>929</v>
      </c>
      <c r="C20" s="13" t="s">
        <v>930</v>
      </c>
      <c r="D20" s="13" t="s">
        <v>931</v>
      </c>
      <c r="E20" s="18">
        <v>7500</v>
      </c>
      <c r="F20" s="19">
        <v>1176.72</v>
      </c>
      <c r="G20" s="20">
        <v>1.6400000000000001E-2</v>
      </c>
      <c r="H20" s="36"/>
      <c r="I20" s="22"/>
      <c r="J20" s="2"/>
    </row>
    <row r="21" spans="1:10" ht="12.95" customHeight="1">
      <c r="A21" s="16" t="s">
        <v>772</v>
      </c>
      <c r="B21" s="17" t="s">
        <v>773</v>
      </c>
      <c r="C21" s="13" t="s">
        <v>774</v>
      </c>
      <c r="D21" s="13" t="s">
        <v>775</v>
      </c>
      <c r="E21" s="18">
        <v>28320</v>
      </c>
      <c r="F21" s="19">
        <v>1143.02</v>
      </c>
      <c r="G21" s="20">
        <v>1.6E-2</v>
      </c>
      <c r="H21" s="36"/>
      <c r="I21" s="22"/>
      <c r="J21" s="2"/>
    </row>
    <row r="22" spans="1:10" ht="12.95" customHeight="1">
      <c r="A22" s="16" t="s">
        <v>849</v>
      </c>
      <c r="B22" s="17" t="s">
        <v>850</v>
      </c>
      <c r="C22" s="13" t="s">
        <v>851</v>
      </c>
      <c r="D22" s="13" t="s">
        <v>808</v>
      </c>
      <c r="E22" s="18">
        <v>46646</v>
      </c>
      <c r="F22" s="19">
        <v>946</v>
      </c>
      <c r="G22" s="20">
        <v>1.32E-2</v>
      </c>
      <c r="H22" s="36"/>
      <c r="I22" s="22"/>
      <c r="J22" s="2"/>
    </row>
    <row r="23" spans="1:10" ht="12.95" customHeight="1">
      <c r="A23" s="16" t="s">
        <v>1069</v>
      </c>
      <c r="B23" s="17" t="s">
        <v>1070</v>
      </c>
      <c r="C23" s="13" t="s">
        <v>1071</v>
      </c>
      <c r="D23" s="13" t="s">
        <v>1072</v>
      </c>
      <c r="E23" s="18">
        <v>176373</v>
      </c>
      <c r="F23" s="19">
        <v>881.6</v>
      </c>
      <c r="G23" s="20">
        <v>1.23E-2</v>
      </c>
      <c r="H23" s="36"/>
      <c r="I23" s="22"/>
      <c r="J23" s="2"/>
    </row>
    <row r="24" spans="1:10" ht="12.95" customHeight="1">
      <c r="A24" s="16" t="s">
        <v>869</v>
      </c>
      <c r="B24" s="17" t="s">
        <v>870</v>
      </c>
      <c r="C24" s="13" t="s">
        <v>871</v>
      </c>
      <c r="D24" s="13" t="s">
        <v>793</v>
      </c>
      <c r="E24" s="18">
        <v>79856</v>
      </c>
      <c r="F24" s="19">
        <v>880.93</v>
      </c>
      <c r="G24" s="20">
        <v>1.23E-2</v>
      </c>
      <c r="H24" s="36"/>
      <c r="I24" s="22"/>
      <c r="J24" s="2"/>
    </row>
    <row r="25" spans="1:10" ht="12.95" customHeight="1">
      <c r="A25" s="16" t="s">
        <v>1073</v>
      </c>
      <c r="B25" s="17" t="s">
        <v>1074</v>
      </c>
      <c r="C25" s="13" t="s">
        <v>1075</v>
      </c>
      <c r="D25" s="13" t="s">
        <v>808</v>
      </c>
      <c r="E25" s="18">
        <v>39462</v>
      </c>
      <c r="F25" s="19">
        <v>880.08</v>
      </c>
      <c r="G25" s="20">
        <v>1.23E-2</v>
      </c>
      <c r="H25" s="36"/>
      <c r="I25" s="22"/>
      <c r="J25" s="2"/>
    </row>
    <row r="26" spans="1:10" ht="12.95" customHeight="1">
      <c r="A26" s="16" t="s">
        <v>825</v>
      </c>
      <c r="B26" s="17" t="s">
        <v>826</v>
      </c>
      <c r="C26" s="13" t="s">
        <v>827</v>
      </c>
      <c r="D26" s="13" t="s">
        <v>775</v>
      </c>
      <c r="E26" s="18">
        <v>105409</v>
      </c>
      <c r="F26" s="19">
        <v>879.64</v>
      </c>
      <c r="G26" s="20">
        <v>1.23E-2</v>
      </c>
      <c r="H26" s="36"/>
      <c r="I26" s="22"/>
      <c r="J26" s="2"/>
    </row>
    <row r="27" spans="1:10" ht="12.95" customHeight="1">
      <c r="A27" s="16" t="s">
        <v>988</v>
      </c>
      <c r="B27" s="17" t="s">
        <v>989</v>
      </c>
      <c r="C27" s="13" t="s">
        <v>990</v>
      </c>
      <c r="D27" s="13" t="s">
        <v>804</v>
      </c>
      <c r="E27" s="18">
        <v>3619</v>
      </c>
      <c r="F27" s="19">
        <v>878.23</v>
      </c>
      <c r="G27" s="20">
        <v>1.23E-2</v>
      </c>
      <c r="H27" s="36"/>
      <c r="I27" s="22"/>
      <c r="J27" s="2"/>
    </row>
    <row r="28" spans="1:10" ht="12.95" customHeight="1">
      <c r="A28" s="16" t="s">
        <v>822</v>
      </c>
      <c r="B28" s="17" t="s">
        <v>823</v>
      </c>
      <c r="C28" s="13" t="s">
        <v>824</v>
      </c>
      <c r="D28" s="13" t="s">
        <v>793</v>
      </c>
      <c r="E28" s="18">
        <v>488354</v>
      </c>
      <c r="F28" s="19">
        <v>876.6</v>
      </c>
      <c r="G28" s="20">
        <v>1.2200000000000001E-2</v>
      </c>
      <c r="H28" s="36"/>
      <c r="I28" s="22"/>
      <c r="J28" s="2"/>
    </row>
    <row r="29" spans="1:10" ht="12.95" customHeight="1">
      <c r="A29" s="16" t="s">
        <v>1076</v>
      </c>
      <c r="B29" s="17" t="s">
        <v>1077</v>
      </c>
      <c r="C29" s="13" t="s">
        <v>1078</v>
      </c>
      <c r="D29" s="13" t="s">
        <v>761</v>
      </c>
      <c r="E29" s="18">
        <v>49992</v>
      </c>
      <c r="F29" s="19">
        <v>825.64</v>
      </c>
      <c r="G29" s="20">
        <v>1.15E-2</v>
      </c>
      <c r="H29" s="36"/>
      <c r="I29" s="22"/>
      <c r="J29" s="2"/>
    </row>
    <row r="30" spans="1:10" ht="12.95" customHeight="1">
      <c r="A30" s="16" t="s">
        <v>904</v>
      </c>
      <c r="B30" s="17" t="s">
        <v>905</v>
      </c>
      <c r="C30" s="13" t="s">
        <v>906</v>
      </c>
      <c r="D30" s="13" t="s">
        <v>804</v>
      </c>
      <c r="E30" s="18">
        <v>10327</v>
      </c>
      <c r="F30" s="19">
        <v>745.24</v>
      </c>
      <c r="G30" s="20">
        <v>1.04E-2</v>
      </c>
      <c r="H30" s="36"/>
      <c r="I30" s="22"/>
      <c r="J30" s="2"/>
    </row>
    <row r="31" spans="1:10" ht="12.95" customHeight="1">
      <c r="A31" s="16" t="s">
        <v>936</v>
      </c>
      <c r="B31" s="17" t="s">
        <v>937</v>
      </c>
      <c r="C31" s="13" t="s">
        <v>938</v>
      </c>
      <c r="D31" s="13" t="s">
        <v>818</v>
      </c>
      <c r="E31" s="18">
        <v>4000</v>
      </c>
      <c r="F31" s="19">
        <v>740.86</v>
      </c>
      <c r="G31" s="20">
        <v>1.03E-2</v>
      </c>
      <c r="H31" s="36"/>
      <c r="I31" s="22"/>
      <c r="J31" s="2"/>
    </row>
    <row r="32" spans="1:10" ht="12.95" customHeight="1">
      <c r="A32" s="16" t="s">
        <v>787</v>
      </c>
      <c r="B32" s="17" t="s">
        <v>788</v>
      </c>
      <c r="C32" s="13" t="s">
        <v>789</v>
      </c>
      <c r="D32" s="13" t="s">
        <v>775</v>
      </c>
      <c r="E32" s="18">
        <v>21336</v>
      </c>
      <c r="F32" s="19">
        <v>731.43</v>
      </c>
      <c r="G32" s="20">
        <v>1.0200000000000001E-2</v>
      </c>
      <c r="H32" s="36"/>
      <c r="I32" s="22"/>
      <c r="J32" s="2"/>
    </row>
    <row r="33" spans="1:10" ht="12.95" customHeight="1">
      <c r="A33" s="16" t="s">
        <v>846</v>
      </c>
      <c r="B33" s="17" t="s">
        <v>847</v>
      </c>
      <c r="C33" s="13" t="s">
        <v>848</v>
      </c>
      <c r="D33" s="13" t="s">
        <v>779</v>
      </c>
      <c r="E33" s="18">
        <v>157687</v>
      </c>
      <c r="F33" s="19">
        <v>615.29</v>
      </c>
      <c r="G33" s="20">
        <v>8.6E-3</v>
      </c>
      <c r="H33" s="36"/>
      <c r="I33" s="22"/>
      <c r="J33" s="2"/>
    </row>
    <row r="34" spans="1:10" ht="12.95" customHeight="1">
      <c r="A34" s="16" t="s">
        <v>1079</v>
      </c>
      <c r="B34" s="17" t="s">
        <v>1080</v>
      </c>
      <c r="C34" s="13" t="s">
        <v>1081</v>
      </c>
      <c r="D34" s="13" t="s">
        <v>808</v>
      </c>
      <c r="E34" s="18">
        <v>105580</v>
      </c>
      <c r="F34" s="19">
        <v>607.4</v>
      </c>
      <c r="G34" s="20">
        <v>8.5000000000000006E-3</v>
      </c>
      <c r="H34" s="36"/>
      <c r="I34" s="22"/>
      <c r="J34" s="2"/>
    </row>
    <row r="35" spans="1:10" ht="12.95" customHeight="1">
      <c r="A35" s="16" t="s">
        <v>790</v>
      </c>
      <c r="B35" s="17" t="s">
        <v>791</v>
      </c>
      <c r="C35" s="13" t="s">
        <v>792</v>
      </c>
      <c r="D35" s="13" t="s">
        <v>793</v>
      </c>
      <c r="E35" s="18">
        <v>35617</v>
      </c>
      <c r="F35" s="19">
        <v>570.71</v>
      </c>
      <c r="G35" s="20">
        <v>8.0000000000000002E-3</v>
      </c>
      <c r="H35" s="36"/>
      <c r="I35" s="22"/>
      <c r="J35" s="2"/>
    </row>
    <row r="36" spans="1:10" ht="12.95" customHeight="1">
      <c r="A36" s="16" t="s">
        <v>815</v>
      </c>
      <c r="B36" s="17" t="s">
        <v>816</v>
      </c>
      <c r="C36" s="13" t="s">
        <v>817</v>
      </c>
      <c r="D36" s="13" t="s">
        <v>818</v>
      </c>
      <c r="E36" s="18">
        <v>25000</v>
      </c>
      <c r="F36" s="19">
        <v>568.44000000000005</v>
      </c>
      <c r="G36" s="20">
        <v>7.9000000000000008E-3</v>
      </c>
      <c r="H36" s="36"/>
      <c r="I36" s="22"/>
      <c r="J36" s="2"/>
    </row>
    <row r="37" spans="1:10" ht="12.95" customHeight="1">
      <c r="A37" s="16" t="s">
        <v>1082</v>
      </c>
      <c r="B37" s="17" t="s">
        <v>1083</v>
      </c>
      <c r="C37" s="13" t="s">
        <v>1084</v>
      </c>
      <c r="D37" s="13" t="s">
        <v>800</v>
      </c>
      <c r="E37" s="18">
        <v>75124</v>
      </c>
      <c r="F37" s="19">
        <v>455.48</v>
      </c>
      <c r="G37" s="20">
        <v>6.4000000000000003E-3</v>
      </c>
      <c r="H37" s="36"/>
      <c r="I37" s="22"/>
      <c r="J37" s="2"/>
    </row>
    <row r="38" spans="1:10" ht="12.95" customHeight="1">
      <c r="A38" s="16" t="s">
        <v>855</v>
      </c>
      <c r="B38" s="17" t="s">
        <v>856</v>
      </c>
      <c r="C38" s="13" t="s">
        <v>857</v>
      </c>
      <c r="D38" s="13" t="s">
        <v>858</v>
      </c>
      <c r="E38" s="18">
        <v>1063</v>
      </c>
      <c r="F38" s="19">
        <v>455.08</v>
      </c>
      <c r="G38" s="20">
        <v>6.4000000000000003E-3</v>
      </c>
      <c r="H38" s="36"/>
      <c r="I38" s="22"/>
      <c r="J38" s="2"/>
    </row>
    <row r="39" spans="1:10" ht="12.95" customHeight="1">
      <c r="A39" s="16" t="s">
        <v>960</v>
      </c>
      <c r="B39" s="17" t="s">
        <v>961</v>
      </c>
      <c r="C39" s="13" t="s">
        <v>962</v>
      </c>
      <c r="D39" s="13" t="s">
        <v>711</v>
      </c>
      <c r="E39" s="18">
        <v>311814</v>
      </c>
      <c r="F39" s="19">
        <v>448.23</v>
      </c>
      <c r="G39" s="20">
        <v>6.3E-3</v>
      </c>
      <c r="H39" s="36"/>
      <c r="I39" s="22"/>
      <c r="J39" s="2"/>
    </row>
    <row r="40" spans="1:10" ht="12.95" customHeight="1">
      <c r="A40" s="16" t="s">
        <v>865</v>
      </c>
      <c r="B40" s="17" t="s">
        <v>866</v>
      </c>
      <c r="C40" s="13" t="s">
        <v>867</v>
      </c>
      <c r="D40" s="13" t="s">
        <v>868</v>
      </c>
      <c r="E40" s="18">
        <v>55162</v>
      </c>
      <c r="F40" s="19">
        <v>438.57</v>
      </c>
      <c r="G40" s="20">
        <v>6.1000000000000004E-3</v>
      </c>
      <c r="H40" s="36"/>
      <c r="I40" s="22"/>
      <c r="J40" s="2"/>
    </row>
    <row r="41" spans="1:10" ht="12.95" customHeight="1">
      <c r="A41" s="16" t="s">
        <v>898</v>
      </c>
      <c r="B41" s="17" t="s">
        <v>899</v>
      </c>
      <c r="C41" s="13" t="s">
        <v>900</v>
      </c>
      <c r="D41" s="13" t="s">
        <v>757</v>
      </c>
      <c r="E41" s="18">
        <v>6552</v>
      </c>
      <c r="F41" s="19">
        <v>410.83</v>
      </c>
      <c r="G41" s="20">
        <v>5.7000000000000002E-3</v>
      </c>
      <c r="H41" s="36"/>
      <c r="I41" s="22"/>
      <c r="J41" s="2"/>
    </row>
    <row r="42" spans="1:10" ht="12.95" customHeight="1">
      <c r="A42" s="16" t="s">
        <v>945</v>
      </c>
      <c r="B42" s="17" t="s">
        <v>946</v>
      </c>
      <c r="C42" s="13" t="s">
        <v>947</v>
      </c>
      <c r="D42" s="13" t="s">
        <v>931</v>
      </c>
      <c r="E42" s="18">
        <v>32922</v>
      </c>
      <c r="F42" s="19">
        <v>406.01</v>
      </c>
      <c r="G42" s="20">
        <v>5.7000000000000002E-3</v>
      </c>
      <c r="H42" s="36"/>
      <c r="I42" s="22"/>
      <c r="J42" s="2"/>
    </row>
    <row r="43" spans="1:10" ht="12.95" customHeight="1">
      <c r="A43" s="16" t="s">
        <v>924</v>
      </c>
      <c r="B43" s="17" t="s">
        <v>925</v>
      </c>
      <c r="C43" s="13" t="s">
        <v>926</v>
      </c>
      <c r="D43" s="13" t="s">
        <v>927</v>
      </c>
      <c r="E43" s="18">
        <v>50000</v>
      </c>
      <c r="F43" s="19">
        <v>364.65</v>
      </c>
      <c r="G43" s="20">
        <v>5.1000000000000004E-3</v>
      </c>
      <c r="H43" s="36"/>
      <c r="I43" s="22"/>
      <c r="J43" s="2"/>
    </row>
    <row r="44" spans="1:10" ht="12.95" customHeight="1">
      <c r="A44" s="16" t="s">
        <v>862</v>
      </c>
      <c r="B44" s="17" t="s">
        <v>863</v>
      </c>
      <c r="C44" s="13" t="s">
        <v>864</v>
      </c>
      <c r="D44" s="13" t="s">
        <v>761</v>
      </c>
      <c r="E44" s="18">
        <v>206952</v>
      </c>
      <c r="F44" s="19">
        <v>187.08</v>
      </c>
      <c r="G44" s="20">
        <v>2.5999999999999999E-3</v>
      </c>
      <c r="H44" s="36"/>
      <c r="I44" s="22"/>
      <c r="J44" s="2"/>
    </row>
    <row r="45" spans="1:10" ht="12.95" customHeight="1">
      <c r="A45" s="16" t="s">
        <v>794</v>
      </c>
      <c r="B45" s="17" t="s">
        <v>795</v>
      </c>
      <c r="C45" s="13" t="s">
        <v>796</v>
      </c>
      <c r="D45" s="13" t="s">
        <v>757</v>
      </c>
      <c r="E45" s="18">
        <v>6880</v>
      </c>
      <c r="F45" s="19">
        <v>101.76</v>
      </c>
      <c r="G45" s="20">
        <v>1.4E-3</v>
      </c>
      <c r="H45" s="36"/>
      <c r="I45" s="22"/>
      <c r="J45" s="2"/>
    </row>
    <row r="46" spans="1:10" ht="12.95" customHeight="1">
      <c r="A46" s="2"/>
      <c r="B46" s="12" t="s">
        <v>168</v>
      </c>
      <c r="C46" s="13"/>
      <c r="D46" s="13"/>
      <c r="E46" s="13"/>
      <c r="F46" s="23">
        <v>51854.67</v>
      </c>
      <c r="G46" s="24">
        <v>0.72409999999999997</v>
      </c>
      <c r="H46" s="25"/>
      <c r="I46" s="26"/>
      <c r="J46" s="2"/>
    </row>
    <row r="47" spans="1:10" ht="12.95" customHeight="1">
      <c r="A47" s="2"/>
      <c r="B47" s="12" t="s">
        <v>745</v>
      </c>
      <c r="C47" s="13"/>
      <c r="D47" s="13"/>
      <c r="E47" s="13"/>
      <c r="F47" s="2"/>
      <c r="G47" s="14"/>
      <c r="H47" s="14"/>
      <c r="I47" s="15"/>
      <c r="J47" s="2"/>
    </row>
    <row r="48" spans="1:10" ht="12.95" customHeight="1">
      <c r="A48" s="16" t="s">
        <v>875</v>
      </c>
      <c r="B48" s="17" t="s">
        <v>876</v>
      </c>
      <c r="C48" s="13" t="s">
        <v>877</v>
      </c>
      <c r="D48" s="13" t="s">
        <v>793</v>
      </c>
      <c r="E48" s="18">
        <v>488354</v>
      </c>
      <c r="F48" s="19">
        <v>240.51</v>
      </c>
      <c r="G48" s="20">
        <v>3.3999999999999998E-3</v>
      </c>
      <c r="H48" s="36"/>
      <c r="I48" s="22"/>
      <c r="J48" s="2"/>
    </row>
    <row r="49" spans="1:10" ht="12.95" customHeight="1">
      <c r="A49" s="2"/>
      <c r="B49" s="12" t="s">
        <v>168</v>
      </c>
      <c r="C49" s="13"/>
      <c r="D49" s="13"/>
      <c r="E49" s="13"/>
      <c r="F49" s="23">
        <v>240.51</v>
      </c>
      <c r="G49" s="24">
        <v>3.3999999999999998E-3</v>
      </c>
      <c r="H49" s="25"/>
      <c r="I49" s="26"/>
      <c r="J49" s="2"/>
    </row>
    <row r="50" spans="1:10" ht="12.95" customHeight="1">
      <c r="A50" s="2"/>
      <c r="B50" s="27" t="s">
        <v>173</v>
      </c>
      <c r="C50" s="28"/>
      <c r="D50" s="1"/>
      <c r="E50" s="28"/>
      <c r="F50" s="23">
        <v>52095.18</v>
      </c>
      <c r="G50" s="24">
        <v>0.72750000000000004</v>
      </c>
      <c r="H50" s="25"/>
      <c r="I50" s="26"/>
      <c r="J50" s="2"/>
    </row>
    <row r="51" spans="1:10" ht="12.95" customHeight="1">
      <c r="A51" s="2"/>
      <c r="B51" s="12" t="s">
        <v>133</v>
      </c>
      <c r="C51" s="13"/>
      <c r="D51" s="13"/>
      <c r="E51" s="13"/>
      <c r="F51" s="13"/>
      <c r="G51" s="13"/>
      <c r="H51" s="14"/>
      <c r="I51" s="15"/>
      <c r="J51" s="2"/>
    </row>
    <row r="52" spans="1:10" ht="12.95" customHeight="1">
      <c r="A52" s="2"/>
      <c r="B52" s="12" t="s">
        <v>134</v>
      </c>
      <c r="C52" s="13"/>
      <c r="D52" s="13"/>
      <c r="E52" s="13"/>
      <c r="F52" s="2"/>
      <c r="G52" s="14"/>
      <c r="H52" s="14"/>
      <c r="I52" s="15"/>
      <c r="J52" s="2"/>
    </row>
    <row r="53" spans="1:10" ht="12.95" customHeight="1">
      <c r="A53" s="16" t="s">
        <v>1085</v>
      </c>
      <c r="B53" s="17" t="s">
        <v>1086</v>
      </c>
      <c r="C53" s="13" t="s">
        <v>1087</v>
      </c>
      <c r="D53" s="13" t="s">
        <v>196</v>
      </c>
      <c r="E53" s="18">
        <v>4500000</v>
      </c>
      <c r="F53" s="19">
        <v>4315.09</v>
      </c>
      <c r="G53" s="20">
        <v>6.0199999999999997E-2</v>
      </c>
      <c r="H53" s="21">
        <v>6.6932000000000005E-2</v>
      </c>
      <c r="I53" s="22"/>
      <c r="J53" s="2"/>
    </row>
    <row r="54" spans="1:10" ht="12.95" customHeight="1">
      <c r="A54" s="16" t="s">
        <v>1088</v>
      </c>
      <c r="B54" s="17" t="s">
        <v>1089</v>
      </c>
      <c r="C54" s="13" t="s">
        <v>1090</v>
      </c>
      <c r="D54" s="13" t="s">
        <v>196</v>
      </c>
      <c r="E54" s="18">
        <v>3500000</v>
      </c>
      <c r="F54" s="19">
        <v>3514.35</v>
      </c>
      <c r="G54" s="20">
        <v>4.9099999999999998E-2</v>
      </c>
      <c r="H54" s="21"/>
      <c r="I54" s="22"/>
      <c r="J54" s="2"/>
    </row>
    <row r="55" spans="1:10" ht="12.95" customHeight="1">
      <c r="A55" s="16" t="s">
        <v>1091</v>
      </c>
      <c r="B55" s="17" t="s">
        <v>1092</v>
      </c>
      <c r="C55" s="13" t="s">
        <v>1093</v>
      </c>
      <c r="D55" s="13" t="s">
        <v>196</v>
      </c>
      <c r="E55" s="18">
        <v>1500000</v>
      </c>
      <c r="F55" s="19">
        <v>1498.05</v>
      </c>
      <c r="G55" s="20">
        <v>2.0899999999999998E-2</v>
      </c>
      <c r="H55" s="21">
        <v>6.8443000000000004E-2</v>
      </c>
      <c r="I55" s="22"/>
      <c r="J55" s="2"/>
    </row>
    <row r="56" spans="1:10" ht="12.95" customHeight="1">
      <c r="A56" s="16" t="s">
        <v>1094</v>
      </c>
      <c r="B56" s="17" t="s">
        <v>1095</v>
      </c>
      <c r="C56" s="13" t="s">
        <v>1096</v>
      </c>
      <c r="D56" s="13" t="s">
        <v>138</v>
      </c>
      <c r="E56" s="18">
        <v>100</v>
      </c>
      <c r="F56" s="19">
        <v>1013.87</v>
      </c>
      <c r="G56" s="20">
        <v>1.4200000000000001E-2</v>
      </c>
      <c r="H56" s="21">
        <v>4.41E-2</v>
      </c>
      <c r="I56" s="22"/>
      <c r="J56" s="2"/>
    </row>
    <row r="57" spans="1:10" ht="12.95" customHeight="1">
      <c r="A57" s="16" t="s">
        <v>1097</v>
      </c>
      <c r="B57" s="17" t="s">
        <v>1098</v>
      </c>
      <c r="C57" s="13" t="s">
        <v>1099</v>
      </c>
      <c r="D57" s="13" t="s">
        <v>196</v>
      </c>
      <c r="E57" s="18">
        <v>1000000</v>
      </c>
      <c r="F57" s="19">
        <v>990.22</v>
      </c>
      <c r="G57" s="20">
        <v>1.38E-2</v>
      </c>
      <c r="H57" s="21">
        <v>5.8937000000000003E-2</v>
      </c>
      <c r="I57" s="22"/>
      <c r="J57" s="2"/>
    </row>
    <row r="58" spans="1:10" ht="12.95" customHeight="1">
      <c r="A58" s="16" t="s">
        <v>277</v>
      </c>
      <c r="B58" s="17" t="s">
        <v>278</v>
      </c>
      <c r="C58" s="13" t="s">
        <v>279</v>
      </c>
      <c r="D58" s="13" t="s">
        <v>138</v>
      </c>
      <c r="E58" s="18">
        <v>77</v>
      </c>
      <c r="F58" s="19">
        <v>796.95</v>
      </c>
      <c r="G58" s="20">
        <v>1.11E-2</v>
      </c>
      <c r="H58" s="21">
        <v>4.82E-2</v>
      </c>
      <c r="I58" s="22"/>
      <c r="J58" s="2"/>
    </row>
    <row r="59" spans="1:10" ht="12.95" customHeight="1">
      <c r="A59" s="16" t="s">
        <v>1100</v>
      </c>
      <c r="B59" s="17" t="s">
        <v>1101</v>
      </c>
      <c r="C59" s="13" t="s">
        <v>1102</v>
      </c>
      <c r="D59" s="13" t="s">
        <v>138</v>
      </c>
      <c r="E59" s="18">
        <v>70</v>
      </c>
      <c r="F59" s="19">
        <v>705.65</v>
      </c>
      <c r="G59" s="20">
        <v>9.7999999999999997E-3</v>
      </c>
      <c r="H59" s="21">
        <v>6.3208E-2</v>
      </c>
      <c r="I59" s="22"/>
      <c r="J59" s="2"/>
    </row>
    <row r="60" spans="1:10" ht="12.95" customHeight="1">
      <c r="A60" s="16" t="s">
        <v>1103</v>
      </c>
      <c r="B60" s="17" t="s">
        <v>1104</v>
      </c>
      <c r="C60" s="13" t="s">
        <v>1105</v>
      </c>
      <c r="D60" s="13" t="s">
        <v>196</v>
      </c>
      <c r="E60" s="18">
        <v>500000</v>
      </c>
      <c r="F60" s="19">
        <v>483.99</v>
      </c>
      <c r="G60" s="20">
        <v>6.7999999999999996E-3</v>
      </c>
      <c r="H60" s="21">
        <v>7.0612499999999995E-2</v>
      </c>
      <c r="I60" s="22"/>
      <c r="J60" s="2"/>
    </row>
    <row r="61" spans="1:10" ht="12.95" customHeight="1">
      <c r="A61" s="16" t="s">
        <v>1106</v>
      </c>
      <c r="B61" s="17" t="s">
        <v>1107</v>
      </c>
      <c r="C61" s="13" t="s">
        <v>1108</v>
      </c>
      <c r="D61" s="13" t="s">
        <v>196</v>
      </c>
      <c r="E61" s="18">
        <v>500000</v>
      </c>
      <c r="F61" s="19">
        <v>464.25</v>
      </c>
      <c r="G61" s="20">
        <v>6.4999999999999997E-3</v>
      </c>
      <c r="H61" s="21">
        <v>7.0536000000000001E-2</v>
      </c>
      <c r="I61" s="22"/>
      <c r="J61" s="2"/>
    </row>
    <row r="62" spans="1:10" ht="12.95" customHeight="1">
      <c r="A62" s="16" t="s">
        <v>1109</v>
      </c>
      <c r="B62" s="17" t="s">
        <v>1110</v>
      </c>
      <c r="C62" s="13" t="s">
        <v>1111</v>
      </c>
      <c r="D62" s="13" t="s">
        <v>196</v>
      </c>
      <c r="E62" s="18">
        <v>300000</v>
      </c>
      <c r="F62" s="19">
        <v>315</v>
      </c>
      <c r="G62" s="20">
        <v>4.4000000000000003E-3</v>
      </c>
      <c r="H62" s="21">
        <v>6.9262000000000004E-2</v>
      </c>
      <c r="I62" s="22"/>
      <c r="J62" s="2"/>
    </row>
    <row r="63" spans="1:10" ht="12.95" customHeight="1">
      <c r="A63" s="16" t="s">
        <v>1112</v>
      </c>
      <c r="B63" s="17" t="s">
        <v>1113</v>
      </c>
      <c r="C63" s="13" t="s">
        <v>1114</v>
      </c>
      <c r="D63" s="13" t="s">
        <v>196</v>
      </c>
      <c r="E63" s="18">
        <v>250000</v>
      </c>
      <c r="F63" s="19">
        <v>246.49</v>
      </c>
      <c r="G63" s="20">
        <v>3.3999999999999998E-3</v>
      </c>
      <c r="H63" s="21">
        <v>7.0569000000000007E-2</v>
      </c>
      <c r="I63" s="22"/>
      <c r="J63" s="2"/>
    </row>
    <row r="64" spans="1:10" ht="12.95" customHeight="1">
      <c r="A64" s="16" t="s">
        <v>1115</v>
      </c>
      <c r="B64" s="17" t="s">
        <v>1116</v>
      </c>
      <c r="C64" s="13" t="s">
        <v>1117</v>
      </c>
      <c r="D64" s="13" t="s">
        <v>1118</v>
      </c>
      <c r="E64" s="18">
        <v>10</v>
      </c>
      <c r="F64" s="19">
        <v>100.51</v>
      </c>
      <c r="G64" s="20">
        <v>1.4E-3</v>
      </c>
      <c r="H64" s="21">
        <v>9.1245999999999994E-2</v>
      </c>
      <c r="I64" s="37">
        <v>5.5205848000000002E-2</v>
      </c>
      <c r="J64" s="2"/>
    </row>
    <row r="65" spans="1:10" ht="12.95" customHeight="1">
      <c r="A65" s="16" t="s">
        <v>1119</v>
      </c>
      <c r="B65" s="17" t="s">
        <v>1120</v>
      </c>
      <c r="C65" s="13" t="s">
        <v>1121</v>
      </c>
      <c r="D65" s="13" t="s">
        <v>196</v>
      </c>
      <c r="E65" s="18">
        <v>50000</v>
      </c>
      <c r="F65" s="19">
        <v>52.93</v>
      </c>
      <c r="G65" s="20">
        <v>6.9999999999999999E-4</v>
      </c>
      <c r="H65" s="21">
        <v>5.9003E-2</v>
      </c>
      <c r="I65" s="37"/>
      <c r="J65" s="2"/>
    </row>
    <row r="66" spans="1:10" ht="12.95" customHeight="1">
      <c r="A66" s="16" t="s">
        <v>1122</v>
      </c>
      <c r="B66" s="17" t="s">
        <v>1123</v>
      </c>
      <c r="C66" s="13" t="s">
        <v>1124</v>
      </c>
      <c r="D66" s="13" t="s">
        <v>1118</v>
      </c>
      <c r="E66" s="18">
        <v>3</v>
      </c>
      <c r="F66" s="19">
        <v>30.15</v>
      </c>
      <c r="G66" s="20">
        <v>4.0000000000000002E-4</v>
      </c>
      <c r="H66" s="21">
        <v>9.0181999999999998E-2</v>
      </c>
      <c r="I66" s="37">
        <v>5.5389269999999997E-2</v>
      </c>
      <c r="J66" s="2"/>
    </row>
    <row r="67" spans="1:10" ht="12.95" customHeight="1">
      <c r="A67" s="2"/>
      <c r="B67" s="12" t="s">
        <v>168</v>
      </c>
      <c r="C67" s="13"/>
      <c r="D67" s="13"/>
      <c r="E67" s="13"/>
      <c r="F67" s="23">
        <v>14527.5</v>
      </c>
      <c r="G67" s="24">
        <v>0.20269999999999999</v>
      </c>
      <c r="H67" s="25"/>
      <c r="I67" s="26"/>
      <c r="J67" s="2"/>
    </row>
    <row r="68" spans="1:10" ht="12.95" customHeight="1">
      <c r="A68" s="2"/>
      <c r="B68" s="27" t="s">
        <v>169</v>
      </c>
      <c r="C68" s="1"/>
      <c r="D68" s="1"/>
      <c r="E68" s="1"/>
      <c r="F68" s="25" t="s">
        <v>197</v>
      </c>
      <c r="G68" s="25" t="s">
        <v>197</v>
      </c>
      <c r="H68" s="25"/>
      <c r="I68" s="26"/>
      <c r="J68" s="2"/>
    </row>
    <row r="69" spans="1:10" ht="12.95" customHeight="1">
      <c r="A69" s="2"/>
      <c r="B69" s="27" t="s">
        <v>168</v>
      </c>
      <c r="C69" s="1"/>
      <c r="D69" s="1"/>
      <c r="E69" s="1"/>
      <c r="F69" s="25" t="s">
        <v>197</v>
      </c>
      <c r="G69" s="25" t="s">
        <v>197</v>
      </c>
      <c r="H69" s="25"/>
      <c r="I69" s="26"/>
      <c r="J69" s="2"/>
    </row>
    <row r="70" spans="1:10" ht="12.95" customHeight="1">
      <c r="A70" s="2"/>
      <c r="B70" s="27" t="s">
        <v>173</v>
      </c>
      <c r="C70" s="28"/>
      <c r="D70" s="1"/>
      <c r="E70" s="28"/>
      <c r="F70" s="23">
        <v>14527.5</v>
      </c>
      <c r="G70" s="24">
        <v>0.20269999999999999</v>
      </c>
      <c r="H70" s="25"/>
      <c r="I70" s="26"/>
      <c r="J70" s="2"/>
    </row>
    <row r="71" spans="1:10" ht="12.95" customHeight="1">
      <c r="A71" s="2"/>
      <c r="B71" s="12" t="s">
        <v>249</v>
      </c>
      <c r="C71" s="13"/>
      <c r="D71" s="13"/>
      <c r="E71" s="13"/>
      <c r="F71" s="13"/>
      <c r="G71" s="13"/>
      <c r="H71" s="14"/>
      <c r="I71" s="15"/>
      <c r="J71" s="2"/>
    </row>
    <row r="72" spans="1:10" ht="12.95" customHeight="1">
      <c r="A72" s="2"/>
      <c r="B72" s="12" t="s">
        <v>1125</v>
      </c>
      <c r="C72" s="13"/>
      <c r="D72" s="38" t="s">
        <v>1126</v>
      </c>
      <c r="E72" s="13"/>
      <c r="F72" s="2"/>
      <c r="G72" s="14"/>
      <c r="H72" s="14"/>
      <c r="I72" s="15"/>
      <c r="J72" s="2"/>
    </row>
    <row r="73" spans="1:10" ht="12.95" customHeight="1">
      <c r="A73" s="16" t="s">
        <v>1127</v>
      </c>
      <c r="B73" s="17" t="s">
        <v>1128</v>
      </c>
      <c r="C73" s="13"/>
      <c r="D73" s="39" t="s">
        <v>1129</v>
      </c>
      <c r="E73" s="40"/>
      <c r="F73" s="19">
        <v>122.75</v>
      </c>
      <c r="G73" s="20">
        <v>1.6999999999999999E-3</v>
      </c>
      <c r="H73" s="21">
        <v>3.5000000000000003E-2</v>
      </c>
      <c r="I73" s="37"/>
      <c r="J73" s="2"/>
    </row>
    <row r="74" spans="1:10" ht="12.95" customHeight="1">
      <c r="A74" s="2"/>
      <c r="B74" s="12" t="s">
        <v>168</v>
      </c>
      <c r="C74" s="13"/>
      <c r="D74" s="13"/>
      <c r="E74" s="13"/>
      <c r="F74" s="23">
        <v>122.75</v>
      </c>
      <c r="G74" s="24">
        <v>1.6999999999999999E-3</v>
      </c>
      <c r="H74" s="25"/>
      <c r="I74" s="26"/>
      <c r="J74" s="2"/>
    </row>
    <row r="75" spans="1:10" ht="12.95" customHeight="1">
      <c r="A75" s="2"/>
      <c r="B75" s="27" t="s">
        <v>173</v>
      </c>
      <c r="C75" s="28"/>
      <c r="D75" s="1"/>
      <c r="E75" s="28"/>
      <c r="F75" s="23">
        <v>122.75</v>
      </c>
      <c r="G75" s="24">
        <v>1.6999999999999999E-3</v>
      </c>
      <c r="H75" s="25"/>
      <c r="I75" s="26"/>
      <c r="J75" s="2"/>
    </row>
    <row r="76" spans="1:10" ht="12.95" customHeight="1">
      <c r="A76" s="2"/>
      <c r="B76" s="12" t="s">
        <v>174</v>
      </c>
      <c r="C76" s="13"/>
      <c r="D76" s="13"/>
      <c r="E76" s="13"/>
      <c r="F76" s="13"/>
      <c r="G76" s="13"/>
      <c r="H76" s="14"/>
      <c r="I76" s="15"/>
      <c r="J76" s="2"/>
    </row>
    <row r="77" spans="1:10" ht="12.95" customHeight="1">
      <c r="A77" s="16" t="s">
        <v>175</v>
      </c>
      <c r="B77" s="17" t="s">
        <v>176</v>
      </c>
      <c r="C77" s="13"/>
      <c r="D77" s="13"/>
      <c r="E77" s="18"/>
      <c r="F77" s="19">
        <v>5652.45</v>
      </c>
      <c r="G77" s="20">
        <v>7.8899999999999998E-2</v>
      </c>
      <c r="H77" s="21">
        <v>3.1945941125694002E-2</v>
      </c>
      <c r="I77" s="37"/>
      <c r="J77" s="2"/>
    </row>
    <row r="78" spans="1:10" ht="12.95" customHeight="1">
      <c r="A78" s="2"/>
      <c r="B78" s="12" t="s">
        <v>168</v>
      </c>
      <c r="C78" s="13"/>
      <c r="D78" s="13"/>
      <c r="E78" s="13"/>
      <c r="F78" s="23">
        <v>5652.45</v>
      </c>
      <c r="G78" s="24">
        <v>7.8899999999999998E-2</v>
      </c>
      <c r="H78" s="25"/>
      <c r="I78" s="26"/>
      <c r="J78" s="2"/>
    </row>
    <row r="79" spans="1:10" ht="12.95" customHeight="1">
      <c r="A79" s="2"/>
      <c r="B79" s="27" t="s">
        <v>169</v>
      </c>
      <c r="C79" s="1"/>
      <c r="D79" s="1"/>
      <c r="E79" s="1"/>
      <c r="F79" s="25" t="s">
        <v>197</v>
      </c>
      <c r="G79" s="25" t="s">
        <v>197</v>
      </c>
      <c r="H79" s="25"/>
      <c r="I79" s="26"/>
      <c r="J79" s="2"/>
    </row>
    <row r="80" spans="1:10" ht="12.95" customHeight="1">
      <c r="A80" s="2"/>
      <c r="B80" s="27" t="s">
        <v>168</v>
      </c>
      <c r="C80" s="1"/>
      <c r="D80" s="1"/>
      <c r="E80" s="1"/>
      <c r="F80" s="25" t="s">
        <v>197</v>
      </c>
      <c r="G80" s="25" t="s">
        <v>197</v>
      </c>
      <c r="H80" s="25"/>
      <c r="I80" s="26"/>
      <c r="J80" s="2"/>
    </row>
    <row r="81" spans="1:10" ht="12.95" customHeight="1">
      <c r="A81" s="2"/>
      <c r="B81" s="27" t="s">
        <v>173</v>
      </c>
      <c r="C81" s="28"/>
      <c r="D81" s="1"/>
      <c r="E81" s="28"/>
      <c r="F81" s="23">
        <v>5652.45</v>
      </c>
      <c r="G81" s="24">
        <v>7.8899999999999998E-2</v>
      </c>
      <c r="H81" s="25"/>
      <c r="I81" s="26"/>
      <c r="J81" s="2"/>
    </row>
    <row r="82" spans="1:10" ht="12.95" customHeight="1">
      <c r="A82" s="2"/>
      <c r="B82" s="27" t="s">
        <v>177</v>
      </c>
      <c r="C82" s="13"/>
      <c r="D82" s="1"/>
      <c r="E82" s="13"/>
      <c r="F82" s="29">
        <v>-756.86</v>
      </c>
      <c r="G82" s="24">
        <v>-1.0800000000000001E-2</v>
      </c>
      <c r="H82" s="25"/>
      <c r="I82" s="26"/>
      <c r="J82" s="2"/>
    </row>
    <row r="83" spans="1:10" ht="12.95" customHeight="1">
      <c r="A83" s="2"/>
      <c r="B83" s="30" t="s">
        <v>178</v>
      </c>
      <c r="C83" s="31"/>
      <c r="D83" s="31"/>
      <c r="E83" s="31"/>
      <c r="F83" s="32">
        <v>71641.02</v>
      </c>
      <c r="G83" s="33">
        <v>1</v>
      </c>
      <c r="H83" s="34"/>
      <c r="I83" s="35"/>
      <c r="J83" s="2"/>
    </row>
    <row r="84" spans="1:10" ht="12.95" customHeight="1">
      <c r="A84" s="2"/>
      <c r="B84" s="5"/>
      <c r="C84" s="2"/>
      <c r="D84" s="2"/>
      <c r="E84" s="2"/>
      <c r="F84" s="2"/>
      <c r="G84" s="2"/>
      <c r="H84" s="2"/>
      <c r="I84" s="2"/>
      <c r="J84" s="2"/>
    </row>
    <row r="85" spans="1:10" ht="12.95" customHeight="1">
      <c r="A85" s="2"/>
      <c r="B85" s="3" t="s">
        <v>247</v>
      </c>
      <c r="C85" s="2"/>
      <c r="D85" s="2"/>
      <c r="E85" s="2"/>
      <c r="F85" s="2"/>
      <c r="G85" s="2"/>
      <c r="H85" s="2"/>
      <c r="I85" s="2"/>
      <c r="J85" s="2"/>
    </row>
    <row r="86" spans="1:10" ht="12.95" customHeight="1">
      <c r="A86" s="2"/>
      <c r="B86" s="3" t="s">
        <v>180</v>
      </c>
      <c r="C86" s="2"/>
      <c r="D86" s="2"/>
      <c r="E86" s="2"/>
      <c r="F86" s="2"/>
      <c r="G86" s="2"/>
      <c r="H86" s="2"/>
      <c r="I86" s="2"/>
      <c r="J86" s="2"/>
    </row>
    <row r="87" spans="1:10" ht="12.95" customHeight="1">
      <c r="A87" s="2"/>
      <c r="B87" s="3" t="s">
        <v>181</v>
      </c>
      <c r="C87" s="2"/>
      <c r="D87" s="2"/>
      <c r="E87" s="2"/>
      <c r="F87" s="2"/>
      <c r="G87" s="2"/>
      <c r="H87" s="2"/>
      <c r="I87" s="2"/>
      <c r="J87" s="2"/>
    </row>
    <row r="88" spans="1:10" ht="12.95" customHeight="1">
      <c r="A88" s="2"/>
      <c r="B88" s="3" t="s">
        <v>182</v>
      </c>
      <c r="C88" s="2"/>
      <c r="D88" s="2"/>
      <c r="E88" s="2"/>
      <c r="F88" s="2"/>
      <c r="G88" s="2"/>
      <c r="H88" s="2"/>
      <c r="I88" s="2"/>
      <c r="J88" s="2"/>
    </row>
    <row r="89" spans="1:10" ht="26.25" customHeight="1">
      <c r="A89" s="44"/>
      <c r="B89" s="91" t="s">
        <v>4067</v>
      </c>
      <c r="C89" s="91"/>
      <c r="D89" s="91"/>
      <c r="E89" s="91"/>
      <c r="F89" s="91"/>
      <c r="G89" s="91"/>
      <c r="H89" s="91"/>
      <c r="I89" s="91"/>
      <c r="J89" s="44"/>
    </row>
    <row r="90" spans="1:10" ht="12.95" customHeight="1">
      <c r="A90" s="2"/>
      <c r="B90" s="3"/>
      <c r="C90" s="2"/>
      <c r="D90" s="2"/>
      <c r="E90" s="2"/>
      <c r="F90" s="2"/>
      <c r="G90" s="2"/>
      <c r="H90" s="2"/>
      <c r="I90" s="2"/>
      <c r="J90" s="2"/>
    </row>
    <row r="91" spans="1:10">
      <c r="C91" s="90" t="s">
        <v>4133</v>
      </c>
    </row>
    <row r="92" spans="1:10">
      <c r="B92" s="90" t="s">
        <v>4124</v>
      </c>
      <c r="C92" s="90" t="s">
        <v>4125</v>
      </c>
    </row>
  </sheetData>
  <mergeCells count="1">
    <mergeCell ref="B89:I89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outlinePr summaryBelow="0"/>
  </sheetPr>
  <dimension ref="A1:J151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29</v>
      </c>
      <c r="B1" s="3" t="s">
        <v>30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127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878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43" t="s">
        <v>4053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1130</v>
      </c>
      <c r="B7" s="17" t="s">
        <v>4041</v>
      </c>
      <c r="C7" s="13"/>
      <c r="D7" s="13"/>
      <c r="E7" s="18"/>
      <c r="F7" s="19">
        <v>-3.4200000000000728</v>
      </c>
      <c r="G7" s="20">
        <v>0</v>
      </c>
      <c r="H7" s="21">
        <v>5.0990000000000001E-2</v>
      </c>
      <c r="I7" s="22"/>
      <c r="J7" s="2"/>
    </row>
    <row r="8" spans="1:10" ht="12.95" customHeight="1">
      <c r="A8" s="16" t="s">
        <v>1131</v>
      </c>
      <c r="B8" s="17" t="s">
        <v>4040</v>
      </c>
      <c r="C8" s="13"/>
      <c r="D8" s="13"/>
      <c r="E8" s="18"/>
      <c r="F8" s="19">
        <v>-4.7800000000006548</v>
      </c>
      <c r="G8" s="20">
        <v>0</v>
      </c>
      <c r="H8" s="21">
        <v>5.0987999999999999E-2</v>
      </c>
      <c r="I8" s="22"/>
      <c r="J8" s="2"/>
    </row>
    <row r="9" spans="1:10" ht="12.95" customHeight="1">
      <c r="A9" s="16" t="s">
        <v>1132</v>
      </c>
      <c r="B9" s="17" t="s">
        <v>4038</v>
      </c>
      <c r="C9" s="13"/>
      <c r="D9" s="13"/>
      <c r="E9" s="18"/>
      <c r="F9" s="19">
        <v>-1.9499999999998181</v>
      </c>
      <c r="G9" s="20">
        <v>0</v>
      </c>
      <c r="H9" s="21">
        <v>4.9543999999999998E-2</v>
      </c>
      <c r="I9" s="22"/>
      <c r="J9" s="2"/>
    </row>
    <row r="10" spans="1:10" ht="12.95" customHeight="1">
      <c r="A10" s="16" t="s">
        <v>1133</v>
      </c>
      <c r="B10" s="17" t="s">
        <v>4039</v>
      </c>
      <c r="C10" s="13"/>
      <c r="D10" s="13"/>
      <c r="E10" s="18"/>
      <c r="F10" s="19">
        <v>-4.25</v>
      </c>
      <c r="G10" s="20">
        <v>0</v>
      </c>
      <c r="H10" s="21">
        <v>5.0748000000000001E-2</v>
      </c>
      <c r="I10" s="22"/>
      <c r="J10" s="2"/>
    </row>
    <row r="11" spans="1:10" ht="12.95" customHeight="1">
      <c r="A11" s="2"/>
      <c r="B11" s="12" t="s">
        <v>168</v>
      </c>
      <c r="C11" s="13"/>
      <c r="D11" s="13"/>
      <c r="E11" s="13"/>
      <c r="F11" s="23">
        <v>-14.4</v>
      </c>
      <c r="G11" s="24">
        <v>0</v>
      </c>
      <c r="H11" s="25"/>
      <c r="I11" s="26"/>
      <c r="J11" s="2"/>
    </row>
    <row r="12" spans="1:10" ht="12.95" customHeight="1">
      <c r="A12" s="2"/>
      <c r="B12" s="27" t="s">
        <v>173</v>
      </c>
      <c r="C12" s="28"/>
      <c r="D12" s="1"/>
      <c r="E12" s="28"/>
      <c r="F12" s="23">
        <v>-14.4</v>
      </c>
      <c r="G12" s="24">
        <v>0</v>
      </c>
      <c r="H12" s="25"/>
      <c r="I12" s="26"/>
      <c r="J12" s="2"/>
    </row>
    <row r="13" spans="1:10" ht="12.95" customHeight="1">
      <c r="A13" s="2"/>
      <c r="B13" s="12" t="s">
        <v>133</v>
      </c>
      <c r="C13" s="13"/>
      <c r="D13" s="13"/>
      <c r="E13" s="13"/>
      <c r="F13" s="13"/>
      <c r="G13" s="13"/>
      <c r="H13" s="14"/>
      <c r="I13" s="15"/>
      <c r="J13" s="2"/>
    </row>
    <row r="14" spans="1:10" ht="12.95" customHeight="1">
      <c r="A14" s="2"/>
      <c r="B14" s="12" t="s">
        <v>134</v>
      </c>
      <c r="C14" s="13"/>
      <c r="D14" s="13"/>
      <c r="E14" s="13"/>
      <c r="F14" s="2"/>
      <c r="G14" s="14"/>
      <c r="H14" s="14"/>
      <c r="I14" s="15"/>
      <c r="J14" s="2"/>
    </row>
    <row r="15" spans="1:10" ht="12.95" customHeight="1">
      <c r="A15" s="16" t="s">
        <v>1088</v>
      </c>
      <c r="B15" s="17" t="s">
        <v>1089</v>
      </c>
      <c r="C15" s="13" t="s">
        <v>1090</v>
      </c>
      <c r="D15" s="13" t="s">
        <v>196</v>
      </c>
      <c r="E15" s="18">
        <v>20000000</v>
      </c>
      <c r="F15" s="19">
        <v>20082</v>
      </c>
      <c r="G15" s="20">
        <v>4.1500000000000002E-2</v>
      </c>
      <c r="H15" s="21"/>
      <c r="I15" s="22"/>
      <c r="J15" s="2"/>
    </row>
    <row r="16" spans="1:10" ht="12.95" customHeight="1">
      <c r="A16" s="16" t="s">
        <v>1134</v>
      </c>
      <c r="B16" s="17" t="s">
        <v>1135</v>
      </c>
      <c r="C16" s="13" t="s">
        <v>1136</v>
      </c>
      <c r="D16" s="13" t="s">
        <v>138</v>
      </c>
      <c r="E16" s="18">
        <v>1540</v>
      </c>
      <c r="F16" s="19">
        <v>16039.49</v>
      </c>
      <c r="G16" s="20">
        <v>3.32E-2</v>
      </c>
      <c r="H16" s="21">
        <v>5.11E-2</v>
      </c>
      <c r="I16" s="22"/>
      <c r="J16" s="2"/>
    </row>
    <row r="17" spans="1:10" ht="12.95" customHeight="1">
      <c r="A17" s="16" t="s">
        <v>389</v>
      </c>
      <c r="B17" s="17" t="s">
        <v>390</v>
      </c>
      <c r="C17" s="13" t="s">
        <v>391</v>
      </c>
      <c r="D17" s="13" t="s">
        <v>138</v>
      </c>
      <c r="E17" s="18">
        <v>1570</v>
      </c>
      <c r="F17" s="19">
        <v>15818.82</v>
      </c>
      <c r="G17" s="20">
        <v>3.27E-2</v>
      </c>
      <c r="H17" s="21">
        <v>4.1799000000000003E-2</v>
      </c>
      <c r="I17" s="22"/>
      <c r="J17" s="2"/>
    </row>
    <row r="18" spans="1:10" ht="12.95" customHeight="1">
      <c r="A18" s="16" t="s">
        <v>605</v>
      </c>
      <c r="B18" s="17" t="s">
        <v>606</v>
      </c>
      <c r="C18" s="13" t="s">
        <v>607</v>
      </c>
      <c r="D18" s="13" t="s">
        <v>138</v>
      </c>
      <c r="E18" s="18">
        <v>1400</v>
      </c>
      <c r="F18" s="19">
        <v>14092.96</v>
      </c>
      <c r="G18" s="20">
        <v>2.9100000000000001E-2</v>
      </c>
      <c r="H18" s="21">
        <v>4.0551999999999998E-2</v>
      </c>
      <c r="I18" s="22"/>
      <c r="J18" s="2"/>
    </row>
    <row r="19" spans="1:10" ht="12.95" customHeight="1">
      <c r="A19" s="16" t="s">
        <v>1137</v>
      </c>
      <c r="B19" s="17" t="s">
        <v>1138</v>
      </c>
      <c r="C19" s="13" t="s">
        <v>1139</v>
      </c>
      <c r="D19" s="13" t="s">
        <v>196</v>
      </c>
      <c r="E19" s="18">
        <v>13000000</v>
      </c>
      <c r="F19" s="19">
        <v>12844.64</v>
      </c>
      <c r="G19" s="20">
        <v>2.6599999999999999E-2</v>
      </c>
      <c r="H19" s="21">
        <v>6.0284999999999998E-2</v>
      </c>
      <c r="I19" s="22"/>
      <c r="J19" s="2"/>
    </row>
    <row r="20" spans="1:10" ht="12.95" customHeight="1">
      <c r="A20" s="16" t="s">
        <v>1140</v>
      </c>
      <c r="B20" s="17" t="s">
        <v>1141</v>
      </c>
      <c r="C20" s="13" t="s">
        <v>1142</v>
      </c>
      <c r="D20" s="13" t="s">
        <v>138</v>
      </c>
      <c r="E20" s="18">
        <v>1000</v>
      </c>
      <c r="F20" s="19">
        <v>10274.86</v>
      </c>
      <c r="G20" s="20">
        <v>2.1299999999999999E-2</v>
      </c>
      <c r="H20" s="21">
        <v>5.2850000000000001E-2</v>
      </c>
      <c r="I20" s="22"/>
      <c r="J20" s="2"/>
    </row>
    <row r="21" spans="1:10" ht="12.95" customHeight="1">
      <c r="A21" s="16" t="s">
        <v>1143</v>
      </c>
      <c r="B21" s="17" t="s">
        <v>1144</v>
      </c>
      <c r="C21" s="13" t="s">
        <v>1145</v>
      </c>
      <c r="D21" s="13" t="s">
        <v>138</v>
      </c>
      <c r="E21" s="18">
        <v>1000</v>
      </c>
      <c r="F21" s="19">
        <v>10234.700000000001</v>
      </c>
      <c r="G21" s="20">
        <v>2.12E-2</v>
      </c>
      <c r="H21" s="21">
        <v>5.3749999999999999E-2</v>
      </c>
      <c r="I21" s="22"/>
      <c r="J21" s="2"/>
    </row>
    <row r="22" spans="1:10" ht="12.95" customHeight="1">
      <c r="A22" s="16" t="s">
        <v>419</v>
      </c>
      <c r="B22" s="17" t="s">
        <v>420</v>
      </c>
      <c r="C22" s="13" t="s">
        <v>421</v>
      </c>
      <c r="D22" s="13" t="s">
        <v>138</v>
      </c>
      <c r="E22" s="18">
        <v>1000</v>
      </c>
      <c r="F22" s="19">
        <v>10150.11</v>
      </c>
      <c r="G22" s="20">
        <v>2.1000000000000001E-2</v>
      </c>
      <c r="H22" s="21">
        <v>4.6249999999999999E-2</v>
      </c>
      <c r="I22" s="22"/>
      <c r="J22" s="2"/>
    </row>
    <row r="23" spans="1:10" ht="12.95" customHeight="1">
      <c r="A23" s="16" t="s">
        <v>337</v>
      </c>
      <c r="B23" s="17" t="s">
        <v>338</v>
      </c>
      <c r="C23" s="13" t="s">
        <v>339</v>
      </c>
      <c r="D23" s="13" t="s">
        <v>138</v>
      </c>
      <c r="E23" s="18">
        <v>1000</v>
      </c>
      <c r="F23" s="19">
        <v>10124.4</v>
      </c>
      <c r="G23" s="20">
        <v>2.0899999999999998E-2</v>
      </c>
      <c r="H23" s="21">
        <v>4.4749999999999998E-2</v>
      </c>
      <c r="I23" s="22"/>
      <c r="J23" s="2"/>
    </row>
    <row r="24" spans="1:10" ht="12.95" customHeight="1">
      <c r="A24" s="16" t="s">
        <v>1146</v>
      </c>
      <c r="B24" s="17" t="s">
        <v>1147</v>
      </c>
      <c r="C24" s="13" t="s">
        <v>1148</v>
      </c>
      <c r="D24" s="13" t="s">
        <v>138</v>
      </c>
      <c r="E24" s="18">
        <v>1000</v>
      </c>
      <c r="F24" s="19">
        <v>10039.34</v>
      </c>
      <c r="G24" s="20">
        <v>2.0799999999999999E-2</v>
      </c>
      <c r="H24" s="21">
        <v>6.5799999999999997E-2</v>
      </c>
      <c r="I24" s="22"/>
      <c r="J24" s="2"/>
    </row>
    <row r="25" spans="1:10" ht="12.95" customHeight="1">
      <c r="A25" s="16" t="s">
        <v>1149</v>
      </c>
      <c r="B25" s="17" t="s">
        <v>1150</v>
      </c>
      <c r="C25" s="13" t="s">
        <v>1151</v>
      </c>
      <c r="D25" s="13" t="s">
        <v>192</v>
      </c>
      <c r="E25" s="18">
        <v>1000</v>
      </c>
      <c r="F25" s="19">
        <v>10033.209999999999</v>
      </c>
      <c r="G25" s="20">
        <v>2.0799999999999999E-2</v>
      </c>
      <c r="H25" s="21">
        <v>6.6266500000000006E-2</v>
      </c>
      <c r="I25" s="22"/>
      <c r="J25" s="2"/>
    </row>
    <row r="26" spans="1:10" ht="12.95" customHeight="1">
      <c r="A26" s="16" t="s">
        <v>365</v>
      </c>
      <c r="B26" s="17" t="s">
        <v>366</v>
      </c>
      <c r="C26" s="13" t="s">
        <v>367</v>
      </c>
      <c r="D26" s="13" t="s">
        <v>167</v>
      </c>
      <c r="E26" s="18">
        <v>1000</v>
      </c>
      <c r="F26" s="19">
        <v>9999.34</v>
      </c>
      <c r="G26" s="20">
        <v>2.07E-2</v>
      </c>
      <c r="H26" s="21">
        <v>4.5074999999999997E-2</v>
      </c>
      <c r="I26" s="22"/>
      <c r="J26" s="2"/>
    </row>
    <row r="27" spans="1:10" ht="12.95" customHeight="1">
      <c r="A27" s="16" t="s">
        <v>1152</v>
      </c>
      <c r="B27" s="17" t="s">
        <v>1153</v>
      </c>
      <c r="C27" s="13" t="s">
        <v>1154</v>
      </c>
      <c r="D27" s="13" t="s">
        <v>138</v>
      </c>
      <c r="E27" s="18">
        <v>950</v>
      </c>
      <c r="F27" s="19">
        <v>9494.52</v>
      </c>
      <c r="G27" s="20">
        <v>1.9599999999999999E-2</v>
      </c>
      <c r="H27" s="21">
        <v>6.4250000000000002E-2</v>
      </c>
      <c r="I27" s="22"/>
      <c r="J27" s="2"/>
    </row>
    <row r="28" spans="1:10" ht="12.95" customHeight="1">
      <c r="A28" s="16" t="s">
        <v>1097</v>
      </c>
      <c r="B28" s="17" t="s">
        <v>1098</v>
      </c>
      <c r="C28" s="13" t="s">
        <v>1099</v>
      </c>
      <c r="D28" s="13" t="s">
        <v>196</v>
      </c>
      <c r="E28" s="18">
        <v>8500000</v>
      </c>
      <c r="F28" s="19">
        <v>8416.9</v>
      </c>
      <c r="G28" s="20">
        <v>1.7399999999999999E-2</v>
      </c>
      <c r="H28" s="21">
        <v>5.8937000000000003E-2</v>
      </c>
      <c r="I28" s="22"/>
      <c r="J28" s="2"/>
    </row>
    <row r="29" spans="1:10" ht="12.95" customHeight="1">
      <c r="A29" s="16" t="s">
        <v>557</v>
      </c>
      <c r="B29" s="17" t="s">
        <v>558</v>
      </c>
      <c r="C29" s="13" t="s">
        <v>559</v>
      </c>
      <c r="D29" s="13" t="s">
        <v>138</v>
      </c>
      <c r="E29" s="18">
        <v>800</v>
      </c>
      <c r="F29" s="19">
        <v>8197.73</v>
      </c>
      <c r="G29" s="20">
        <v>1.7000000000000001E-2</v>
      </c>
      <c r="H29" s="21">
        <v>5.0900000000000001E-2</v>
      </c>
      <c r="I29" s="22"/>
      <c r="J29" s="2"/>
    </row>
    <row r="30" spans="1:10" ht="12.95" customHeight="1">
      <c r="A30" s="16" t="s">
        <v>349</v>
      </c>
      <c r="B30" s="17" t="s">
        <v>350</v>
      </c>
      <c r="C30" s="13" t="s">
        <v>351</v>
      </c>
      <c r="D30" s="13" t="s">
        <v>138</v>
      </c>
      <c r="E30" s="18">
        <v>750</v>
      </c>
      <c r="F30" s="19">
        <v>7660.11</v>
      </c>
      <c r="G30" s="20">
        <v>1.5800000000000002E-2</v>
      </c>
      <c r="H30" s="21">
        <v>4.768E-2</v>
      </c>
      <c r="I30" s="22"/>
      <c r="J30" s="2"/>
    </row>
    <row r="31" spans="1:10" ht="12.95" customHeight="1">
      <c r="A31" s="16" t="s">
        <v>1155</v>
      </c>
      <c r="B31" s="17" t="s">
        <v>1156</v>
      </c>
      <c r="C31" s="13" t="s">
        <v>1157</v>
      </c>
      <c r="D31" s="13" t="s">
        <v>138</v>
      </c>
      <c r="E31" s="18">
        <v>750</v>
      </c>
      <c r="F31" s="19">
        <v>7586.36</v>
      </c>
      <c r="G31" s="20">
        <v>1.5699999999999999E-2</v>
      </c>
      <c r="H31" s="21">
        <v>6.6336000000000006E-2</v>
      </c>
      <c r="I31" s="22"/>
      <c r="J31" s="2"/>
    </row>
    <row r="32" spans="1:10" ht="12.95" customHeight="1">
      <c r="A32" s="16" t="s">
        <v>1158</v>
      </c>
      <c r="B32" s="17" t="s">
        <v>1159</v>
      </c>
      <c r="C32" s="13" t="s">
        <v>1160</v>
      </c>
      <c r="D32" s="13" t="s">
        <v>138</v>
      </c>
      <c r="E32" s="18">
        <v>750</v>
      </c>
      <c r="F32" s="19">
        <v>7542.79</v>
      </c>
      <c r="G32" s="20">
        <v>1.5599999999999999E-2</v>
      </c>
      <c r="H32" s="21">
        <v>6.2100000000000002E-2</v>
      </c>
      <c r="I32" s="22"/>
      <c r="J32" s="2"/>
    </row>
    <row r="33" spans="1:10" ht="12.95" customHeight="1">
      <c r="A33" s="16" t="s">
        <v>1161</v>
      </c>
      <c r="B33" s="17" t="s">
        <v>1162</v>
      </c>
      <c r="C33" s="13" t="s">
        <v>1163</v>
      </c>
      <c r="D33" s="13" t="s">
        <v>138</v>
      </c>
      <c r="E33" s="18">
        <v>750</v>
      </c>
      <c r="F33" s="19">
        <v>7430.1</v>
      </c>
      <c r="G33" s="20">
        <v>1.54E-2</v>
      </c>
      <c r="H33" s="21">
        <v>6.0049999999999999E-2</v>
      </c>
      <c r="I33" s="22"/>
      <c r="J33" s="2"/>
    </row>
    <row r="34" spans="1:10" ht="12.95" customHeight="1">
      <c r="A34" s="16" t="s">
        <v>1164</v>
      </c>
      <c r="B34" s="17" t="s">
        <v>1165</v>
      </c>
      <c r="C34" s="13" t="s">
        <v>1166</v>
      </c>
      <c r="D34" s="13" t="s">
        <v>138</v>
      </c>
      <c r="E34" s="18">
        <v>750</v>
      </c>
      <c r="F34" s="19">
        <v>7345.8</v>
      </c>
      <c r="G34" s="20">
        <v>1.52E-2</v>
      </c>
      <c r="H34" s="21">
        <v>7.3349999999999999E-2</v>
      </c>
      <c r="I34" s="22"/>
      <c r="J34" s="2"/>
    </row>
    <row r="35" spans="1:10" ht="12.95" customHeight="1">
      <c r="A35" s="16" t="s">
        <v>1085</v>
      </c>
      <c r="B35" s="17" t="s">
        <v>1086</v>
      </c>
      <c r="C35" s="13" t="s">
        <v>1087</v>
      </c>
      <c r="D35" s="13" t="s">
        <v>196</v>
      </c>
      <c r="E35" s="18">
        <v>7500000</v>
      </c>
      <c r="F35" s="19">
        <v>7191.81</v>
      </c>
      <c r="G35" s="20">
        <v>1.49E-2</v>
      </c>
      <c r="H35" s="21">
        <v>6.6932000000000005E-2</v>
      </c>
      <c r="I35" s="22"/>
      <c r="J35" s="2"/>
    </row>
    <row r="36" spans="1:10" ht="12.95" customHeight="1">
      <c r="A36" s="16" t="s">
        <v>1167</v>
      </c>
      <c r="B36" s="17" t="s">
        <v>1168</v>
      </c>
      <c r="C36" s="13" t="s">
        <v>1169</v>
      </c>
      <c r="D36" s="13" t="s">
        <v>196</v>
      </c>
      <c r="E36" s="18">
        <v>6500000</v>
      </c>
      <c r="F36" s="19">
        <v>6660.11</v>
      </c>
      <c r="G36" s="20">
        <v>1.38E-2</v>
      </c>
      <c r="H36" s="21">
        <v>6.2333E-2</v>
      </c>
      <c r="I36" s="22"/>
      <c r="J36" s="2"/>
    </row>
    <row r="37" spans="1:10" ht="12.95" customHeight="1">
      <c r="A37" s="16" t="s">
        <v>566</v>
      </c>
      <c r="B37" s="17" t="s">
        <v>567</v>
      </c>
      <c r="C37" s="13" t="s">
        <v>568</v>
      </c>
      <c r="D37" s="13" t="s">
        <v>138</v>
      </c>
      <c r="E37" s="18">
        <v>550</v>
      </c>
      <c r="F37" s="19">
        <v>5460.37</v>
      </c>
      <c r="G37" s="20">
        <v>1.1299999999999999E-2</v>
      </c>
      <c r="H37" s="21">
        <v>6.3441499999999998E-2</v>
      </c>
      <c r="I37" s="37">
        <v>6.4549101999999997E-2</v>
      </c>
      <c r="J37" s="2"/>
    </row>
    <row r="38" spans="1:10" ht="12.95" customHeight="1">
      <c r="A38" s="16" t="s">
        <v>1170</v>
      </c>
      <c r="B38" s="17" t="s">
        <v>1171</v>
      </c>
      <c r="C38" s="13" t="s">
        <v>1172</v>
      </c>
      <c r="D38" s="13" t="s">
        <v>138</v>
      </c>
      <c r="E38" s="18">
        <v>500</v>
      </c>
      <c r="F38" s="19">
        <v>5143.68</v>
      </c>
      <c r="G38" s="20">
        <v>1.06E-2</v>
      </c>
      <c r="H38" s="21">
        <v>6.5134999999999998E-2</v>
      </c>
      <c r="I38" s="37"/>
      <c r="J38" s="2"/>
    </row>
    <row r="39" spans="1:10" ht="12.95" customHeight="1">
      <c r="A39" s="16" t="s">
        <v>1094</v>
      </c>
      <c r="B39" s="17" t="s">
        <v>1095</v>
      </c>
      <c r="C39" s="13" t="s">
        <v>1096</v>
      </c>
      <c r="D39" s="13" t="s">
        <v>138</v>
      </c>
      <c r="E39" s="18">
        <v>500</v>
      </c>
      <c r="F39" s="19">
        <v>5069.33</v>
      </c>
      <c r="G39" s="20">
        <v>1.0500000000000001E-2</v>
      </c>
      <c r="H39" s="21">
        <v>4.41E-2</v>
      </c>
      <c r="I39" s="37"/>
      <c r="J39" s="2"/>
    </row>
    <row r="40" spans="1:10" ht="12.95" customHeight="1">
      <c r="A40" s="16" t="s">
        <v>1173</v>
      </c>
      <c r="B40" s="17" t="s">
        <v>1174</v>
      </c>
      <c r="C40" s="13" t="s">
        <v>1175</v>
      </c>
      <c r="D40" s="13" t="s">
        <v>160</v>
      </c>
      <c r="E40" s="18">
        <v>500</v>
      </c>
      <c r="F40" s="19">
        <v>5039.53</v>
      </c>
      <c r="G40" s="20">
        <v>1.04E-2</v>
      </c>
      <c r="H40" s="21">
        <v>6.1027999999999999E-2</v>
      </c>
      <c r="I40" s="37"/>
      <c r="J40" s="2"/>
    </row>
    <row r="41" spans="1:10" ht="12.95" customHeight="1">
      <c r="A41" s="16" t="s">
        <v>1176</v>
      </c>
      <c r="B41" s="17" t="s">
        <v>1177</v>
      </c>
      <c r="C41" s="13" t="s">
        <v>1178</v>
      </c>
      <c r="D41" s="13" t="s">
        <v>138</v>
      </c>
      <c r="E41" s="18">
        <v>500</v>
      </c>
      <c r="F41" s="19">
        <v>5023.92</v>
      </c>
      <c r="G41" s="20">
        <v>1.04E-2</v>
      </c>
      <c r="H41" s="21">
        <v>6.3198000000000004E-2</v>
      </c>
      <c r="I41" s="37"/>
      <c r="J41" s="2"/>
    </row>
    <row r="42" spans="1:10" ht="12.95" customHeight="1">
      <c r="A42" s="16" t="s">
        <v>1179</v>
      </c>
      <c r="B42" s="17" t="s">
        <v>1180</v>
      </c>
      <c r="C42" s="13" t="s">
        <v>1181</v>
      </c>
      <c r="D42" s="13" t="s">
        <v>167</v>
      </c>
      <c r="E42" s="18">
        <v>500</v>
      </c>
      <c r="F42" s="19">
        <v>5019.58</v>
      </c>
      <c r="G42" s="20">
        <v>1.04E-2</v>
      </c>
      <c r="H42" s="21">
        <v>5.3199999999999997E-2</v>
      </c>
      <c r="I42" s="37"/>
      <c r="J42" s="2"/>
    </row>
    <row r="43" spans="1:10" ht="12.95" customHeight="1">
      <c r="A43" s="16" t="s">
        <v>1182</v>
      </c>
      <c r="B43" s="17" t="s">
        <v>1183</v>
      </c>
      <c r="C43" s="13" t="s">
        <v>1184</v>
      </c>
      <c r="D43" s="13" t="s">
        <v>138</v>
      </c>
      <c r="E43" s="18">
        <v>500</v>
      </c>
      <c r="F43" s="19">
        <v>5008.53</v>
      </c>
      <c r="G43" s="20">
        <v>1.04E-2</v>
      </c>
      <c r="H43" s="21">
        <v>5.1249999999999997E-2</v>
      </c>
      <c r="I43" s="37"/>
      <c r="J43" s="2"/>
    </row>
    <row r="44" spans="1:10" ht="12.95" customHeight="1">
      <c r="A44" s="16" t="s">
        <v>1185</v>
      </c>
      <c r="B44" s="17" t="s">
        <v>1186</v>
      </c>
      <c r="C44" s="13" t="s">
        <v>1187</v>
      </c>
      <c r="D44" s="13" t="s">
        <v>196</v>
      </c>
      <c r="E44" s="18">
        <v>5000000</v>
      </c>
      <c r="F44" s="19">
        <v>5005.55</v>
      </c>
      <c r="G44" s="20">
        <v>1.04E-2</v>
      </c>
      <c r="H44" s="21">
        <v>4.2356999999999999E-2</v>
      </c>
      <c r="I44" s="37"/>
      <c r="J44" s="2"/>
    </row>
    <row r="45" spans="1:10" ht="12.95" customHeight="1">
      <c r="A45" s="16" t="s">
        <v>1188</v>
      </c>
      <c r="B45" s="17" t="s">
        <v>1189</v>
      </c>
      <c r="C45" s="13" t="s">
        <v>1190</v>
      </c>
      <c r="D45" s="13" t="s">
        <v>138</v>
      </c>
      <c r="E45" s="18">
        <v>500</v>
      </c>
      <c r="F45" s="19">
        <v>4997.21</v>
      </c>
      <c r="G45" s="20">
        <v>1.03E-2</v>
      </c>
      <c r="H45" s="21">
        <v>6.7549999999999999E-2</v>
      </c>
      <c r="I45" s="37"/>
      <c r="J45" s="2"/>
    </row>
    <row r="46" spans="1:10" ht="12.95" customHeight="1">
      <c r="A46" s="16" t="s">
        <v>1191</v>
      </c>
      <c r="B46" s="17" t="s">
        <v>1192</v>
      </c>
      <c r="C46" s="13" t="s">
        <v>1193</v>
      </c>
      <c r="D46" s="13" t="s">
        <v>138</v>
      </c>
      <c r="E46" s="18">
        <v>500</v>
      </c>
      <c r="F46" s="19">
        <v>4972.92</v>
      </c>
      <c r="G46" s="20">
        <v>1.03E-2</v>
      </c>
      <c r="H46" s="21">
        <v>5.9900000000000002E-2</v>
      </c>
      <c r="I46" s="37"/>
      <c r="J46" s="2"/>
    </row>
    <row r="47" spans="1:10" ht="12.95" customHeight="1">
      <c r="A47" s="16" t="s">
        <v>1194</v>
      </c>
      <c r="B47" s="17" t="s">
        <v>1195</v>
      </c>
      <c r="C47" s="13" t="s">
        <v>1196</v>
      </c>
      <c r="D47" s="13" t="s">
        <v>138</v>
      </c>
      <c r="E47" s="18">
        <v>500</v>
      </c>
      <c r="F47" s="19">
        <v>4959.26</v>
      </c>
      <c r="G47" s="20">
        <v>1.03E-2</v>
      </c>
      <c r="H47" s="21">
        <v>7.1093000000000003E-2</v>
      </c>
      <c r="I47" s="37"/>
      <c r="J47" s="2"/>
    </row>
    <row r="48" spans="1:10" ht="12.95" customHeight="1">
      <c r="A48" s="16" t="s">
        <v>1197</v>
      </c>
      <c r="B48" s="17" t="s">
        <v>1198</v>
      </c>
      <c r="C48" s="13" t="s">
        <v>1199</v>
      </c>
      <c r="D48" s="13" t="s">
        <v>196</v>
      </c>
      <c r="E48" s="18">
        <v>5000000</v>
      </c>
      <c r="F48" s="19">
        <v>4944.05</v>
      </c>
      <c r="G48" s="20">
        <v>1.0200000000000001E-2</v>
      </c>
      <c r="H48" s="21">
        <v>6.6951999999999998E-2</v>
      </c>
      <c r="I48" s="37"/>
      <c r="J48" s="2"/>
    </row>
    <row r="49" spans="1:10" ht="12.95" customHeight="1">
      <c r="A49" s="16" t="s">
        <v>479</v>
      </c>
      <c r="B49" s="17" t="s">
        <v>480</v>
      </c>
      <c r="C49" s="13" t="s">
        <v>481</v>
      </c>
      <c r="D49" s="13" t="s">
        <v>138</v>
      </c>
      <c r="E49" s="18">
        <v>500</v>
      </c>
      <c r="F49" s="19">
        <v>4896.0600000000004</v>
      </c>
      <c r="G49" s="20">
        <v>1.01E-2</v>
      </c>
      <c r="H49" s="21">
        <v>6.1395999999999999E-2</v>
      </c>
      <c r="I49" s="37">
        <v>6.4647459000000004E-2</v>
      </c>
      <c r="J49" s="2"/>
    </row>
    <row r="50" spans="1:10" ht="12.95" customHeight="1">
      <c r="A50" s="16" t="s">
        <v>1200</v>
      </c>
      <c r="B50" s="17" t="s">
        <v>1201</v>
      </c>
      <c r="C50" s="13" t="s">
        <v>1202</v>
      </c>
      <c r="D50" s="13" t="s">
        <v>192</v>
      </c>
      <c r="E50" s="18">
        <v>500</v>
      </c>
      <c r="F50" s="19">
        <v>4867.99</v>
      </c>
      <c r="G50" s="20">
        <v>1.01E-2</v>
      </c>
      <c r="H50" s="21">
        <v>6.8949999999999997E-2</v>
      </c>
      <c r="I50" s="37"/>
      <c r="J50" s="2"/>
    </row>
    <row r="51" spans="1:10" ht="12.95" customHeight="1">
      <c r="A51" s="16" t="s">
        <v>289</v>
      </c>
      <c r="B51" s="17" t="s">
        <v>290</v>
      </c>
      <c r="C51" s="13" t="s">
        <v>291</v>
      </c>
      <c r="D51" s="13" t="s">
        <v>138</v>
      </c>
      <c r="E51" s="18">
        <v>390</v>
      </c>
      <c r="F51" s="19">
        <v>3956.02</v>
      </c>
      <c r="G51" s="20">
        <v>8.2000000000000007E-3</v>
      </c>
      <c r="H51" s="21">
        <v>4.4749999999999998E-2</v>
      </c>
      <c r="I51" s="37"/>
      <c r="J51" s="2"/>
    </row>
    <row r="52" spans="1:10" ht="12.95" customHeight="1">
      <c r="A52" s="16" t="s">
        <v>1203</v>
      </c>
      <c r="B52" s="17" t="s">
        <v>1204</v>
      </c>
      <c r="C52" s="13" t="s">
        <v>1205</v>
      </c>
      <c r="D52" s="13" t="s">
        <v>138</v>
      </c>
      <c r="E52" s="18">
        <v>350</v>
      </c>
      <c r="F52" s="19">
        <v>3606.95</v>
      </c>
      <c r="G52" s="20">
        <v>7.4999999999999997E-3</v>
      </c>
      <c r="H52" s="21">
        <v>4.9500000000000002E-2</v>
      </c>
      <c r="I52" s="37"/>
      <c r="J52" s="2"/>
    </row>
    <row r="53" spans="1:10" ht="12.95" customHeight="1">
      <c r="A53" s="16" t="s">
        <v>1206</v>
      </c>
      <c r="B53" s="17" t="s">
        <v>1207</v>
      </c>
      <c r="C53" s="13" t="s">
        <v>1208</v>
      </c>
      <c r="D53" s="13" t="s">
        <v>138</v>
      </c>
      <c r="E53" s="18">
        <v>330</v>
      </c>
      <c r="F53" s="19">
        <v>3347.22</v>
      </c>
      <c r="G53" s="20">
        <v>6.8999999999999999E-3</v>
      </c>
      <c r="H53" s="21">
        <v>4.8448999999999999E-2</v>
      </c>
      <c r="I53" s="37"/>
      <c r="J53" s="2"/>
    </row>
    <row r="54" spans="1:10" ht="12.95" customHeight="1">
      <c r="A54" s="16" t="s">
        <v>307</v>
      </c>
      <c r="B54" s="17" t="s">
        <v>308</v>
      </c>
      <c r="C54" s="13" t="s">
        <v>309</v>
      </c>
      <c r="D54" s="13" t="s">
        <v>138</v>
      </c>
      <c r="E54" s="18">
        <v>300</v>
      </c>
      <c r="F54" s="19">
        <v>3061.15</v>
      </c>
      <c r="G54" s="20">
        <v>6.3E-3</v>
      </c>
      <c r="H54" s="21">
        <v>4.4749999999999998E-2</v>
      </c>
      <c r="I54" s="37"/>
      <c r="J54" s="2"/>
    </row>
    <row r="55" spans="1:10" ht="12.95" customHeight="1">
      <c r="A55" s="16" t="s">
        <v>521</v>
      </c>
      <c r="B55" s="17" t="s">
        <v>522</v>
      </c>
      <c r="C55" s="13" t="s">
        <v>523</v>
      </c>
      <c r="D55" s="13" t="s">
        <v>192</v>
      </c>
      <c r="E55" s="18">
        <v>300</v>
      </c>
      <c r="F55" s="19">
        <v>3038.9</v>
      </c>
      <c r="G55" s="20">
        <v>6.3E-3</v>
      </c>
      <c r="H55" s="21">
        <v>4.4499999999999998E-2</v>
      </c>
      <c r="I55" s="37"/>
      <c r="J55" s="2"/>
    </row>
    <row r="56" spans="1:10" ht="12.95" customHeight="1">
      <c r="A56" s="16" t="s">
        <v>316</v>
      </c>
      <c r="B56" s="17" t="s">
        <v>317</v>
      </c>
      <c r="C56" s="13" t="s">
        <v>318</v>
      </c>
      <c r="D56" s="13" t="s">
        <v>138</v>
      </c>
      <c r="E56" s="18">
        <v>269</v>
      </c>
      <c r="F56" s="19">
        <v>2741.76</v>
      </c>
      <c r="G56" s="20">
        <v>5.7000000000000002E-3</v>
      </c>
      <c r="H56" s="21">
        <v>4.9000000000000002E-2</v>
      </c>
      <c r="I56" s="37"/>
      <c r="J56" s="2"/>
    </row>
    <row r="57" spans="1:10" ht="12.95" customHeight="1">
      <c r="A57" s="16" t="s">
        <v>1209</v>
      </c>
      <c r="B57" s="17" t="s">
        <v>1210</v>
      </c>
      <c r="C57" s="13" t="s">
        <v>1211</v>
      </c>
      <c r="D57" s="13" t="s">
        <v>138</v>
      </c>
      <c r="E57" s="18">
        <v>250</v>
      </c>
      <c r="F57" s="19">
        <v>2689.36</v>
      </c>
      <c r="G57" s="20">
        <v>5.5999999999999999E-3</v>
      </c>
      <c r="H57" s="21">
        <v>6.9000000000000006E-2</v>
      </c>
      <c r="I57" s="37"/>
      <c r="J57" s="2"/>
    </row>
    <row r="58" spans="1:10" ht="12.95" customHeight="1">
      <c r="A58" s="16" t="s">
        <v>1212</v>
      </c>
      <c r="B58" s="17" t="s">
        <v>1213</v>
      </c>
      <c r="C58" s="13" t="s">
        <v>1214</v>
      </c>
      <c r="D58" s="13" t="s">
        <v>138</v>
      </c>
      <c r="E58" s="18">
        <v>250</v>
      </c>
      <c r="F58" s="19">
        <v>2677.15</v>
      </c>
      <c r="G58" s="20">
        <v>5.4999999999999997E-3</v>
      </c>
      <c r="H58" s="21">
        <v>5.9499000000000003E-2</v>
      </c>
      <c r="I58" s="37"/>
      <c r="J58" s="2"/>
    </row>
    <row r="59" spans="1:10" ht="12.95" customHeight="1">
      <c r="A59" s="16" t="s">
        <v>1215</v>
      </c>
      <c r="B59" s="17" t="s">
        <v>1216</v>
      </c>
      <c r="C59" s="13" t="s">
        <v>1217</v>
      </c>
      <c r="D59" s="13" t="s">
        <v>138</v>
      </c>
      <c r="E59" s="18">
        <v>250</v>
      </c>
      <c r="F59" s="19">
        <v>2645.54</v>
      </c>
      <c r="G59" s="20">
        <v>5.4999999999999997E-3</v>
      </c>
      <c r="H59" s="21">
        <v>6.3380000000000006E-2</v>
      </c>
      <c r="I59" s="37"/>
      <c r="J59" s="2"/>
    </row>
    <row r="60" spans="1:10" ht="12.95" customHeight="1">
      <c r="A60" s="16" t="s">
        <v>1218</v>
      </c>
      <c r="B60" s="17" t="s">
        <v>1219</v>
      </c>
      <c r="C60" s="13" t="s">
        <v>1220</v>
      </c>
      <c r="D60" s="13" t="s">
        <v>196</v>
      </c>
      <c r="E60" s="18">
        <v>2500000</v>
      </c>
      <c r="F60" s="19">
        <v>2618.8200000000002</v>
      </c>
      <c r="G60" s="20">
        <v>5.4000000000000003E-3</v>
      </c>
      <c r="H60" s="21">
        <v>4.9845E-2</v>
      </c>
      <c r="I60" s="37"/>
      <c r="J60" s="2"/>
    </row>
    <row r="61" spans="1:10" ht="12.95" customHeight="1">
      <c r="A61" s="16" t="s">
        <v>497</v>
      </c>
      <c r="B61" s="17" t="s">
        <v>498</v>
      </c>
      <c r="C61" s="13" t="s">
        <v>499</v>
      </c>
      <c r="D61" s="13" t="s">
        <v>196</v>
      </c>
      <c r="E61" s="18">
        <v>2500000</v>
      </c>
      <c r="F61" s="19">
        <v>2597.8200000000002</v>
      </c>
      <c r="G61" s="20">
        <v>5.4000000000000003E-3</v>
      </c>
      <c r="H61" s="21">
        <v>5.3150000000000003E-2</v>
      </c>
      <c r="I61" s="37"/>
      <c r="J61" s="2"/>
    </row>
    <row r="62" spans="1:10" ht="12.95" customHeight="1">
      <c r="A62" s="16" t="s">
        <v>286</v>
      </c>
      <c r="B62" s="17" t="s">
        <v>287</v>
      </c>
      <c r="C62" s="13" t="s">
        <v>288</v>
      </c>
      <c r="D62" s="13" t="s">
        <v>196</v>
      </c>
      <c r="E62" s="18">
        <v>2500000</v>
      </c>
      <c r="F62" s="19">
        <v>2573</v>
      </c>
      <c r="G62" s="20">
        <v>5.3E-3</v>
      </c>
      <c r="H62" s="21">
        <v>4.8126000000000002E-2</v>
      </c>
      <c r="I62" s="37"/>
      <c r="J62" s="2"/>
    </row>
    <row r="63" spans="1:10" ht="12.95" customHeight="1">
      <c r="A63" s="16" t="s">
        <v>1221</v>
      </c>
      <c r="B63" s="17" t="s">
        <v>1222</v>
      </c>
      <c r="C63" s="13" t="s">
        <v>1223</v>
      </c>
      <c r="D63" s="13" t="s">
        <v>138</v>
      </c>
      <c r="E63" s="18">
        <v>250</v>
      </c>
      <c r="F63" s="19">
        <v>2564.77</v>
      </c>
      <c r="G63" s="20">
        <v>5.3E-3</v>
      </c>
      <c r="H63" s="21">
        <v>5.16E-2</v>
      </c>
      <c r="I63" s="37"/>
      <c r="J63" s="2"/>
    </row>
    <row r="64" spans="1:10" ht="12.95" customHeight="1">
      <c r="A64" s="16" t="s">
        <v>1224</v>
      </c>
      <c r="B64" s="17" t="s">
        <v>1225</v>
      </c>
      <c r="C64" s="13" t="s">
        <v>1226</v>
      </c>
      <c r="D64" s="13" t="s">
        <v>138</v>
      </c>
      <c r="E64" s="18">
        <v>250</v>
      </c>
      <c r="F64" s="19">
        <v>2547.14</v>
      </c>
      <c r="G64" s="20">
        <v>5.3E-3</v>
      </c>
      <c r="H64" s="21">
        <v>5.0099999999999999E-2</v>
      </c>
      <c r="I64" s="37"/>
      <c r="J64" s="2"/>
    </row>
    <row r="65" spans="1:10" ht="12.95" customHeight="1">
      <c r="A65" s="16" t="s">
        <v>343</v>
      </c>
      <c r="B65" s="17" t="s">
        <v>344</v>
      </c>
      <c r="C65" s="13" t="s">
        <v>345</v>
      </c>
      <c r="D65" s="13" t="s">
        <v>167</v>
      </c>
      <c r="E65" s="18">
        <v>250</v>
      </c>
      <c r="F65" s="19">
        <v>2539.52</v>
      </c>
      <c r="G65" s="20">
        <v>5.3E-3</v>
      </c>
      <c r="H65" s="21">
        <v>5.1809000000000001E-2</v>
      </c>
      <c r="I65" s="37"/>
      <c r="J65" s="2"/>
    </row>
    <row r="66" spans="1:10" ht="12.95" customHeight="1">
      <c r="A66" s="16" t="s">
        <v>422</v>
      </c>
      <c r="B66" s="17" t="s">
        <v>423</v>
      </c>
      <c r="C66" s="13" t="s">
        <v>424</v>
      </c>
      <c r="D66" s="13" t="s">
        <v>138</v>
      </c>
      <c r="E66" s="18">
        <v>250</v>
      </c>
      <c r="F66" s="19">
        <v>2536.3200000000002</v>
      </c>
      <c r="G66" s="20">
        <v>5.1999999999999998E-3</v>
      </c>
      <c r="H66" s="21">
        <v>4.3900000000000002E-2</v>
      </c>
      <c r="I66" s="37"/>
      <c r="J66" s="2"/>
    </row>
    <row r="67" spans="1:10" ht="12.95" customHeight="1">
      <c r="A67" s="16" t="s">
        <v>470</v>
      </c>
      <c r="B67" s="17" t="s">
        <v>471</v>
      </c>
      <c r="C67" s="13" t="s">
        <v>472</v>
      </c>
      <c r="D67" s="13" t="s">
        <v>167</v>
      </c>
      <c r="E67" s="18">
        <v>250</v>
      </c>
      <c r="F67" s="19">
        <v>2518.81</v>
      </c>
      <c r="G67" s="20">
        <v>5.1999999999999998E-3</v>
      </c>
      <c r="H67" s="21">
        <v>5.5599999999999997E-2</v>
      </c>
      <c r="I67" s="37"/>
      <c r="J67" s="2"/>
    </row>
    <row r="68" spans="1:10" ht="12.95" customHeight="1">
      <c r="A68" s="16" t="s">
        <v>292</v>
      </c>
      <c r="B68" s="17" t="s">
        <v>293</v>
      </c>
      <c r="C68" s="13" t="s">
        <v>294</v>
      </c>
      <c r="D68" s="13" t="s">
        <v>138</v>
      </c>
      <c r="E68" s="18">
        <v>250</v>
      </c>
      <c r="F68" s="19">
        <v>2507.29</v>
      </c>
      <c r="G68" s="20">
        <v>5.1999999999999998E-3</v>
      </c>
      <c r="H68" s="21">
        <v>4.6800000000000001E-2</v>
      </c>
      <c r="I68" s="37"/>
      <c r="J68" s="2"/>
    </row>
    <row r="69" spans="1:10" ht="12.95" customHeight="1">
      <c r="A69" s="16" t="s">
        <v>1091</v>
      </c>
      <c r="B69" s="17" t="s">
        <v>1092</v>
      </c>
      <c r="C69" s="13" t="s">
        <v>1093</v>
      </c>
      <c r="D69" s="13" t="s">
        <v>196</v>
      </c>
      <c r="E69" s="18">
        <v>2500000</v>
      </c>
      <c r="F69" s="19">
        <v>2496.75</v>
      </c>
      <c r="G69" s="20">
        <v>5.1999999999999998E-3</v>
      </c>
      <c r="H69" s="21">
        <v>6.8443000000000004E-2</v>
      </c>
      <c r="I69" s="37"/>
      <c r="J69" s="2"/>
    </row>
    <row r="70" spans="1:10" ht="12.95" customHeight="1">
      <c r="A70" s="16" t="s">
        <v>1227</v>
      </c>
      <c r="B70" s="17" t="s">
        <v>1228</v>
      </c>
      <c r="C70" s="13" t="s">
        <v>1229</v>
      </c>
      <c r="D70" s="13" t="s">
        <v>138</v>
      </c>
      <c r="E70" s="18">
        <v>250</v>
      </c>
      <c r="F70" s="19">
        <v>2479.15</v>
      </c>
      <c r="G70" s="20">
        <v>5.1000000000000004E-3</v>
      </c>
      <c r="H70" s="21">
        <v>5.6250000000000001E-2</v>
      </c>
      <c r="I70" s="37"/>
      <c r="J70" s="2"/>
    </row>
    <row r="71" spans="1:10" ht="12.95" customHeight="1">
      <c r="A71" s="16" t="s">
        <v>1230</v>
      </c>
      <c r="B71" s="17" t="s">
        <v>1231</v>
      </c>
      <c r="C71" s="13" t="s">
        <v>1232</v>
      </c>
      <c r="D71" s="13" t="s">
        <v>138</v>
      </c>
      <c r="E71" s="18">
        <v>250</v>
      </c>
      <c r="F71" s="19">
        <v>2469.73</v>
      </c>
      <c r="G71" s="20">
        <v>5.1000000000000004E-3</v>
      </c>
      <c r="H71" s="21">
        <v>7.8556000000000001E-2</v>
      </c>
      <c r="I71" s="37"/>
      <c r="J71" s="2"/>
    </row>
    <row r="72" spans="1:10" ht="12.95" customHeight="1">
      <c r="A72" s="16" t="s">
        <v>1233</v>
      </c>
      <c r="B72" s="17" t="s">
        <v>1234</v>
      </c>
      <c r="C72" s="13" t="s">
        <v>1235</v>
      </c>
      <c r="D72" s="13" t="s">
        <v>138</v>
      </c>
      <c r="E72" s="18">
        <v>250</v>
      </c>
      <c r="F72" s="19">
        <v>2449.46</v>
      </c>
      <c r="G72" s="20">
        <v>5.1000000000000004E-3</v>
      </c>
      <c r="H72" s="21">
        <v>6.9099999999999995E-2</v>
      </c>
      <c r="I72" s="37"/>
      <c r="J72" s="2"/>
    </row>
    <row r="73" spans="1:10" ht="12.95" customHeight="1">
      <c r="A73" s="16" t="s">
        <v>1236</v>
      </c>
      <c r="B73" s="17" t="s">
        <v>1237</v>
      </c>
      <c r="C73" s="13" t="s">
        <v>1238</v>
      </c>
      <c r="D73" s="13" t="s">
        <v>196</v>
      </c>
      <c r="E73" s="18">
        <v>2500000</v>
      </c>
      <c r="F73" s="19">
        <v>2445</v>
      </c>
      <c r="G73" s="20">
        <v>5.1000000000000004E-3</v>
      </c>
      <c r="H73" s="21">
        <v>5.8050999999999998E-2</v>
      </c>
      <c r="I73" s="37"/>
      <c r="J73" s="2"/>
    </row>
    <row r="74" spans="1:10" ht="12.95" customHeight="1">
      <c r="A74" s="16" t="s">
        <v>1239</v>
      </c>
      <c r="B74" s="17" t="s">
        <v>1240</v>
      </c>
      <c r="C74" s="13" t="s">
        <v>1241</v>
      </c>
      <c r="D74" s="13" t="s">
        <v>138</v>
      </c>
      <c r="E74" s="18">
        <v>200</v>
      </c>
      <c r="F74" s="19">
        <v>2061.0100000000002</v>
      </c>
      <c r="G74" s="20">
        <v>4.3E-3</v>
      </c>
      <c r="H74" s="21">
        <v>5.7897999999999998E-2</v>
      </c>
      <c r="I74" s="37"/>
      <c r="J74" s="2"/>
    </row>
    <row r="75" spans="1:10" ht="12.95" customHeight="1">
      <c r="A75" s="16" t="s">
        <v>1242</v>
      </c>
      <c r="B75" s="17" t="s">
        <v>1243</v>
      </c>
      <c r="C75" s="13" t="s">
        <v>1244</v>
      </c>
      <c r="D75" s="13" t="s">
        <v>196</v>
      </c>
      <c r="E75" s="18">
        <v>2000000</v>
      </c>
      <c r="F75" s="19">
        <v>1927.83</v>
      </c>
      <c r="G75" s="20">
        <v>4.0000000000000001E-3</v>
      </c>
      <c r="H75" s="21">
        <v>7.2871000000000005E-2</v>
      </c>
      <c r="I75" s="37"/>
      <c r="J75" s="2"/>
    </row>
    <row r="76" spans="1:10" ht="12.95" customHeight="1">
      <c r="A76" s="16" t="s">
        <v>1245</v>
      </c>
      <c r="B76" s="17" t="s">
        <v>1246</v>
      </c>
      <c r="C76" s="13" t="s">
        <v>1247</v>
      </c>
      <c r="D76" s="13" t="s">
        <v>196</v>
      </c>
      <c r="E76" s="18">
        <v>1500000</v>
      </c>
      <c r="F76" s="19">
        <v>1613.78</v>
      </c>
      <c r="G76" s="20">
        <v>3.3E-3</v>
      </c>
      <c r="H76" s="21">
        <v>5.9840999999999998E-2</v>
      </c>
      <c r="I76" s="37"/>
      <c r="J76" s="2"/>
    </row>
    <row r="77" spans="1:10" ht="12.95" customHeight="1">
      <c r="A77" s="16" t="s">
        <v>1248</v>
      </c>
      <c r="B77" s="17" t="s">
        <v>1249</v>
      </c>
      <c r="C77" s="13" t="s">
        <v>1250</v>
      </c>
      <c r="D77" s="13" t="s">
        <v>196</v>
      </c>
      <c r="E77" s="18">
        <v>1500000</v>
      </c>
      <c r="F77" s="19">
        <v>1555.62</v>
      </c>
      <c r="G77" s="20">
        <v>3.2000000000000002E-3</v>
      </c>
      <c r="H77" s="21">
        <v>4.8661999999999997E-2</v>
      </c>
      <c r="I77" s="37"/>
      <c r="J77" s="2"/>
    </row>
    <row r="78" spans="1:10" ht="12.95" customHeight="1">
      <c r="A78" s="16" t="s">
        <v>1251</v>
      </c>
      <c r="B78" s="17" t="s">
        <v>1252</v>
      </c>
      <c r="C78" s="13" t="s">
        <v>1253</v>
      </c>
      <c r="D78" s="13" t="s">
        <v>192</v>
      </c>
      <c r="E78" s="18">
        <v>150</v>
      </c>
      <c r="F78" s="19">
        <v>1514.57</v>
      </c>
      <c r="G78" s="20">
        <v>3.0999999999999999E-3</v>
      </c>
      <c r="H78" s="21">
        <v>4.9249000000000001E-2</v>
      </c>
      <c r="I78" s="37"/>
      <c r="J78" s="2"/>
    </row>
    <row r="79" spans="1:10" ht="12.95" customHeight="1">
      <c r="A79" s="16" t="s">
        <v>1254</v>
      </c>
      <c r="B79" s="17" t="s">
        <v>1255</v>
      </c>
      <c r="C79" s="13" t="s">
        <v>1256</v>
      </c>
      <c r="D79" s="13" t="s">
        <v>167</v>
      </c>
      <c r="E79" s="18">
        <v>150</v>
      </c>
      <c r="F79" s="19">
        <v>1495</v>
      </c>
      <c r="G79" s="20">
        <v>3.0999999999999999E-3</v>
      </c>
      <c r="H79" s="21">
        <v>5.3199999999999997E-2</v>
      </c>
      <c r="I79" s="37"/>
      <c r="J79" s="2"/>
    </row>
    <row r="80" spans="1:10" ht="12.95" customHeight="1">
      <c r="A80" s="16" t="s">
        <v>1257</v>
      </c>
      <c r="B80" s="17" t="s">
        <v>1258</v>
      </c>
      <c r="C80" s="13" t="s">
        <v>1259</v>
      </c>
      <c r="D80" s="13" t="s">
        <v>138</v>
      </c>
      <c r="E80" s="18">
        <v>110</v>
      </c>
      <c r="F80" s="19">
        <v>1136.02</v>
      </c>
      <c r="G80" s="20">
        <v>2.3E-3</v>
      </c>
      <c r="H80" s="21">
        <v>5.9783000000000003E-2</v>
      </c>
      <c r="I80" s="37"/>
      <c r="J80" s="2"/>
    </row>
    <row r="81" spans="1:10" ht="12.95" customHeight="1">
      <c r="A81" s="16" t="s">
        <v>1260</v>
      </c>
      <c r="B81" s="17" t="s">
        <v>1261</v>
      </c>
      <c r="C81" s="13" t="s">
        <v>1262</v>
      </c>
      <c r="D81" s="13" t="s">
        <v>196</v>
      </c>
      <c r="E81" s="18">
        <v>1000000</v>
      </c>
      <c r="F81" s="19">
        <v>1071.6300000000001</v>
      </c>
      <c r="G81" s="20">
        <v>2.2000000000000001E-3</v>
      </c>
      <c r="H81" s="21">
        <v>6.8548999999999999E-2</v>
      </c>
      <c r="I81" s="37"/>
      <c r="J81" s="2"/>
    </row>
    <row r="82" spans="1:10" ht="12.95" customHeight="1">
      <c r="A82" s="16" t="s">
        <v>1263</v>
      </c>
      <c r="B82" s="17" t="s">
        <v>1264</v>
      </c>
      <c r="C82" s="13" t="s">
        <v>1265</v>
      </c>
      <c r="D82" s="13" t="s">
        <v>196</v>
      </c>
      <c r="E82" s="18">
        <v>1000000</v>
      </c>
      <c r="F82" s="19">
        <v>1065.1099999999999</v>
      </c>
      <c r="G82" s="20">
        <v>2.2000000000000001E-3</v>
      </c>
      <c r="H82" s="21">
        <v>6.8774000000000002E-2</v>
      </c>
      <c r="I82" s="37"/>
      <c r="J82" s="2"/>
    </row>
    <row r="83" spans="1:10" ht="12.95" customHeight="1">
      <c r="A83" s="16" t="s">
        <v>666</v>
      </c>
      <c r="B83" s="17" t="s">
        <v>667</v>
      </c>
      <c r="C83" s="13" t="s">
        <v>668</v>
      </c>
      <c r="D83" s="13" t="s">
        <v>196</v>
      </c>
      <c r="E83" s="18">
        <v>1000000</v>
      </c>
      <c r="F83" s="19">
        <v>1065.06</v>
      </c>
      <c r="G83" s="20">
        <v>2.2000000000000001E-3</v>
      </c>
      <c r="H83" s="21">
        <v>5.0304000000000001E-2</v>
      </c>
      <c r="I83" s="37"/>
      <c r="J83" s="2"/>
    </row>
    <row r="84" spans="1:10" ht="12.95" customHeight="1">
      <c r="A84" s="16" t="s">
        <v>1266</v>
      </c>
      <c r="B84" s="17" t="s">
        <v>1267</v>
      </c>
      <c r="C84" s="13" t="s">
        <v>1268</v>
      </c>
      <c r="D84" s="13" t="s">
        <v>138</v>
      </c>
      <c r="E84" s="18">
        <v>100</v>
      </c>
      <c r="F84" s="19">
        <v>1041.6500000000001</v>
      </c>
      <c r="G84" s="20">
        <v>2.2000000000000001E-3</v>
      </c>
      <c r="H84" s="21">
        <v>5.16E-2</v>
      </c>
      <c r="I84" s="37"/>
      <c r="J84" s="2"/>
    </row>
    <row r="85" spans="1:10" ht="12.95" customHeight="1">
      <c r="A85" s="16" t="s">
        <v>1269</v>
      </c>
      <c r="B85" s="17" t="s">
        <v>1270</v>
      </c>
      <c r="C85" s="13" t="s">
        <v>1271</v>
      </c>
      <c r="D85" s="13" t="s">
        <v>196</v>
      </c>
      <c r="E85" s="18">
        <v>1000000</v>
      </c>
      <c r="F85" s="19">
        <v>1038</v>
      </c>
      <c r="G85" s="20">
        <v>2.0999999999999999E-3</v>
      </c>
      <c r="H85" s="21">
        <v>6.3894999999999993E-2</v>
      </c>
      <c r="I85" s="37"/>
      <c r="J85" s="2"/>
    </row>
    <row r="86" spans="1:10" ht="12.95" customHeight="1">
      <c r="A86" s="16" t="s">
        <v>1272</v>
      </c>
      <c r="B86" s="17" t="s">
        <v>1273</v>
      </c>
      <c r="C86" s="13" t="s">
        <v>1274</v>
      </c>
      <c r="D86" s="13" t="s">
        <v>138</v>
      </c>
      <c r="E86" s="18">
        <v>100</v>
      </c>
      <c r="F86" s="19">
        <v>1013.98</v>
      </c>
      <c r="G86" s="20">
        <v>2.0999999999999999E-3</v>
      </c>
      <c r="H86" s="21">
        <v>6.0449999999999997E-2</v>
      </c>
      <c r="I86" s="37"/>
      <c r="J86" s="2"/>
    </row>
    <row r="87" spans="1:10" ht="12.95" customHeight="1">
      <c r="A87" s="16" t="s">
        <v>157</v>
      </c>
      <c r="B87" s="17" t="s">
        <v>158</v>
      </c>
      <c r="C87" s="13" t="s">
        <v>159</v>
      </c>
      <c r="D87" s="13" t="s">
        <v>160</v>
      </c>
      <c r="E87" s="18">
        <v>100</v>
      </c>
      <c r="F87" s="19">
        <v>1005.42</v>
      </c>
      <c r="G87" s="20">
        <v>2.0999999999999999E-3</v>
      </c>
      <c r="H87" s="21">
        <v>3.7699999999999997E-2</v>
      </c>
      <c r="I87" s="37"/>
      <c r="J87" s="2"/>
    </row>
    <row r="88" spans="1:10" ht="12.95" customHeight="1">
      <c r="A88" s="16" t="s">
        <v>1275</v>
      </c>
      <c r="B88" s="17" t="s">
        <v>1276</v>
      </c>
      <c r="C88" s="13" t="s">
        <v>1277</v>
      </c>
      <c r="D88" s="13" t="s">
        <v>196</v>
      </c>
      <c r="E88" s="18">
        <v>1000000</v>
      </c>
      <c r="F88" s="19">
        <v>996.43</v>
      </c>
      <c r="G88" s="20">
        <v>2.0999999999999999E-3</v>
      </c>
      <c r="H88" s="21">
        <v>6.8582000000000004E-2</v>
      </c>
      <c r="I88" s="37"/>
      <c r="J88" s="2"/>
    </row>
    <row r="89" spans="1:10" ht="12.95" customHeight="1">
      <c r="A89" s="16" t="s">
        <v>1278</v>
      </c>
      <c r="B89" s="17" t="s">
        <v>1279</v>
      </c>
      <c r="C89" s="13" t="s">
        <v>1280</v>
      </c>
      <c r="D89" s="13" t="s">
        <v>196</v>
      </c>
      <c r="E89" s="18">
        <v>1000000</v>
      </c>
      <c r="F89" s="19">
        <v>995.62</v>
      </c>
      <c r="G89" s="20">
        <v>2.0999999999999999E-3</v>
      </c>
      <c r="H89" s="21">
        <v>6.8543000000000007E-2</v>
      </c>
      <c r="I89" s="37"/>
      <c r="J89" s="2"/>
    </row>
    <row r="90" spans="1:10" ht="12.95" customHeight="1">
      <c r="A90" s="16" t="s">
        <v>509</v>
      </c>
      <c r="B90" s="17" t="s">
        <v>510</v>
      </c>
      <c r="C90" s="13" t="s">
        <v>511</v>
      </c>
      <c r="D90" s="13" t="s">
        <v>196</v>
      </c>
      <c r="E90" s="18">
        <v>1000000</v>
      </c>
      <c r="F90" s="19">
        <v>995.22</v>
      </c>
      <c r="G90" s="20">
        <v>2.0999999999999999E-3</v>
      </c>
      <c r="H90" s="21">
        <v>4.7635999999999998E-2</v>
      </c>
      <c r="I90" s="37"/>
      <c r="J90" s="2"/>
    </row>
    <row r="91" spans="1:10" ht="12.95" customHeight="1">
      <c r="A91" s="16" t="s">
        <v>1281</v>
      </c>
      <c r="B91" s="17" t="s">
        <v>1282</v>
      </c>
      <c r="C91" s="13" t="s">
        <v>1283</v>
      </c>
      <c r="D91" s="13" t="s">
        <v>138</v>
      </c>
      <c r="E91" s="18">
        <v>94</v>
      </c>
      <c r="F91" s="19">
        <v>987.96</v>
      </c>
      <c r="G91" s="20">
        <v>2E-3</v>
      </c>
      <c r="H91" s="21">
        <v>6.3381000000000007E-2</v>
      </c>
      <c r="I91" s="37"/>
      <c r="J91" s="2"/>
    </row>
    <row r="92" spans="1:10" ht="12.95" customHeight="1">
      <c r="A92" s="16" t="s">
        <v>1284</v>
      </c>
      <c r="B92" s="17" t="s">
        <v>1285</v>
      </c>
      <c r="C92" s="13" t="s">
        <v>1286</v>
      </c>
      <c r="D92" s="13" t="s">
        <v>196</v>
      </c>
      <c r="E92" s="18">
        <v>1000000</v>
      </c>
      <c r="F92" s="19">
        <v>980.84</v>
      </c>
      <c r="G92" s="20">
        <v>2E-3</v>
      </c>
      <c r="H92" s="21">
        <v>6.6391000000000006E-2</v>
      </c>
      <c r="I92" s="37"/>
      <c r="J92" s="2"/>
    </row>
    <row r="93" spans="1:10" ht="12.95" customHeight="1">
      <c r="A93" s="16" t="s">
        <v>1287</v>
      </c>
      <c r="B93" s="17" t="s">
        <v>1288</v>
      </c>
      <c r="C93" s="13" t="s">
        <v>1289</v>
      </c>
      <c r="D93" s="13" t="s">
        <v>138</v>
      </c>
      <c r="E93" s="18">
        <v>80</v>
      </c>
      <c r="F93" s="19">
        <v>788.68</v>
      </c>
      <c r="G93" s="20">
        <v>1.6000000000000001E-3</v>
      </c>
      <c r="H93" s="21">
        <v>6.2E-2</v>
      </c>
      <c r="I93" s="37"/>
      <c r="J93" s="2"/>
    </row>
    <row r="94" spans="1:10" ht="12.95" customHeight="1">
      <c r="A94" s="16" t="s">
        <v>1290</v>
      </c>
      <c r="B94" s="17" t="s">
        <v>1291</v>
      </c>
      <c r="C94" s="13" t="s">
        <v>1292</v>
      </c>
      <c r="D94" s="13" t="s">
        <v>196</v>
      </c>
      <c r="E94" s="18">
        <v>1048500</v>
      </c>
      <c r="F94" s="19">
        <v>691.04</v>
      </c>
      <c r="G94" s="20">
        <v>1.4E-3</v>
      </c>
      <c r="H94" s="21">
        <v>6.651E-2</v>
      </c>
      <c r="I94" s="37"/>
      <c r="J94" s="2"/>
    </row>
    <row r="95" spans="1:10" ht="12.95" customHeight="1">
      <c r="A95" s="16" t="s">
        <v>1293</v>
      </c>
      <c r="B95" s="17" t="s">
        <v>1294</v>
      </c>
      <c r="C95" s="13" t="s">
        <v>1295</v>
      </c>
      <c r="D95" s="13" t="s">
        <v>196</v>
      </c>
      <c r="E95" s="18">
        <v>1048500</v>
      </c>
      <c r="F95" s="19">
        <v>666.68</v>
      </c>
      <c r="G95" s="20">
        <v>1.4E-3</v>
      </c>
      <c r="H95" s="21">
        <v>6.6986500000000004E-2</v>
      </c>
      <c r="I95" s="37"/>
      <c r="J95" s="2"/>
    </row>
    <row r="96" spans="1:10" ht="12.95" customHeight="1">
      <c r="A96" s="16" t="s">
        <v>1296</v>
      </c>
      <c r="B96" s="17" t="s">
        <v>1297</v>
      </c>
      <c r="C96" s="13" t="s">
        <v>1298</v>
      </c>
      <c r="D96" s="13" t="s">
        <v>138</v>
      </c>
      <c r="E96" s="18">
        <v>50</v>
      </c>
      <c r="F96" s="19">
        <v>538.96</v>
      </c>
      <c r="G96" s="20">
        <v>1.1000000000000001E-3</v>
      </c>
      <c r="H96" s="21">
        <v>6.9750000000000006E-2</v>
      </c>
      <c r="I96" s="37"/>
      <c r="J96" s="2"/>
    </row>
    <row r="97" spans="1:10" ht="12.95" customHeight="1">
      <c r="A97" s="16" t="s">
        <v>404</v>
      </c>
      <c r="B97" s="17" t="s">
        <v>405</v>
      </c>
      <c r="C97" s="13" t="s">
        <v>406</v>
      </c>
      <c r="D97" s="13" t="s">
        <v>138</v>
      </c>
      <c r="E97" s="18">
        <v>50</v>
      </c>
      <c r="F97" s="19">
        <v>518.85</v>
      </c>
      <c r="G97" s="20">
        <v>1.1000000000000001E-3</v>
      </c>
      <c r="H97" s="21">
        <v>7.3007500000000003E-2</v>
      </c>
      <c r="I97" s="37">
        <v>6.2259072999999998E-2</v>
      </c>
      <c r="J97" s="2"/>
    </row>
    <row r="98" spans="1:10" ht="12.95" customHeight="1">
      <c r="A98" s="16" t="s">
        <v>1299</v>
      </c>
      <c r="B98" s="17" t="s">
        <v>1300</v>
      </c>
      <c r="C98" s="13" t="s">
        <v>1301</v>
      </c>
      <c r="D98" s="13" t="s">
        <v>138</v>
      </c>
      <c r="E98" s="18">
        <v>50</v>
      </c>
      <c r="F98" s="19">
        <v>515.22</v>
      </c>
      <c r="G98" s="20">
        <v>1.1000000000000001E-3</v>
      </c>
      <c r="H98" s="21">
        <v>6.1949999999999998E-2</v>
      </c>
      <c r="I98" s="37"/>
      <c r="J98" s="2"/>
    </row>
    <row r="99" spans="1:10" ht="12.95" customHeight="1">
      <c r="A99" s="16" t="s">
        <v>145</v>
      </c>
      <c r="B99" s="17" t="s">
        <v>146</v>
      </c>
      <c r="C99" s="13" t="s">
        <v>147</v>
      </c>
      <c r="D99" s="13" t="s">
        <v>138</v>
      </c>
      <c r="E99" s="18">
        <v>51</v>
      </c>
      <c r="F99" s="19">
        <v>511.46</v>
      </c>
      <c r="G99" s="20">
        <v>1.1000000000000001E-3</v>
      </c>
      <c r="H99" s="21">
        <v>6.1015E-2</v>
      </c>
      <c r="I99" s="37"/>
      <c r="J99" s="2"/>
    </row>
    <row r="100" spans="1:10" ht="12.95" customHeight="1">
      <c r="A100" s="16" t="s">
        <v>1302</v>
      </c>
      <c r="B100" s="17" t="s">
        <v>1303</v>
      </c>
      <c r="C100" s="13" t="s">
        <v>1304</v>
      </c>
      <c r="D100" s="13" t="s">
        <v>138</v>
      </c>
      <c r="E100" s="18">
        <v>50</v>
      </c>
      <c r="F100" s="19">
        <v>511.29</v>
      </c>
      <c r="G100" s="20">
        <v>1.1000000000000001E-3</v>
      </c>
      <c r="H100" s="21">
        <v>7.17E-2</v>
      </c>
      <c r="I100" s="37"/>
      <c r="J100" s="2"/>
    </row>
    <row r="101" spans="1:10" ht="12.95" customHeight="1">
      <c r="A101" s="16" t="s">
        <v>328</v>
      </c>
      <c r="B101" s="17" t="s">
        <v>329</v>
      </c>
      <c r="C101" s="13" t="s">
        <v>330</v>
      </c>
      <c r="D101" s="13" t="s">
        <v>138</v>
      </c>
      <c r="E101" s="18">
        <v>50</v>
      </c>
      <c r="F101" s="19">
        <v>510.46</v>
      </c>
      <c r="G101" s="20">
        <v>1.1000000000000001E-3</v>
      </c>
      <c r="H101" s="21">
        <v>4.7600000000000003E-2</v>
      </c>
      <c r="I101" s="37"/>
      <c r="J101" s="2"/>
    </row>
    <row r="102" spans="1:10" ht="12.95" customHeight="1">
      <c r="A102" s="16" t="s">
        <v>1305</v>
      </c>
      <c r="B102" s="17" t="s">
        <v>1306</v>
      </c>
      <c r="C102" s="13" t="s">
        <v>1307</v>
      </c>
      <c r="D102" s="13" t="s">
        <v>138</v>
      </c>
      <c r="E102" s="18">
        <v>50</v>
      </c>
      <c r="F102" s="19">
        <v>509.85</v>
      </c>
      <c r="G102" s="20">
        <v>1.1000000000000001E-3</v>
      </c>
      <c r="H102" s="21">
        <v>5.6718999999999999E-2</v>
      </c>
      <c r="I102" s="37"/>
      <c r="J102" s="2"/>
    </row>
    <row r="103" spans="1:10" ht="12.95" customHeight="1">
      <c r="A103" s="16" t="s">
        <v>416</v>
      </c>
      <c r="B103" s="17" t="s">
        <v>417</v>
      </c>
      <c r="C103" s="13" t="s">
        <v>418</v>
      </c>
      <c r="D103" s="13" t="s">
        <v>167</v>
      </c>
      <c r="E103" s="18">
        <v>50</v>
      </c>
      <c r="F103" s="19">
        <v>508.53</v>
      </c>
      <c r="G103" s="20">
        <v>1.1000000000000001E-3</v>
      </c>
      <c r="H103" s="21">
        <v>5.1549999999999999E-2</v>
      </c>
      <c r="I103" s="37"/>
      <c r="J103" s="2"/>
    </row>
    <row r="104" spans="1:10" ht="12.95" customHeight="1">
      <c r="A104" s="16" t="s">
        <v>1308</v>
      </c>
      <c r="B104" s="17" t="s">
        <v>1309</v>
      </c>
      <c r="C104" s="13" t="s">
        <v>1310</v>
      </c>
      <c r="D104" s="13" t="s">
        <v>138</v>
      </c>
      <c r="E104" s="18">
        <v>500</v>
      </c>
      <c r="F104" s="19">
        <v>501.92</v>
      </c>
      <c r="G104" s="20">
        <v>1E-3</v>
      </c>
      <c r="H104" s="21">
        <v>5.6399999999999999E-2</v>
      </c>
      <c r="I104" s="37"/>
      <c r="J104" s="2"/>
    </row>
    <row r="105" spans="1:10" ht="12.95" customHeight="1">
      <c r="A105" s="16" t="s">
        <v>473</v>
      </c>
      <c r="B105" s="17" t="s">
        <v>474</v>
      </c>
      <c r="C105" s="13" t="s">
        <v>475</v>
      </c>
      <c r="D105" s="13" t="s">
        <v>167</v>
      </c>
      <c r="E105" s="18">
        <v>50</v>
      </c>
      <c r="F105" s="19">
        <v>501.18</v>
      </c>
      <c r="G105" s="20">
        <v>1E-3</v>
      </c>
      <c r="H105" s="21">
        <v>4.845E-2</v>
      </c>
      <c r="I105" s="37"/>
      <c r="J105" s="2"/>
    </row>
    <row r="106" spans="1:10" ht="12.95" customHeight="1">
      <c r="A106" s="16" t="s">
        <v>392</v>
      </c>
      <c r="B106" s="17" t="s">
        <v>393</v>
      </c>
      <c r="C106" s="13" t="s">
        <v>394</v>
      </c>
      <c r="D106" s="13" t="s">
        <v>138</v>
      </c>
      <c r="E106" s="18">
        <v>50</v>
      </c>
      <c r="F106" s="19">
        <v>500.85</v>
      </c>
      <c r="G106" s="20">
        <v>1E-3</v>
      </c>
      <c r="H106" s="21">
        <v>4.9000000000000002E-2</v>
      </c>
      <c r="I106" s="37"/>
      <c r="J106" s="2"/>
    </row>
    <row r="107" spans="1:10" ht="12.95" customHeight="1">
      <c r="A107" s="16" t="s">
        <v>533</v>
      </c>
      <c r="B107" s="17" t="s">
        <v>534</v>
      </c>
      <c r="C107" s="13" t="s">
        <v>535</v>
      </c>
      <c r="D107" s="13" t="s">
        <v>167</v>
      </c>
      <c r="E107" s="18">
        <v>40</v>
      </c>
      <c r="F107" s="19">
        <v>413.38</v>
      </c>
      <c r="G107" s="20">
        <v>8.9999999999999998E-4</v>
      </c>
      <c r="H107" s="21">
        <v>6.5506999999999996E-2</v>
      </c>
      <c r="I107" s="37">
        <v>5.8660021999999999E-2</v>
      </c>
      <c r="J107" s="2"/>
    </row>
    <row r="108" spans="1:10" ht="12.95" customHeight="1">
      <c r="A108" s="16" t="s">
        <v>1311</v>
      </c>
      <c r="B108" s="17" t="s">
        <v>1312</v>
      </c>
      <c r="C108" s="13" t="s">
        <v>1313</v>
      </c>
      <c r="D108" s="13" t="s">
        <v>196</v>
      </c>
      <c r="E108" s="18">
        <v>250000</v>
      </c>
      <c r="F108" s="19">
        <v>237.75</v>
      </c>
      <c r="G108" s="20">
        <v>5.0000000000000001E-4</v>
      </c>
      <c r="H108" s="21">
        <v>6.5890000000000004E-2</v>
      </c>
      <c r="I108" s="37"/>
      <c r="J108" s="2"/>
    </row>
    <row r="109" spans="1:10" ht="12.95" customHeight="1">
      <c r="A109" s="16" t="s">
        <v>1314</v>
      </c>
      <c r="B109" s="17" t="s">
        <v>1315</v>
      </c>
      <c r="C109" s="13" t="s">
        <v>1316</v>
      </c>
      <c r="D109" s="13" t="s">
        <v>196</v>
      </c>
      <c r="E109" s="18">
        <v>141500</v>
      </c>
      <c r="F109" s="19">
        <v>141.97</v>
      </c>
      <c r="G109" s="20">
        <v>2.9999999999999997E-4</v>
      </c>
      <c r="H109" s="21">
        <v>7.2474999999999998E-2</v>
      </c>
      <c r="I109" s="37"/>
      <c r="J109" s="2"/>
    </row>
    <row r="110" spans="1:10" ht="12.95" customHeight="1">
      <c r="A110" s="16" t="s">
        <v>186</v>
      </c>
      <c r="B110" s="17" t="s">
        <v>187</v>
      </c>
      <c r="C110" s="13" t="s">
        <v>188</v>
      </c>
      <c r="D110" s="13" t="s">
        <v>138</v>
      </c>
      <c r="E110" s="18">
        <v>10</v>
      </c>
      <c r="F110" s="19">
        <v>100.61</v>
      </c>
      <c r="G110" s="20">
        <v>2.0000000000000001E-4</v>
      </c>
      <c r="H110" s="21">
        <v>3.7686999999999998E-2</v>
      </c>
      <c r="I110" s="37"/>
      <c r="J110" s="2"/>
    </row>
    <row r="111" spans="1:10" ht="12.95" customHeight="1">
      <c r="A111" s="2"/>
      <c r="B111" s="12" t="s">
        <v>168</v>
      </c>
      <c r="C111" s="13"/>
      <c r="D111" s="13"/>
      <c r="E111" s="13"/>
      <c r="F111" s="23">
        <v>393005.14</v>
      </c>
      <c r="G111" s="24">
        <v>0.81340000000000001</v>
      </c>
      <c r="H111" s="25"/>
      <c r="I111" s="26"/>
      <c r="J111" s="2"/>
    </row>
    <row r="112" spans="1:10" ht="12.95" customHeight="1">
      <c r="A112" s="2"/>
      <c r="B112" s="27" t="s">
        <v>169</v>
      </c>
      <c r="C112" s="1"/>
      <c r="D112" s="1"/>
      <c r="E112" s="1"/>
      <c r="F112" s="25" t="s">
        <v>197</v>
      </c>
      <c r="G112" s="25" t="s">
        <v>197</v>
      </c>
      <c r="H112" s="25"/>
      <c r="I112" s="26"/>
      <c r="J112" s="2"/>
    </row>
    <row r="113" spans="1:10" ht="12.95" customHeight="1">
      <c r="A113" s="2"/>
      <c r="B113" s="27" t="s">
        <v>168</v>
      </c>
      <c r="C113" s="1"/>
      <c r="D113" s="1"/>
      <c r="E113" s="1"/>
      <c r="F113" s="25" t="s">
        <v>197</v>
      </c>
      <c r="G113" s="25" t="s">
        <v>197</v>
      </c>
      <c r="H113" s="25"/>
      <c r="I113" s="26"/>
      <c r="J113" s="2"/>
    </row>
    <row r="114" spans="1:10" ht="12.95" customHeight="1">
      <c r="A114" s="2"/>
      <c r="B114" s="12" t="s">
        <v>1317</v>
      </c>
      <c r="C114" s="13"/>
      <c r="D114" s="13"/>
      <c r="E114" s="13"/>
      <c r="F114" s="2"/>
      <c r="G114" s="14"/>
      <c r="H114" s="14"/>
      <c r="I114" s="15"/>
      <c r="J114" s="2"/>
    </row>
    <row r="115" spans="1:10" ht="12.95" customHeight="1">
      <c r="A115" s="16" t="s">
        <v>1318</v>
      </c>
      <c r="B115" s="17" t="s">
        <v>1319</v>
      </c>
      <c r="C115" s="13" t="s">
        <v>1320</v>
      </c>
      <c r="D115" s="13" t="s">
        <v>1321</v>
      </c>
      <c r="E115" s="18">
        <v>19</v>
      </c>
      <c r="F115" s="19">
        <v>1811.8</v>
      </c>
      <c r="G115" s="20">
        <v>3.7000000000000002E-3</v>
      </c>
      <c r="H115" s="21">
        <v>5.3199999999999997E-2</v>
      </c>
      <c r="I115" s="37"/>
      <c r="J115" s="2"/>
    </row>
    <row r="116" spans="1:10" ht="12.95" customHeight="1">
      <c r="A116" s="16" t="s">
        <v>1322</v>
      </c>
      <c r="B116" s="17" t="s">
        <v>1323</v>
      </c>
      <c r="C116" s="13" t="s">
        <v>1324</v>
      </c>
      <c r="D116" s="13" t="s">
        <v>1321</v>
      </c>
      <c r="E116" s="18">
        <v>14</v>
      </c>
      <c r="F116" s="19">
        <v>1246.55</v>
      </c>
      <c r="G116" s="20">
        <v>2.5999999999999999E-3</v>
      </c>
      <c r="H116" s="21">
        <v>6.2495000000000002E-2</v>
      </c>
      <c r="I116" s="37"/>
      <c r="J116" s="2"/>
    </row>
    <row r="117" spans="1:10" ht="12.95" customHeight="1">
      <c r="A117" s="16" t="s">
        <v>1325</v>
      </c>
      <c r="B117" s="17" t="s">
        <v>1326</v>
      </c>
      <c r="C117" s="13" t="s">
        <v>1327</v>
      </c>
      <c r="D117" s="13" t="s">
        <v>1321</v>
      </c>
      <c r="E117" s="18">
        <v>8</v>
      </c>
      <c r="F117" s="19">
        <v>662.36</v>
      </c>
      <c r="G117" s="20">
        <v>1.4E-3</v>
      </c>
      <c r="H117" s="21">
        <v>6.6911999999999999E-2</v>
      </c>
      <c r="I117" s="37"/>
      <c r="J117" s="2"/>
    </row>
    <row r="118" spans="1:10" ht="12.95" customHeight="1">
      <c r="A118" s="16" t="s">
        <v>1328</v>
      </c>
      <c r="B118" s="17" t="s">
        <v>1329</v>
      </c>
      <c r="C118" s="13" t="s">
        <v>1330</v>
      </c>
      <c r="D118" s="13" t="s">
        <v>1321</v>
      </c>
      <c r="E118" s="18">
        <v>6</v>
      </c>
      <c r="F118" s="19">
        <v>545.66</v>
      </c>
      <c r="G118" s="20">
        <v>1.1000000000000001E-3</v>
      </c>
      <c r="H118" s="21">
        <v>5.8749000000000003E-2</v>
      </c>
      <c r="I118" s="37"/>
      <c r="J118" s="2"/>
    </row>
    <row r="119" spans="1:10" ht="12.95" customHeight="1">
      <c r="A119" s="2"/>
      <c r="B119" s="12" t="s">
        <v>168</v>
      </c>
      <c r="C119" s="13"/>
      <c r="D119" s="13"/>
      <c r="E119" s="13"/>
      <c r="F119" s="23">
        <v>4266.37</v>
      </c>
      <c r="G119" s="24">
        <v>8.8000000000000005E-3</v>
      </c>
      <c r="H119" s="25"/>
      <c r="I119" s="26"/>
      <c r="J119" s="2"/>
    </row>
    <row r="120" spans="1:10" ht="12.95" customHeight="1">
      <c r="A120" s="2"/>
      <c r="B120" s="27" t="s">
        <v>169</v>
      </c>
      <c r="C120" s="1"/>
      <c r="D120" s="1"/>
      <c r="E120" s="1"/>
      <c r="F120" s="25" t="s">
        <v>197</v>
      </c>
      <c r="G120" s="25" t="s">
        <v>197</v>
      </c>
      <c r="H120" s="25"/>
      <c r="I120" s="26"/>
      <c r="J120" s="2"/>
    </row>
    <row r="121" spans="1:10" ht="12.95" customHeight="1">
      <c r="A121" s="2"/>
      <c r="B121" s="27" t="s">
        <v>168</v>
      </c>
      <c r="C121" s="1"/>
      <c r="D121" s="1"/>
      <c r="E121" s="1"/>
      <c r="F121" s="25" t="s">
        <v>197</v>
      </c>
      <c r="G121" s="25" t="s">
        <v>197</v>
      </c>
      <c r="H121" s="25"/>
      <c r="I121" s="26"/>
      <c r="J121" s="2"/>
    </row>
    <row r="122" spans="1:10" ht="12.95" customHeight="1">
      <c r="A122" s="2"/>
      <c r="B122" s="27" t="s">
        <v>173</v>
      </c>
      <c r="C122" s="28"/>
      <c r="D122" s="1"/>
      <c r="E122" s="28"/>
      <c r="F122" s="23">
        <v>397271.51</v>
      </c>
      <c r="G122" s="24">
        <v>0.82220000000000004</v>
      </c>
      <c r="H122" s="25"/>
      <c r="I122" s="26"/>
      <c r="J122" s="2"/>
    </row>
    <row r="123" spans="1:10" ht="12.95" customHeight="1">
      <c r="A123" s="2"/>
      <c r="B123" s="12" t="s">
        <v>208</v>
      </c>
      <c r="C123" s="13"/>
      <c r="D123" s="13"/>
      <c r="E123" s="13"/>
      <c r="F123" s="13"/>
      <c r="G123" s="13"/>
      <c r="H123" s="14"/>
      <c r="I123" s="15"/>
      <c r="J123" s="2"/>
    </row>
    <row r="124" spans="1:10" ht="12.95" customHeight="1">
      <c r="A124" s="2"/>
      <c r="B124" s="12" t="s">
        <v>218</v>
      </c>
      <c r="C124" s="13"/>
      <c r="D124" s="13"/>
      <c r="E124" s="13"/>
      <c r="F124" s="2"/>
      <c r="G124" s="14"/>
      <c r="H124" s="14"/>
      <c r="I124" s="15"/>
      <c r="J124" s="2"/>
    </row>
    <row r="125" spans="1:10" ht="12.95" customHeight="1">
      <c r="A125" s="16" t="s">
        <v>1331</v>
      </c>
      <c r="B125" s="17" t="s">
        <v>1332</v>
      </c>
      <c r="C125" s="13" t="s">
        <v>1333</v>
      </c>
      <c r="D125" s="13" t="s">
        <v>217</v>
      </c>
      <c r="E125" s="18">
        <v>1000</v>
      </c>
      <c r="F125" s="19">
        <v>4920.08</v>
      </c>
      <c r="G125" s="20">
        <v>1.0200000000000001E-2</v>
      </c>
      <c r="H125" s="21">
        <v>4.2348999999999998E-2</v>
      </c>
      <c r="I125" s="37"/>
      <c r="J125" s="2"/>
    </row>
    <row r="126" spans="1:10" ht="12.95" customHeight="1">
      <c r="A126" s="16" t="s">
        <v>1334</v>
      </c>
      <c r="B126" s="17" t="s">
        <v>1335</v>
      </c>
      <c r="C126" s="13" t="s">
        <v>1336</v>
      </c>
      <c r="D126" s="13" t="s">
        <v>217</v>
      </c>
      <c r="E126" s="18">
        <v>1000</v>
      </c>
      <c r="F126" s="19">
        <v>4920.04</v>
      </c>
      <c r="G126" s="20">
        <v>1.0200000000000001E-2</v>
      </c>
      <c r="H126" s="21">
        <v>4.4601000000000002E-2</v>
      </c>
      <c r="I126" s="37"/>
      <c r="J126" s="2"/>
    </row>
    <row r="127" spans="1:10" ht="12.95" customHeight="1">
      <c r="A127" s="16" t="s">
        <v>1337</v>
      </c>
      <c r="B127" s="17" t="s">
        <v>1338</v>
      </c>
      <c r="C127" s="13" t="s">
        <v>1339</v>
      </c>
      <c r="D127" s="13" t="s">
        <v>217</v>
      </c>
      <c r="E127" s="18">
        <v>1000</v>
      </c>
      <c r="F127" s="19">
        <v>4859.76</v>
      </c>
      <c r="G127" s="20">
        <v>1.01E-2</v>
      </c>
      <c r="H127" s="21">
        <v>4.5400000000000003E-2</v>
      </c>
      <c r="I127" s="37"/>
      <c r="J127" s="2"/>
    </row>
    <row r="128" spans="1:10" ht="12.95" customHeight="1">
      <c r="A128" s="2"/>
      <c r="B128" s="12" t="s">
        <v>168</v>
      </c>
      <c r="C128" s="13"/>
      <c r="D128" s="13"/>
      <c r="E128" s="13"/>
      <c r="F128" s="23">
        <v>14699.88</v>
      </c>
      <c r="G128" s="24">
        <v>3.0499999999999999E-2</v>
      </c>
      <c r="H128" s="25"/>
      <c r="I128" s="26"/>
      <c r="J128" s="2"/>
    </row>
    <row r="129" spans="1:10" ht="12.95" customHeight="1">
      <c r="A129" s="2"/>
      <c r="B129" s="27" t="s">
        <v>173</v>
      </c>
      <c r="C129" s="28"/>
      <c r="D129" s="1"/>
      <c r="E129" s="28"/>
      <c r="F129" s="23">
        <v>14699.88</v>
      </c>
      <c r="G129" s="24">
        <v>3.0499999999999999E-2</v>
      </c>
      <c r="H129" s="25"/>
      <c r="I129" s="26"/>
      <c r="J129" s="2"/>
    </row>
    <row r="130" spans="1:10" ht="12.95" customHeight="1">
      <c r="A130" s="2"/>
      <c r="B130" s="12" t="s">
        <v>249</v>
      </c>
      <c r="C130" s="13"/>
      <c r="D130" s="13"/>
      <c r="E130" s="13"/>
      <c r="F130" s="13"/>
      <c r="G130" s="13"/>
      <c r="H130" s="14"/>
      <c r="I130" s="15"/>
      <c r="J130" s="2"/>
    </row>
    <row r="131" spans="1:10" ht="12.95" customHeight="1">
      <c r="A131" s="2"/>
      <c r="B131" s="12" t="s">
        <v>250</v>
      </c>
      <c r="C131" s="13"/>
      <c r="D131" s="13"/>
      <c r="E131" s="13"/>
      <c r="F131" s="2"/>
      <c r="G131" s="14"/>
      <c r="H131" s="14"/>
      <c r="I131" s="15"/>
      <c r="J131" s="2"/>
    </row>
    <row r="132" spans="1:10" ht="12.95" customHeight="1">
      <c r="A132" s="16" t="s">
        <v>700</v>
      </c>
      <c r="B132" s="17" t="s">
        <v>4037</v>
      </c>
      <c r="C132" s="13" t="s">
        <v>702</v>
      </c>
      <c r="D132" s="13"/>
      <c r="E132" s="18">
        <v>879729.51100000006</v>
      </c>
      <c r="F132" s="19">
        <v>10056.18</v>
      </c>
      <c r="G132" s="20">
        <v>2.0799999999999999E-2</v>
      </c>
      <c r="H132" s="21"/>
      <c r="I132" s="37"/>
      <c r="J132" s="2"/>
    </row>
    <row r="133" spans="1:10" ht="12.95" customHeight="1">
      <c r="A133" s="2"/>
      <c r="B133" s="12" t="s">
        <v>168</v>
      </c>
      <c r="C133" s="13"/>
      <c r="D133" s="13"/>
      <c r="E133" s="13"/>
      <c r="F133" s="23">
        <v>10056.18</v>
      </c>
      <c r="G133" s="24">
        <v>2.0799999999999999E-2</v>
      </c>
      <c r="H133" s="25"/>
      <c r="I133" s="26"/>
      <c r="J133" s="2"/>
    </row>
    <row r="134" spans="1:10" ht="12.95" customHeight="1">
      <c r="A134" s="2"/>
      <c r="B134" s="27" t="s">
        <v>173</v>
      </c>
      <c r="C134" s="28"/>
      <c r="D134" s="1"/>
      <c r="E134" s="28"/>
      <c r="F134" s="23">
        <v>10056.18</v>
      </c>
      <c r="G134" s="24">
        <v>2.0799999999999999E-2</v>
      </c>
      <c r="H134" s="25"/>
      <c r="I134" s="26"/>
      <c r="J134" s="2"/>
    </row>
    <row r="135" spans="1:10" ht="12.95" customHeight="1">
      <c r="A135" s="2"/>
      <c r="B135" s="12" t="s">
        <v>174</v>
      </c>
      <c r="C135" s="13"/>
      <c r="D135" s="13"/>
      <c r="E135" s="13"/>
      <c r="F135" s="13"/>
      <c r="G135" s="13"/>
      <c r="H135" s="14"/>
      <c r="I135" s="15"/>
      <c r="J135" s="2"/>
    </row>
    <row r="136" spans="1:10" ht="12.95" customHeight="1">
      <c r="A136" s="16" t="s">
        <v>703</v>
      </c>
      <c r="B136" s="17" t="s">
        <v>176</v>
      </c>
      <c r="C136" s="13"/>
      <c r="D136" s="13"/>
      <c r="E136" s="18"/>
      <c r="F136" s="19">
        <v>24999.69</v>
      </c>
      <c r="G136" s="20">
        <v>5.1700000000000003E-2</v>
      </c>
      <c r="H136" s="21">
        <v>3.2000000000000001E-2</v>
      </c>
      <c r="I136" s="37"/>
      <c r="J136" s="2"/>
    </row>
    <row r="137" spans="1:10" ht="12.95" customHeight="1">
      <c r="A137" s="16" t="s">
        <v>175</v>
      </c>
      <c r="B137" s="17" t="s">
        <v>176</v>
      </c>
      <c r="C137" s="13"/>
      <c r="D137" s="13"/>
      <c r="E137" s="18"/>
      <c r="F137" s="19">
        <v>20197.05</v>
      </c>
      <c r="G137" s="20">
        <v>4.1799999999999997E-2</v>
      </c>
      <c r="H137" s="21">
        <v>3.1945903934127995E-2</v>
      </c>
      <c r="I137" s="37"/>
      <c r="J137" s="2"/>
    </row>
    <row r="138" spans="1:10" ht="12.95" customHeight="1">
      <c r="A138" s="2"/>
      <c r="B138" s="12" t="s">
        <v>168</v>
      </c>
      <c r="C138" s="13"/>
      <c r="D138" s="13"/>
      <c r="E138" s="13"/>
      <c r="F138" s="23">
        <v>45196.74</v>
      </c>
      <c r="G138" s="24">
        <v>9.35E-2</v>
      </c>
      <c r="H138" s="25"/>
      <c r="I138" s="26"/>
      <c r="J138" s="2"/>
    </row>
    <row r="139" spans="1:10" ht="12.95" customHeight="1">
      <c r="A139" s="2"/>
      <c r="B139" s="27" t="s">
        <v>169</v>
      </c>
      <c r="C139" s="1"/>
      <c r="D139" s="1"/>
      <c r="E139" s="1"/>
      <c r="F139" s="25" t="s">
        <v>197</v>
      </c>
      <c r="G139" s="25" t="s">
        <v>197</v>
      </c>
      <c r="H139" s="25"/>
      <c r="I139" s="26"/>
      <c r="J139" s="2"/>
    </row>
    <row r="140" spans="1:10" ht="12.95" customHeight="1">
      <c r="A140" s="2"/>
      <c r="B140" s="27" t="s">
        <v>168</v>
      </c>
      <c r="C140" s="1"/>
      <c r="D140" s="1"/>
      <c r="E140" s="1"/>
      <c r="F140" s="25" t="s">
        <v>197</v>
      </c>
      <c r="G140" s="25" t="s">
        <v>197</v>
      </c>
      <c r="H140" s="25"/>
      <c r="I140" s="26"/>
      <c r="J140" s="2"/>
    </row>
    <row r="141" spans="1:10" ht="12.95" customHeight="1">
      <c r="A141" s="2"/>
      <c r="B141" s="27" t="s">
        <v>173</v>
      </c>
      <c r="C141" s="28"/>
      <c r="D141" s="1"/>
      <c r="E141" s="28"/>
      <c r="F141" s="23">
        <v>45196.74</v>
      </c>
      <c r="G141" s="24">
        <v>9.35E-2</v>
      </c>
      <c r="H141" s="25"/>
      <c r="I141" s="26"/>
      <c r="J141" s="2"/>
    </row>
    <row r="142" spans="1:10" ht="12.95" customHeight="1">
      <c r="A142" s="2"/>
      <c r="B142" s="27" t="s">
        <v>177</v>
      </c>
      <c r="C142" s="13"/>
      <c r="D142" s="1"/>
      <c r="E142" s="13"/>
      <c r="F142" s="29">
        <v>16259.51</v>
      </c>
      <c r="G142" s="24">
        <v>3.3000000000000002E-2</v>
      </c>
      <c r="H142" s="25"/>
      <c r="I142" s="26"/>
      <c r="J142" s="2"/>
    </row>
    <row r="143" spans="1:10" ht="12.95" customHeight="1">
      <c r="A143" s="2"/>
      <c r="B143" s="30" t="s">
        <v>178</v>
      </c>
      <c r="C143" s="31"/>
      <c r="D143" s="31"/>
      <c r="E143" s="31"/>
      <c r="F143" s="32">
        <v>483469.42</v>
      </c>
      <c r="G143" s="33">
        <v>1</v>
      </c>
      <c r="H143" s="34"/>
      <c r="I143" s="35"/>
      <c r="J143" s="2"/>
    </row>
    <row r="144" spans="1:10" ht="12.95" customHeight="1">
      <c r="A144" s="2"/>
      <c r="B144" s="5"/>
      <c r="C144" s="2"/>
      <c r="D144" s="2"/>
      <c r="E144" s="2"/>
      <c r="F144" s="2"/>
      <c r="G144" s="2"/>
      <c r="H144" s="2"/>
      <c r="I144" s="2"/>
      <c r="J144" s="2"/>
    </row>
    <row r="145" spans="1:10" ht="12.95" customHeight="1">
      <c r="A145" s="2"/>
      <c r="B145" s="3" t="s">
        <v>1340</v>
      </c>
      <c r="C145" s="2"/>
      <c r="D145" s="2"/>
      <c r="E145" s="2"/>
      <c r="F145" s="2"/>
      <c r="G145" s="2"/>
      <c r="H145" s="2"/>
      <c r="I145" s="2"/>
      <c r="J145" s="2"/>
    </row>
    <row r="146" spans="1:10" ht="12.95" customHeight="1">
      <c r="A146" s="2"/>
      <c r="B146" s="3" t="s">
        <v>180</v>
      </c>
      <c r="C146" s="2"/>
      <c r="D146" s="2"/>
      <c r="E146" s="2"/>
      <c r="F146" s="2"/>
      <c r="G146" s="2"/>
      <c r="H146" s="2"/>
      <c r="I146" s="2"/>
      <c r="J146" s="2"/>
    </row>
    <row r="147" spans="1:10" ht="12.95" customHeight="1">
      <c r="A147" s="2"/>
      <c r="B147" s="3" t="s">
        <v>182</v>
      </c>
      <c r="C147" s="2"/>
      <c r="D147" s="2"/>
      <c r="E147" s="2"/>
      <c r="F147" s="2"/>
      <c r="G147" s="2"/>
      <c r="H147" s="2"/>
      <c r="I147" s="2"/>
      <c r="J147" s="2"/>
    </row>
    <row r="148" spans="1:10" ht="26.25" customHeight="1">
      <c r="A148" s="44"/>
      <c r="B148" s="91" t="s">
        <v>4067</v>
      </c>
      <c r="C148" s="91"/>
      <c r="D148" s="91"/>
      <c r="E148" s="91"/>
      <c r="F148" s="91"/>
      <c r="G148" s="91"/>
      <c r="H148" s="91"/>
      <c r="I148" s="91"/>
      <c r="J148" s="44"/>
    </row>
    <row r="149" spans="1:10" ht="12.95" customHeight="1">
      <c r="A149" s="2"/>
      <c r="B149" s="3"/>
      <c r="C149" s="2"/>
      <c r="D149" s="2"/>
      <c r="E149" s="2"/>
      <c r="F149" s="2"/>
      <c r="G149" s="2"/>
      <c r="H149" s="2"/>
      <c r="I149" s="2"/>
      <c r="J149" s="2"/>
    </row>
    <row r="150" spans="1:10">
      <c r="C150" s="90" t="s">
        <v>4134</v>
      </c>
    </row>
    <row r="151" spans="1:10">
      <c r="B151" s="90" t="s">
        <v>4124</v>
      </c>
      <c r="C151" s="90" t="s">
        <v>4125</v>
      </c>
    </row>
  </sheetData>
  <mergeCells count="1">
    <mergeCell ref="B148:I148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outlinePr summaryBelow="0"/>
  </sheetPr>
  <dimension ref="A1:J3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31</v>
      </c>
      <c r="B1" s="3" t="s">
        <v>32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127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133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134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1341</v>
      </c>
      <c r="B7" s="17" t="s">
        <v>1342</v>
      </c>
      <c r="C7" s="13" t="s">
        <v>1343</v>
      </c>
      <c r="D7" s="13" t="s">
        <v>138</v>
      </c>
      <c r="E7" s="18">
        <v>280</v>
      </c>
      <c r="F7" s="19">
        <v>2983.17</v>
      </c>
      <c r="G7" s="20">
        <v>0.12889999999999999</v>
      </c>
      <c r="H7" s="21">
        <v>5.9894000000000003E-2</v>
      </c>
      <c r="I7" s="22"/>
      <c r="J7" s="2"/>
    </row>
    <row r="8" spans="1:10" ht="12.95" customHeight="1">
      <c r="A8" s="16" t="s">
        <v>1344</v>
      </c>
      <c r="B8" s="17" t="s">
        <v>1345</v>
      </c>
      <c r="C8" s="13" t="s">
        <v>1346</v>
      </c>
      <c r="D8" s="13" t="s">
        <v>196</v>
      </c>
      <c r="E8" s="18">
        <v>2500000</v>
      </c>
      <c r="F8" s="19">
        <v>2681.44</v>
      </c>
      <c r="G8" s="20">
        <v>0.1159</v>
      </c>
      <c r="H8" s="21">
        <v>5.8215000000000003E-2</v>
      </c>
      <c r="I8" s="22"/>
      <c r="J8" s="2"/>
    </row>
    <row r="9" spans="1:10" ht="12.95" customHeight="1">
      <c r="A9" s="16" t="s">
        <v>1347</v>
      </c>
      <c r="B9" s="17" t="s">
        <v>1348</v>
      </c>
      <c r="C9" s="13" t="s">
        <v>1349</v>
      </c>
      <c r="D9" s="13" t="s">
        <v>196</v>
      </c>
      <c r="E9" s="18">
        <v>2500000</v>
      </c>
      <c r="F9" s="19">
        <v>2663.26</v>
      </c>
      <c r="G9" s="20">
        <v>0.11509999999999999</v>
      </c>
      <c r="H9" s="21">
        <v>5.7665000000000001E-2</v>
      </c>
      <c r="I9" s="22"/>
      <c r="J9" s="2"/>
    </row>
    <row r="10" spans="1:10" ht="12.95" customHeight="1">
      <c r="A10" s="16" t="s">
        <v>1350</v>
      </c>
      <c r="B10" s="17" t="s">
        <v>1351</v>
      </c>
      <c r="C10" s="13" t="s">
        <v>1352</v>
      </c>
      <c r="D10" s="13" t="s">
        <v>138</v>
      </c>
      <c r="E10" s="18">
        <v>250</v>
      </c>
      <c r="F10" s="19">
        <v>2581.2199999999998</v>
      </c>
      <c r="G10" s="20">
        <v>0.1115</v>
      </c>
      <c r="H10" s="21">
        <v>5.7000000000000002E-2</v>
      </c>
      <c r="I10" s="22"/>
      <c r="J10" s="2"/>
    </row>
    <row r="11" spans="1:10" ht="12.95" customHeight="1">
      <c r="A11" s="16" t="s">
        <v>1305</v>
      </c>
      <c r="B11" s="17" t="s">
        <v>1306</v>
      </c>
      <c r="C11" s="13" t="s">
        <v>1307</v>
      </c>
      <c r="D11" s="13" t="s">
        <v>138</v>
      </c>
      <c r="E11" s="18">
        <v>250</v>
      </c>
      <c r="F11" s="19">
        <v>2549.25</v>
      </c>
      <c r="G11" s="20">
        <v>0.11020000000000001</v>
      </c>
      <c r="H11" s="21">
        <v>5.6718999999999999E-2</v>
      </c>
      <c r="I11" s="22"/>
      <c r="J11" s="2"/>
    </row>
    <row r="12" spans="1:10" ht="12.95" customHeight="1">
      <c r="A12" s="16" t="s">
        <v>1353</v>
      </c>
      <c r="B12" s="17" t="s">
        <v>1354</v>
      </c>
      <c r="C12" s="13" t="s">
        <v>1355</v>
      </c>
      <c r="D12" s="13" t="s">
        <v>138</v>
      </c>
      <c r="E12" s="18">
        <v>250</v>
      </c>
      <c r="F12" s="19">
        <v>2461.79</v>
      </c>
      <c r="G12" s="20">
        <v>0.10639999999999999</v>
      </c>
      <c r="H12" s="21">
        <v>5.8000000000000003E-2</v>
      </c>
      <c r="I12" s="22"/>
      <c r="J12" s="2"/>
    </row>
    <row r="13" spans="1:10" ht="12.95" customHeight="1">
      <c r="A13" s="16" t="s">
        <v>1356</v>
      </c>
      <c r="B13" s="17" t="s">
        <v>1357</v>
      </c>
      <c r="C13" s="13" t="s">
        <v>1358</v>
      </c>
      <c r="D13" s="13" t="s">
        <v>138</v>
      </c>
      <c r="E13" s="18">
        <v>150</v>
      </c>
      <c r="F13" s="19">
        <v>1552.21</v>
      </c>
      <c r="G13" s="20">
        <v>6.7100000000000007E-2</v>
      </c>
      <c r="H13" s="21">
        <v>5.9299999999999999E-2</v>
      </c>
      <c r="I13" s="22"/>
      <c r="J13" s="2"/>
    </row>
    <row r="14" spans="1:10" ht="12.95" customHeight="1">
      <c r="A14" s="16" t="s">
        <v>1359</v>
      </c>
      <c r="B14" s="17" t="s">
        <v>1360</v>
      </c>
      <c r="C14" s="13" t="s">
        <v>1361</v>
      </c>
      <c r="D14" s="13" t="s">
        <v>138</v>
      </c>
      <c r="E14" s="18">
        <v>140</v>
      </c>
      <c r="F14" s="19">
        <v>1450.09</v>
      </c>
      <c r="G14" s="20">
        <v>6.2700000000000006E-2</v>
      </c>
      <c r="H14" s="21">
        <v>5.9299999999999999E-2</v>
      </c>
      <c r="I14" s="22"/>
      <c r="J14" s="2"/>
    </row>
    <row r="15" spans="1:10" ht="12.95" customHeight="1">
      <c r="A15" s="16" t="s">
        <v>1362</v>
      </c>
      <c r="B15" s="17" t="s">
        <v>1363</v>
      </c>
      <c r="C15" s="13" t="s">
        <v>1364</v>
      </c>
      <c r="D15" s="13" t="s">
        <v>138</v>
      </c>
      <c r="E15" s="18">
        <v>100</v>
      </c>
      <c r="F15" s="19">
        <v>1041.3599999999999</v>
      </c>
      <c r="G15" s="20">
        <v>4.4999999999999998E-2</v>
      </c>
      <c r="H15" s="21">
        <v>5.45E-2</v>
      </c>
      <c r="I15" s="22"/>
      <c r="J15" s="2"/>
    </row>
    <row r="16" spans="1:10" ht="12.95" customHeight="1">
      <c r="A16" s="16" t="s">
        <v>1365</v>
      </c>
      <c r="B16" s="17" t="s">
        <v>1366</v>
      </c>
      <c r="C16" s="13" t="s">
        <v>1367</v>
      </c>
      <c r="D16" s="13" t="s">
        <v>196</v>
      </c>
      <c r="E16" s="18">
        <v>1000000</v>
      </c>
      <c r="F16" s="19">
        <v>999.95</v>
      </c>
      <c r="G16" s="20">
        <v>4.3200000000000002E-2</v>
      </c>
      <c r="H16" s="21">
        <v>5.7489999999999999E-2</v>
      </c>
      <c r="I16" s="22"/>
      <c r="J16" s="2"/>
    </row>
    <row r="17" spans="1:10" ht="12.95" customHeight="1">
      <c r="A17" s="16" t="s">
        <v>1368</v>
      </c>
      <c r="B17" s="17" t="s">
        <v>1369</v>
      </c>
      <c r="C17" s="13" t="s">
        <v>1370</v>
      </c>
      <c r="D17" s="13" t="s">
        <v>196</v>
      </c>
      <c r="E17" s="18">
        <v>1000000</v>
      </c>
      <c r="F17" s="19">
        <v>996.94</v>
      </c>
      <c r="G17" s="20">
        <v>4.3099999999999999E-2</v>
      </c>
      <c r="H17" s="21">
        <v>5.7489999999999999E-2</v>
      </c>
      <c r="I17" s="22"/>
      <c r="J17" s="2"/>
    </row>
    <row r="18" spans="1:10" ht="12.95" customHeight="1">
      <c r="A18" s="2"/>
      <c r="B18" s="12" t="s">
        <v>168</v>
      </c>
      <c r="C18" s="13"/>
      <c r="D18" s="13"/>
      <c r="E18" s="13"/>
      <c r="F18" s="23">
        <v>21960.68</v>
      </c>
      <c r="G18" s="24">
        <v>0.94910000000000005</v>
      </c>
      <c r="H18" s="25"/>
      <c r="I18" s="26"/>
      <c r="J18" s="2"/>
    </row>
    <row r="19" spans="1:10" ht="12.95" customHeight="1">
      <c r="A19" s="2"/>
      <c r="B19" s="27" t="s">
        <v>169</v>
      </c>
      <c r="C19" s="1"/>
      <c r="D19" s="1"/>
      <c r="E19" s="1"/>
      <c r="F19" s="25" t="s">
        <v>197</v>
      </c>
      <c r="G19" s="25" t="s">
        <v>197</v>
      </c>
      <c r="H19" s="25"/>
      <c r="I19" s="26"/>
      <c r="J19" s="2"/>
    </row>
    <row r="20" spans="1:10" ht="12.95" customHeight="1">
      <c r="A20" s="2"/>
      <c r="B20" s="27" t="s">
        <v>168</v>
      </c>
      <c r="C20" s="1"/>
      <c r="D20" s="1"/>
      <c r="E20" s="1"/>
      <c r="F20" s="25" t="s">
        <v>197</v>
      </c>
      <c r="G20" s="25" t="s">
        <v>197</v>
      </c>
      <c r="H20" s="25"/>
      <c r="I20" s="26"/>
      <c r="J20" s="2"/>
    </row>
    <row r="21" spans="1:10" ht="12.95" customHeight="1">
      <c r="A21" s="2"/>
      <c r="B21" s="27" t="s">
        <v>173</v>
      </c>
      <c r="C21" s="28"/>
      <c r="D21" s="1"/>
      <c r="E21" s="28"/>
      <c r="F21" s="23">
        <v>21960.68</v>
      </c>
      <c r="G21" s="24">
        <v>0.94910000000000005</v>
      </c>
      <c r="H21" s="25"/>
      <c r="I21" s="26"/>
      <c r="J21" s="2"/>
    </row>
    <row r="22" spans="1:10" ht="12.95" customHeight="1">
      <c r="A22" s="2"/>
      <c r="B22" s="12" t="s">
        <v>174</v>
      </c>
      <c r="C22" s="13"/>
      <c r="D22" s="13"/>
      <c r="E22" s="13"/>
      <c r="F22" s="13"/>
      <c r="G22" s="13"/>
      <c r="H22" s="14"/>
      <c r="I22" s="15"/>
      <c r="J22" s="2"/>
    </row>
    <row r="23" spans="1:10" ht="12.95" customHeight="1">
      <c r="A23" s="16" t="s">
        <v>175</v>
      </c>
      <c r="B23" s="17" t="s">
        <v>176</v>
      </c>
      <c r="C23" s="13"/>
      <c r="D23" s="13"/>
      <c r="E23" s="18"/>
      <c r="F23" s="19">
        <v>1195.67</v>
      </c>
      <c r="G23" s="20">
        <v>5.1700000000000003E-2</v>
      </c>
      <c r="H23" s="21">
        <v>3.1945019627690564E-2</v>
      </c>
      <c r="I23" s="22"/>
      <c r="J23" s="2"/>
    </row>
    <row r="24" spans="1:10" ht="12.95" customHeight="1">
      <c r="A24" s="2"/>
      <c r="B24" s="12" t="s">
        <v>168</v>
      </c>
      <c r="C24" s="13"/>
      <c r="D24" s="13"/>
      <c r="E24" s="13"/>
      <c r="F24" s="23">
        <v>1195.67</v>
      </c>
      <c r="G24" s="24">
        <v>5.1700000000000003E-2</v>
      </c>
      <c r="H24" s="25"/>
      <c r="I24" s="26"/>
      <c r="J24" s="2"/>
    </row>
    <row r="25" spans="1:10" ht="12.95" customHeight="1">
      <c r="A25" s="2"/>
      <c r="B25" s="27" t="s">
        <v>169</v>
      </c>
      <c r="C25" s="1"/>
      <c r="D25" s="1"/>
      <c r="E25" s="1"/>
      <c r="F25" s="25" t="s">
        <v>197</v>
      </c>
      <c r="G25" s="25" t="s">
        <v>197</v>
      </c>
      <c r="H25" s="25"/>
      <c r="I25" s="26"/>
      <c r="J25" s="2"/>
    </row>
    <row r="26" spans="1:10" ht="12.95" customHeight="1">
      <c r="A26" s="2"/>
      <c r="B26" s="27" t="s">
        <v>168</v>
      </c>
      <c r="C26" s="1"/>
      <c r="D26" s="1"/>
      <c r="E26" s="1"/>
      <c r="F26" s="25" t="s">
        <v>197</v>
      </c>
      <c r="G26" s="25" t="s">
        <v>197</v>
      </c>
      <c r="H26" s="25"/>
      <c r="I26" s="26"/>
      <c r="J26" s="2"/>
    </row>
    <row r="27" spans="1:10" ht="12.95" customHeight="1">
      <c r="A27" s="2"/>
      <c r="B27" s="27" t="s">
        <v>173</v>
      </c>
      <c r="C27" s="28"/>
      <c r="D27" s="1"/>
      <c r="E27" s="28"/>
      <c r="F27" s="23">
        <v>1195.67</v>
      </c>
      <c r="G27" s="24">
        <v>5.1700000000000003E-2</v>
      </c>
      <c r="H27" s="25"/>
      <c r="I27" s="26"/>
      <c r="J27" s="2"/>
    </row>
    <row r="28" spans="1:10" ht="12.95" customHeight="1">
      <c r="A28" s="2"/>
      <c r="B28" s="27" t="s">
        <v>177</v>
      </c>
      <c r="C28" s="13"/>
      <c r="D28" s="1"/>
      <c r="E28" s="13"/>
      <c r="F28" s="29">
        <v>-14.95</v>
      </c>
      <c r="G28" s="24">
        <v>-8.0000000000000004E-4</v>
      </c>
      <c r="H28" s="25"/>
      <c r="I28" s="26"/>
      <c r="J28" s="2"/>
    </row>
    <row r="29" spans="1:10" ht="12.95" customHeight="1">
      <c r="A29" s="2"/>
      <c r="B29" s="30" t="s">
        <v>178</v>
      </c>
      <c r="C29" s="31"/>
      <c r="D29" s="31"/>
      <c r="E29" s="31"/>
      <c r="F29" s="32">
        <v>23141.4</v>
      </c>
      <c r="G29" s="33">
        <v>1</v>
      </c>
      <c r="H29" s="34"/>
      <c r="I29" s="35"/>
      <c r="J29" s="2"/>
    </row>
    <row r="30" spans="1:10" ht="12.95" customHeight="1">
      <c r="A30" s="2"/>
      <c r="B30" s="5"/>
      <c r="C30" s="2"/>
      <c r="D30" s="2"/>
      <c r="E30" s="2"/>
      <c r="F30" s="2"/>
      <c r="G30" s="2"/>
      <c r="H30" s="2"/>
      <c r="I30" s="2"/>
      <c r="J30" s="2"/>
    </row>
    <row r="31" spans="1:10" ht="12.95" customHeight="1">
      <c r="A31" s="2"/>
      <c r="B31" s="3" t="s">
        <v>247</v>
      </c>
      <c r="C31" s="2"/>
      <c r="D31" s="2"/>
      <c r="E31" s="2"/>
      <c r="F31" s="2"/>
      <c r="G31" s="2"/>
      <c r="H31" s="2"/>
      <c r="I31" s="2"/>
      <c r="J31" s="2"/>
    </row>
    <row r="32" spans="1:10" ht="12.95" customHeight="1">
      <c r="A32" s="2"/>
      <c r="B32" s="3" t="s">
        <v>180</v>
      </c>
      <c r="C32" s="2"/>
      <c r="D32" s="2"/>
      <c r="E32" s="2"/>
      <c r="F32" s="2"/>
      <c r="G32" s="2"/>
      <c r="H32" s="2"/>
      <c r="I32" s="2"/>
      <c r="J32" s="2"/>
    </row>
    <row r="33" spans="1:10" ht="12.95" customHeight="1">
      <c r="A33" s="2"/>
      <c r="B33" s="3" t="s">
        <v>182</v>
      </c>
      <c r="C33" s="2"/>
      <c r="D33" s="2"/>
      <c r="E33" s="2"/>
      <c r="F33" s="2"/>
      <c r="G33" s="2"/>
      <c r="H33" s="2"/>
      <c r="I33" s="2"/>
      <c r="J33" s="2"/>
    </row>
    <row r="34" spans="1:10" ht="26.25" customHeight="1">
      <c r="A34" s="44"/>
      <c r="B34" s="91" t="s">
        <v>4067</v>
      </c>
      <c r="C34" s="91"/>
      <c r="D34" s="91"/>
      <c r="E34" s="91"/>
      <c r="F34" s="91"/>
      <c r="G34" s="91"/>
      <c r="H34" s="91"/>
      <c r="I34" s="91"/>
      <c r="J34" s="44"/>
    </row>
    <row r="35" spans="1:10" ht="12.95" customHeight="1">
      <c r="A35" s="2"/>
      <c r="B35" s="3"/>
      <c r="C35" s="2"/>
      <c r="D35" s="2"/>
      <c r="E35" s="2"/>
      <c r="F35" s="2"/>
      <c r="G35" s="2"/>
      <c r="H35" s="2"/>
      <c r="I35" s="2"/>
      <c r="J35" s="2"/>
    </row>
    <row r="36" spans="1:10" ht="12.95" customHeight="1">
      <c r="A36" s="2"/>
      <c r="B36" s="5" t="s">
        <v>1371</v>
      </c>
      <c r="C36" s="2"/>
      <c r="D36" s="2"/>
      <c r="E36" s="2"/>
      <c r="F36" s="2"/>
      <c r="G36" s="2"/>
      <c r="H36" s="2"/>
      <c r="I36" s="2"/>
      <c r="J36" s="2"/>
    </row>
    <row r="37" spans="1:10">
      <c r="C37" s="90" t="s">
        <v>4135</v>
      </c>
    </row>
    <row r="38" spans="1:10">
      <c r="B38" s="90" t="s">
        <v>4124</v>
      </c>
      <c r="C38" s="90" t="s">
        <v>4125</v>
      </c>
    </row>
  </sheetData>
  <mergeCells count="1">
    <mergeCell ref="B34:I34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outlinePr summaryBelow="0"/>
  </sheetPr>
  <dimension ref="A1:J10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33</v>
      </c>
      <c r="B1" s="3" t="s">
        <v>34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127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133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134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1085</v>
      </c>
      <c r="B7" s="17" t="s">
        <v>1086</v>
      </c>
      <c r="C7" s="13" t="s">
        <v>1087</v>
      </c>
      <c r="D7" s="13" t="s">
        <v>196</v>
      </c>
      <c r="E7" s="18">
        <v>57000000</v>
      </c>
      <c r="F7" s="19">
        <v>54657.760000000002</v>
      </c>
      <c r="G7" s="20">
        <v>0.2031</v>
      </c>
      <c r="H7" s="21">
        <v>6.6932000000000005E-2</v>
      </c>
      <c r="I7" s="22"/>
      <c r="J7" s="2"/>
    </row>
    <row r="8" spans="1:10" ht="12.95" customHeight="1">
      <c r="A8" s="16" t="s">
        <v>1372</v>
      </c>
      <c r="B8" s="17" t="s">
        <v>1264</v>
      </c>
      <c r="C8" s="13" t="s">
        <v>1373</v>
      </c>
      <c r="D8" s="13" t="s">
        <v>196</v>
      </c>
      <c r="E8" s="18">
        <v>13500000</v>
      </c>
      <c r="F8" s="19">
        <v>14403.74</v>
      </c>
      <c r="G8" s="20">
        <v>5.3499999999999999E-2</v>
      </c>
      <c r="H8" s="21">
        <v>6.8448999999999996E-2</v>
      </c>
      <c r="I8" s="22"/>
      <c r="J8" s="2"/>
    </row>
    <row r="9" spans="1:10" ht="12.95" customHeight="1">
      <c r="A9" s="16" t="s">
        <v>1374</v>
      </c>
      <c r="B9" s="17" t="s">
        <v>1375</v>
      </c>
      <c r="C9" s="13" t="s">
        <v>1376</v>
      </c>
      <c r="D9" s="13" t="s">
        <v>196</v>
      </c>
      <c r="E9" s="18">
        <v>11864800</v>
      </c>
      <c r="F9" s="19">
        <v>11440.7</v>
      </c>
      <c r="G9" s="20">
        <v>4.2500000000000003E-2</v>
      </c>
      <c r="H9" s="21">
        <v>7.0557999999999996E-2</v>
      </c>
      <c r="I9" s="22"/>
      <c r="J9" s="2"/>
    </row>
    <row r="10" spans="1:10" ht="12.95" customHeight="1">
      <c r="A10" s="16" t="s">
        <v>1377</v>
      </c>
      <c r="B10" s="17" t="s">
        <v>1378</v>
      </c>
      <c r="C10" s="13" t="s">
        <v>1379</v>
      </c>
      <c r="D10" s="13" t="s">
        <v>1380</v>
      </c>
      <c r="E10" s="18">
        <v>900</v>
      </c>
      <c r="F10" s="19">
        <v>8693.83</v>
      </c>
      <c r="G10" s="20">
        <v>3.2300000000000002E-2</v>
      </c>
      <c r="H10" s="21">
        <v>7.1808999999999998E-2</v>
      </c>
      <c r="I10" s="22"/>
      <c r="J10" s="2"/>
    </row>
    <row r="11" spans="1:10" ht="12.95" customHeight="1">
      <c r="A11" s="16" t="s">
        <v>1381</v>
      </c>
      <c r="B11" s="17" t="s">
        <v>1382</v>
      </c>
      <c r="C11" s="13" t="s">
        <v>1383</v>
      </c>
      <c r="D11" s="13" t="s">
        <v>138</v>
      </c>
      <c r="E11" s="18">
        <v>870</v>
      </c>
      <c r="F11" s="19">
        <v>8589</v>
      </c>
      <c r="G11" s="20">
        <v>3.1899999999999998E-2</v>
      </c>
      <c r="H11" s="21">
        <v>6.9776000000000005E-2</v>
      </c>
      <c r="I11" s="37">
        <v>6.9942605000000005E-2</v>
      </c>
      <c r="J11" s="2"/>
    </row>
    <row r="12" spans="1:10" ht="12.95" customHeight="1">
      <c r="A12" s="16" t="s">
        <v>1384</v>
      </c>
      <c r="B12" s="17" t="s">
        <v>1385</v>
      </c>
      <c r="C12" s="13" t="s">
        <v>1386</v>
      </c>
      <c r="D12" s="13" t="s">
        <v>138</v>
      </c>
      <c r="E12" s="18">
        <v>750</v>
      </c>
      <c r="F12" s="19">
        <v>7380.5</v>
      </c>
      <c r="G12" s="20">
        <v>2.7400000000000001E-2</v>
      </c>
      <c r="H12" s="21">
        <v>7.2775000000000006E-2</v>
      </c>
      <c r="I12" s="37"/>
      <c r="J12" s="2"/>
    </row>
    <row r="13" spans="1:10" ht="12.95" customHeight="1">
      <c r="A13" s="16" t="s">
        <v>1387</v>
      </c>
      <c r="B13" s="17" t="s">
        <v>1388</v>
      </c>
      <c r="C13" s="13" t="s">
        <v>1389</v>
      </c>
      <c r="D13" s="13" t="s">
        <v>138</v>
      </c>
      <c r="E13" s="18">
        <v>650</v>
      </c>
      <c r="F13" s="19">
        <v>6419.55</v>
      </c>
      <c r="G13" s="20">
        <v>2.3800000000000002E-2</v>
      </c>
      <c r="H13" s="21">
        <v>7.2749999999999995E-2</v>
      </c>
      <c r="I13" s="37"/>
      <c r="J13" s="2"/>
    </row>
    <row r="14" spans="1:10" ht="12.95" customHeight="1">
      <c r="A14" s="16" t="s">
        <v>1390</v>
      </c>
      <c r="B14" s="17" t="s">
        <v>1391</v>
      </c>
      <c r="C14" s="13" t="s">
        <v>1392</v>
      </c>
      <c r="D14" s="13" t="s">
        <v>196</v>
      </c>
      <c r="E14" s="18">
        <v>6000000</v>
      </c>
      <c r="F14" s="19">
        <v>5927.69</v>
      </c>
      <c r="G14" s="20">
        <v>2.1999999999999999E-2</v>
      </c>
      <c r="H14" s="21">
        <v>7.0557999999999996E-2</v>
      </c>
      <c r="I14" s="37"/>
      <c r="J14" s="2"/>
    </row>
    <row r="15" spans="1:10" ht="12.95" customHeight="1">
      <c r="A15" s="16" t="s">
        <v>1393</v>
      </c>
      <c r="B15" s="17" t="s">
        <v>1394</v>
      </c>
      <c r="C15" s="13" t="s">
        <v>1395</v>
      </c>
      <c r="D15" s="13" t="s">
        <v>138</v>
      </c>
      <c r="E15" s="18">
        <v>550</v>
      </c>
      <c r="F15" s="19">
        <v>5719.66</v>
      </c>
      <c r="G15" s="20">
        <v>2.12E-2</v>
      </c>
      <c r="H15" s="21">
        <v>6.9949999999999998E-2</v>
      </c>
      <c r="I15" s="37"/>
      <c r="J15" s="2"/>
    </row>
    <row r="16" spans="1:10" ht="12.95" customHeight="1">
      <c r="A16" s="16" t="s">
        <v>1396</v>
      </c>
      <c r="B16" s="17" t="s">
        <v>1397</v>
      </c>
      <c r="C16" s="13" t="s">
        <v>1398</v>
      </c>
      <c r="D16" s="13" t="s">
        <v>160</v>
      </c>
      <c r="E16" s="18">
        <v>540</v>
      </c>
      <c r="F16" s="19">
        <v>5577.58</v>
      </c>
      <c r="G16" s="20">
        <v>2.07E-2</v>
      </c>
      <c r="H16" s="21">
        <v>7.0749999999999993E-2</v>
      </c>
      <c r="I16" s="37"/>
      <c r="J16" s="2"/>
    </row>
    <row r="17" spans="1:10" ht="12.95" customHeight="1">
      <c r="A17" s="16" t="s">
        <v>1399</v>
      </c>
      <c r="B17" s="17" t="s">
        <v>1400</v>
      </c>
      <c r="C17" s="13" t="s">
        <v>1401</v>
      </c>
      <c r="D17" s="13" t="s">
        <v>138</v>
      </c>
      <c r="E17" s="18">
        <v>500</v>
      </c>
      <c r="F17" s="19">
        <v>5355.46</v>
      </c>
      <c r="G17" s="20">
        <v>1.9900000000000001E-2</v>
      </c>
      <c r="H17" s="21">
        <v>6.9977999999999999E-2</v>
      </c>
      <c r="I17" s="37"/>
      <c r="J17" s="2"/>
    </row>
    <row r="18" spans="1:10" ht="12.95" customHeight="1">
      <c r="A18" s="16" t="s">
        <v>1402</v>
      </c>
      <c r="B18" s="17" t="s">
        <v>1403</v>
      </c>
      <c r="C18" s="13" t="s">
        <v>1404</v>
      </c>
      <c r="D18" s="13" t="s">
        <v>160</v>
      </c>
      <c r="E18" s="18">
        <v>500</v>
      </c>
      <c r="F18" s="19">
        <v>5122.74</v>
      </c>
      <c r="G18" s="20">
        <v>1.9E-2</v>
      </c>
      <c r="H18" s="21">
        <v>7.1808999999999998E-2</v>
      </c>
      <c r="I18" s="37"/>
      <c r="J18" s="2"/>
    </row>
    <row r="19" spans="1:10" ht="12.95" customHeight="1">
      <c r="A19" s="16" t="s">
        <v>1405</v>
      </c>
      <c r="B19" s="17" t="s">
        <v>1406</v>
      </c>
      <c r="C19" s="13" t="s">
        <v>1407</v>
      </c>
      <c r="D19" s="13" t="s">
        <v>138</v>
      </c>
      <c r="E19" s="18">
        <v>500</v>
      </c>
      <c r="F19" s="19">
        <v>5082.93</v>
      </c>
      <c r="G19" s="20">
        <v>1.89E-2</v>
      </c>
      <c r="H19" s="21">
        <v>7.0699999999999999E-2</v>
      </c>
      <c r="I19" s="37"/>
      <c r="J19" s="2"/>
    </row>
    <row r="20" spans="1:10" ht="12.95" customHeight="1">
      <c r="A20" s="16" t="s">
        <v>1408</v>
      </c>
      <c r="B20" s="17" t="s">
        <v>1409</v>
      </c>
      <c r="C20" s="13" t="s">
        <v>1410</v>
      </c>
      <c r="D20" s="13" t="s">
        <v>196</v>
      </c>
      <c r="E20" s="18">
        <v>5000000</v>
      </c>
      <c r="F20" s="19">
        <v>4892.42</v>
      </c>
      <c r="G20" s="20">
        <v>1.8200000000000001E-2</v>
      </c>
      <c r="H20" s="21">
        <v>7.0975999999999997E-2</v>
      </c>
      <c r="I20" s="37"/>
      <c r="J20" s="2"/>
    </row>
    <row r="21" spans="1:10" ht="12.95" customHeight="1">
      <c r="A21" s="16" t="s">
        <v>1411</v>
      </c>
      <c r="B21" s="17" t="s">
        <v>1412</v>
      </c>
      <c r="C21" s="13" t="s">
        <v>1413</v>
      </c>
      <c r="D21" s="13" t="s">
        <v>196</v>
      </c>
      <c r="E21" s="18">
        <v>4500000</v>
      </c>
      <c r="F21" s="19">
        <v>4803.8599999999997</v>
      </c>
      <c r="G21" s="20">
        <v>1.78E-2</v>
      </c>
      <c r="H21" s="21">
        <v>6.8097000000000005E-2</v>
      </c>
      <c r="I21" s="37"/>
      <c r="J21" s="2"/>
    </row>
    <row r="22" spans="1:10" ht="12.95" customHeight="1">
      <c r="A22" s="16" t="s">
        <v>1414</v>
      </c>
      <c r="B22" s="17" t="s">
        <v>1415</v>
      </c>
      <c r="C22" s="13" t="s">
        <v>1416</v>
      </c>
      <c r="D22" s="13" t="s">
        <v>167</v>
      </c>
      <c r="E22" s="18">
        <v>2250</v>
      </c>
      <c r="F22" s="19">
        <v>4669.57</v>
      </c>
      <c r="G22" s="20">
        <v>1.7299999999999999E-2</v>
      </c>
      <c r="H22" s="21">
        <v>6.7698999999999995E-2</v>
      </c>
      <c r="I22" s="37"/>
      <c r="J22" s="2"/>
    </row>
    <row r="23" spans="1:10" ht="12.95" customHeight="1">
      <c r="A23" s="16" t="s">
        <v>1417</v>
      </c>
      <c r="B23" s="17" t="s">
        <v>1418</v>
      </c>
      <c r="C23" s="13" t="s">
        <v>1419</v>
      </c>
      <c r="D23" s="13" t="s">
        <v>138</v>
      </c>
      <c r="E23" s="18">
        <v>450</v>
      </c>
      <c r="F23" s="19">
        <v>4501.46</v>
      </c>
      <c r="G23" s="20">
        <v>1.67E-2</v>
      </c>
      <c r="H23" s="21">
        <v>7.2349999999999998E-2</v>
      </c>
      <c r="I23" s="37"/>
      <c r="J23" s="2"/>
    </row>
    <row r="24" spans="1:10" ht="12.95" customHeight="1">
      <c r="A24" s="16" t="s">
        <v>1420</v>
      </c>
      <c r="B24" s="17" t="s">
        <v>1421</v>
      </c>
      <c r="C24" s="13" t="s">
        <v>1422</v>
      </c>
      <c r="D24" s="13" t="s">
        <v>138</v>
      </c>
      <c r="E24" s="18">
        <v>350</v>
      </c>
      <c r="F24" s="19">
        <v>3757.59</v>
      </c>
      <c r="G24" s="20">
        <v>1.4E-2</v>
      </c>
      <c r="H24" s="21">
        <v>6.9977999999999999E-2</v>
      </c>
      <c r="I24" s="37"/>
      <c r="J24" s="2"/>
    </row>
    <row r="25" spans="1:10" ht="12.95" customHeight="1">
      <c r="A25" s="16" t="s">
        <v>1423</v>
      </c>
      <c r="B25" s="17" t="s">
        <v>1424</v>
      </c>
      <c r="C25" s="13" t="s">
        <v>1425</v>
      </c>
      <c r="D25" s="13" t="s">
        <v>138</v>
      </c>
      <c r="E25" s="18">
        <v>310</v>
      </c>
      <c r="F25" s="19">
        <v>3339.12</v>
      </c>
      <c r="G25" s="20">
        <v>1.24E-2</v>
      </c>
      <c r="H25" s="21">
        <v>6.9703000000000001E-2</v>
      </c>
      <c r="I25" s="37"/>
      <c r="J25" s="2"/>
    </row>
    <row r="26" spans="1:10" ht="12.95" customHeight="1">
      <c r="A26" s="16" t="s">
        <v>1426</v>
      </c>
      <c r="B26" s="17" t="s">
        <v>1427</v>
      </c>
      <c r="C26" s="13" t="s">
        <v>1428</v>
      </c>
      <c r="D26" s="13" t="s">
        <v>196</v>
      </c>
      <c r="E26" s="18">
        <v>3394100</v>
      </c>
      <c r="F26" s="19">
        <v>3300.82</v>
      </c>
      <c r="G26" s="20">
        <v>1.23E-2</v>
      </c>
      <c r="H26" s="21">
        <v>7.0557999999999996E-2</v>
      </c>
      <c r="I26" s="37"/>
      <c r="J26" s="2"/>
    </row>
    <row r="27" spans="1:10" ht="12.95" customHeight="1">
      <c r="A27" s="16" t="s">
        <v>1429</v>
      </c>
      <c r="B27" s="17" t="s">
        <v>1430</v>
      </c>
      <c r="C27" s="13" t="s">
        <v>1431</v>
      </c>
      <c r="D27" s="13" t="s">
        <v>138</v>
      </c>
      <c r="E27" s="18">
        <v>300</v>
      </c>
      <c r="F27" s="19">
        <v>3109.48</v>
      </c>
      <c r="G27" s="20">
        <v>1.1599999999999999E-2</v>
      </c>
      <c r="H27" s="21">
        <v>7.145E-2</v>
      </c>
      <c r="I27" s="37"/>
      <c r="J27" s="2"/>
    </row>
    <row r="28" spans="1:10" ht="12.95" customHeight="1">
      <c r="A28" s="16" t="s">
        <v>1432</v>
      </c>
      <c r="B28" s="17" t="s">
        <v>1433</v>
      </c>
      <c r="C28" s="13" t="s">
        <v>1434</v>
      </c>
      <c r="D28" s="13" t="s">
        <v>196</v>
      </c>
      <c r="E28" s="18">
        <v>3000000</v>
      </c>
      <c r="F28" s="19">
        <v>2891.64</v>
      </c>
      <c r="G28" s="20">
        <v>1.0699999999999999E-2</v>
      </c>
      <c r="H28" s="21">
        <v>7.0569000000000007E-2</v>
      </c>
      <c r="I28" s="37"/>
      <c r="J28" s="2"/>
    </row>
    <row r="29" spans="1:10" ht="12.95" customHeight="1">
      <c r="A29" s="16" t="s">
        <v>1435</v>
      </c>
      <c r="B29" s="17" t="s">
        <v>1436</v>
      </c>
      <c r="C29" s="13" t="s">
        <v>1437</v>
      </c>
      <c r="D29" s="13" t="s">
        <v>167</v>
      </c>
      <c r="E29" s="18">
        <v>250</v>
      </c>
      <c r="F29" s="19">
        <v>2708.16</v>
      </c>
      <c r="G29" s="20">
        <v>1.01E-2</v>
      </c>
      <c r="H29" s="21">
        <v>6.9900000000000004E-2</v>
      </c>
      <c r="I29" s="37"/>
      <c r="J29" s="2"/>
    </row>
    <row r="30" spans="1:10" ht="12.95" customHeight="1">
      <c r="A30" s="16" t="s">
        <v>1438</v>
      </c>
      <c r="B30" s="17" t="s">
        <v>1439</v>
      </c>
      <c r="C30" s="13" t="s">
        <v>1440</v>
      </c>
      <c r="D30" s="13" t="s">
        <v>167</v>
      </c>
      <c r="E30" s="18">
        <v>250</v>
      </c>
      <c r="F30" s="19">
        <v>2572.79</v>
      </c>
      <c r="G30" s="20">
        <v>9.5999999999999992E-3</v>
      </c>
      <c r="H30" s="21">
        <v>7.0699999999999999E-2</v>
      </c>
      <c r="I30" s="37"/>
      <c r="J30" s="2"/>
    </row>
    <row r="31" spans="1:10" ht="12.95" customHeight="1">
      <c r="A31" s="16" t="s">
        <v>1441</v>
      </c>
      <c r="B31" s="17" t="s">
        <v>1442</v>
      </c>
      <c r="C31" s="13" t="s">
        <v>1443</v>
      </c>
      <c r="D31" s="13" t="s">
        <v>138</v>
      </c>
      <c r="E31" s="18">
        <v>250</v>
      </c>
      <c r="F31" s="19">
        <v>2563.92</v>
      </c>
      <c r="G31" s="20">
        <v>9.4999999999999998E-3</v>
      </c>
      <c r="H31" s="21">
        <v>6.8598999999999993E-2</v>
      </c>
      <c r="I31" s="37"/>
      <c r="J31" s="2"/>
    </row>
    <row r="32" spans="1:10" ht="12.95" customHeight="1">
      <c r="A32" s="16" t="s">
        <v>1444</v>
      </c>
      <c r="B32" s="17" t="s">
        <v>1445</v>
      </c>
      <c r="C32" s="13" t="s">
        <v>1446</v>
      </c>
      <c r="D32" s="13" t="s">
        <v>138</v>
      </c>
      <c r="E32" s="18">
        <v>250</v>
      </c>
      <c r="F32" s="19">
        <v>2525.94</v>
      </c>
      <c r="G32" s="20">
        <v>9.4000000000000004E-3</v>
      </c>
      <c r="H32" s="21">
        <v>7.0938000000000001E-2</v>
      </c>
      <c r="I32" s="37"/>
      <c r="J32" s="2"/>
    </row>
    <row r="33" spans="1:10" ht="12.95" customHeight="1">
      <c r="A33" s="16" t="s">
        <v>1447</v>
      </c>
      <c r="B33" s="17" t="s">
        <v>1448</v>
      </c>
      <c r="C33" s="13" t="s">
        <v>1449</v>
      </c>
      <c r="D33" s="13" t="s">
        <v>138</v>
      </c>
      <c r="E33" s="18">
        <v>250</v>
      </c>
      <c r="F33" s="19">
        <v>2482.37</v>
      </c>
      <c r="G33" s="20">
        <v>9.1999999999999998E-3</v>
      </c>
      <c r="H33" s="21">
        <v>7.145E-2</v>
      </c>
      <c r="I33" s="37"/>
      <c r="J33" s="2"/>
    </row>
    <row r="34" spans="1:10" ht="12.95" customHeight="1">
      <c r="A34" s="16" t="s">
        <v>1450</v>
      </c>
      <c r="B34" s="17" t="s">
        <v>1451</v>
      </c>
      <c r="C34" s="13" t="s">
        <v>1452</v>
      </c>
      <c r="D34" s="13" t="s">
        <v>160</v>
      </c>
      <c r="E34" s="18">
        <v>250</v>
      </c>
      <c r="F34" s="19">
        <v>2478.12</v>
      </c>
      <c r="G34" s="20">
        <v>9.1999999999999998E-3</v>
      </c>
      <c r="H34" s="21">
        <v>7.2109999999999994E-2</v>
      </c>
      <c r="I34" s="37"/>
      <c r="J34" s="2"/>
    </row>
    <row r="35" spans="1:10" ht="12.95" customHeight="1">
      <c r="A35" s="16" t="s">
        <v>1453</v>
      </c>
      <c r="B35" s="17" t="s">
        <v>1454</v>
      </c>
      <c r="C35" s="13" t="s">
        <v>1455</v>
      </c>
      <c r="D35" s="13" t="s">
        <v>196</v>
      </c>
      <c r="E35" s="18">
        <v>2500000</v>
      </c>
      <c r="F35" s="19">
        <v>2454.4499999999998</v>
      </c>
      <c r="G35" s="20">
        <v>9.1000000000000004E-3</v>
      </c>
      <c r="H35" s="21">
        <v>7.0975999999999997E-2</v>
      </c>
      <c r="I35" s="37"/>
      <c r="J35" s="2"/>
    </row>
    <row r="36" spans="1:10" ht="12.95" customHeight="1">
      <c r="A36" s="16" t="s">
        <v>1456</v>
      </c>
      <c r="B36" s="17" t="s">
        <v>1457</v>
      </c>
      <c r="C36" s="13" t="s">
        <v>1458</v>
      </c>
      <c r="D36" s="13" t="s">
        <v>138</v>
      </c>
      <c r="E36" s="18">
        <v>250</v>
      </c>
      <c r="F36" s="19">
        <v>2453.34</v>
      </c>
      <c r="G36" s="20">
        <v>9.1000000000000004E-3</v>
      </c>
      <c r="H36" s="21">
        <v>6.9550000000000001E-2</v>
      </c>
      <c r="I36" s="37"/>
      <c r="J36" s="2"/>
    </row>
    <row r="37" spans="1:10" ht="12.95" customHeight="1">
      <c r="A37" s="16" t="s">
        <v>1459</v>
      </c>
      <c r="B37" s="17" t="s">
        <v>1460</v>
      </c>
      <c r="C37" s="13" t="s">
        <v>1461</v>
      </c>
      <c r="D37" s="13" t="s">
        <v>138</v>
      </c>
      <c r="E37" s="18">
        <v>250</v>
      </c>
      <c r="F37" s="19">
        <v>2440.13</v>
      </c>
      <c r="G37" s="20">
        <v>9.1000000000000004E-3</v>
      </c>
      <c r="H37" s="21">
        <v>7.17E-2</v>
      </c>
      <c r="I37" s="37"/>
      <c r="J37" s="2"/>
    </row>
    <row r="38" spans="1:10" ht="12.95" customHeight="1">
      <c r="A38" s="16" t="s">
        <v>1462</v>
      </c>
      <c r="B38" s="17" t="s">
        <v>1463</v>
      </c>
      <c r="C38" s="13" t="s">
        <v>1464</v>
      </c>
      <c r="D38" s="13" t="s">
        <v>138</v>
      </c>
      <c r="E38" s="18">
        <v>250</v>
      </c>
      <c r="F38" s="19">
        <v>2431.84</v>
      </c>
      <c r="G38" s="20">
        <v>8.9999999999999993E-3</v>
      </c>
      <c r="H38" s="21">
        <v>7.2749999999999995E-2</v>
      </c>
      <c r="I38" s="37"/>
      <c r="J38" s="2"/>
    </row>
    <row r="39" spans="1:10" ht="12.95" customHeight="1">
      <c r="A39" s="16" t="s">
        <v>1465</v>
      </c>
      <c r="B39" s="17" t="s">
        <v>1466</v>
      </c>
      <c r="C39" s="13" t="s">
        <v>1467</v>
      </c>
      <c r="D39" s="13" t="s">
        <v>167</v>
      </c>
      <c r="E39" s="18">
        <v>250</v>
      </c>
      <c r="F39" s="19">
        <v>2424.4699999999998</v>
      </c>
      <c r="G39" s="20">
        <v>8.9999999999999993E-3</v>
      </c>
      <c r="H39" s="21">
        <v>7.0699999999999999E-2</v>
      </c>
      <c r="I39" s="37"/>
      <c r="J39" s="2"/>
    </row>
    <row r="40" spans="1:10" ht="12.95" customHeight="1">
      <c r="A40" s="16" t="s">
        <v>1468</v>
      </c>
      <c r="B40" s="17" t="s">
        <v>1469</v>
      </c>
      <c r="C40" s="13" t="s">
        <v>1470</v>
      </c>
      <c r="D40" s="13" t="s">
        <v>167</v>
      </c>
      <c r="E40" s="18">
        <v>250</v>
      </c>
      <c r="F40" s="19">
        <v>2416.66</v>
      </c>
      <c r="G40" s="20">
        <v>8.9999999999999993E-3</v>
      </c>
      <c r="H40" s="21">
        <v>7.0699999999999999E-2</v>
      </c>
      <c r="I40" s="37"/>
      <c r="J40" s="2"/>
    </row>
    <row r="41" spans="1:10" ht="12.95" customHeight="1">
      <c r="A41" s="16" t="s">
        <v>1471</v>
      </c>
      <c r="B41" s="17" t="s">
        <v>1472</v>
      </c>
      <c r="C41" s="13" t="s">
        <v>1473</v>
      </c>
      <c r="D41" s="13" t="s">
        <v>196</v>
      </c>
      <c r="E41" s="18">
        <v>2500000</v>
      </c>
      <c r="F41" s="19">
        <v>2409.4299999999998</v>
      </c>
      <c r="G41" s="20">
        <v>8.9999999999999993E-3</v>
      </c>
      <c r="H41" s="21">
        <v>7.0569000000000007E-2</v>
      </c>
      <c r="I41" s="37"/>
      <c r="J41" s="2"/>
    </row>
    <row r="42" spans="1:10" ht="12.95" customHeight="1">
      <c r="A42" s="16" t="s">
        <v>1474</v>
      </c>
      <c r="B42" s="17" t="s">
        <v>1475</v>
      </c>
      <c r="C42" s="13" t="s">
        <v>1476</v>
      </c>
      <c r="D42" s="13" t="s">
        <v>167</v>
      </c>
      <c r="E42" s="18">
        <v>250</v>
      </c>
      <c r="F42" s="19">
        <v>2408.79</v>
      </c>
      <c r="G42" s="20">
        <v>8.8999999999999999E-3</v>
      </c>
      <c r="H42" s="21">
        <v>7.0699999999999999E-2</v>
      </c>
      <c r="I42" s="37"/>
      <c r="J42" s="2"/>
    </row>
    <row r="43" spans="1:10" ht="12.95" customHeight="1">
      <c r="A43" s="16" t="s">
        <v>1477</v>
      </c>
      <c r="B43" s="17" t="s">
        <v>1478</v>
      </c>
      <c r="C43" s="13" t="s">
        <v>1479</v>
      </c>
      <c r="D43" s="13" t="s">
        <v>138</v>
      </c>
      <c r="E43" s="18">
        <v>250</v>
      </c>
      <c r="F43" s="19">
        <v>2387.15</v>
      </c>
      <c r="G43" s="20">
        <v>8.8999999999999999E-3</v>
      </c>
      <c r="H43" s="21">
        <v>7.0900000000000005E-2</v>
      </c>
      <c r="I43" s="37"/>
      <c r="J43" s="2"/>
    </row>
    <row r="44" spans="1:10" ht="12.95" customHeight="1">
      <c r="A44" s="16" t="s">
        <v>1480</v>
      </c>
      <c r="B44" s="17" t="s">
        <v>1481</v>
      </c>
      <c r="C44" s="13" t="s">
        <v>1482</v>
      </c>
      <c r="D44" s="13" t="s">
        <v>138</v>
      </c>
      <c r="E44" s="18">
        <v>200</v>
      </c>
      <c r="F44" s="19">
        <v>2065.5</v>
      </c>
      <c r="G44" s="20">
        <v>7.7000000000000002E-3</v>
      </c>
      <c r="H44" s="21">
        <v>7.145E-2</v>
      </c>
      <c r="I44" s="37"/>
      <c r="J44" s="2"/>
    </row>
    <row r="45" spans="1:10" ht="12.95" customHeight="1">
      <c r="A45" s="16" t="s">
        <v>1302</v>
      </c>
      <c r="B45" s="17" t="s">
        <v>1303</v>
      </c>
      <c r="C45" s="13" t="s">
        <v>1304</v>
      </c>
      <c r="D45" s="13" t="s">
        <v>138</v>
      </c>
      <c r="E45" s="18">
        <v>200</v>
      </c>
      <c r="F45" s="19">
        <v>2045.18</v>
      </c>
      <c r="G45" s="20">
        <v>7.6E-3</v>
      </c>
      <c r="H45" s="21">
        <v>7.17E-2</v>
      </c>
      <c r="I45" s="37"/>
      <c r="J45" s="2"/>
    </row>
    <row r="46" spans="1:10" ht="12.95" customHeight="1">
      <c r="A46" s="16" t="s">
        <v>1483</v>
      </c>
      <c r="B46" s="17" t="s">
        <v>1484</v>
      </c>
      <c r="C46" s="13" t="s">
        <v>1485</v>
      </c>
      <c r="D46" s="13" t="s">
        <v>196</v>
      </c>
      <c r="E46" s="18">
        <v>2000000</v>
      </c>
      <c r="F46" s="19">
        <v>1954.29</v>
      </c>
      <c r="G46" s="20">
        <v>7.3000000000000001E-3</v>
      </c>
      <c r="H46" s="21">
        <v>7.0557999999999996E-2</v>
      </c>
      <c r="I46" s="37"/>
      <c r="J46" s="2"/>
    </row>
    <row r="47" spans="1:10" ht="12.95" customHeight="1">
      <c r="A47" s="16" t="s">
        <v>1486</v>
      </c>
      <c r="B47" s="17" t="s">
        <v>1487</v>
      </c>
      <c r="C47" s="13" t="s">
        <v>1488</v>
      </c>
      <c r="D47" s="13" t="s">
        <v>196</v>
      </c>
      <c r="E47" s="18">
        <v>2000000</v>
      </c>
      <c r="F47" s="19">
        <v>1931.47</v>
      </c>
      <c r="G47" s="20">
        <v>7.1999999999999998E-3</v>
      </c>
      <c r="H47" s="21">
        <v>7.0557999999999996E-2</v>
      </c>
      <c r="I47" s="37"/>
      <c r="J47" s="2"/>
    </row>
    <row r="48" spans="1:10" ht="12.95" customHeight="1">
      <c r="A48" s="16" t="s">
        <v>1489</v>
      </c>
      <c r="B48" s="17" t="s">
        <v>1490</v>
      </c>
      <c r="C48" s="13" t="s">
        <v>1491</v>
      </c>
      <c r="D48" s="13" t="s">
        <v>138</v>
      </c>
      <c r="E48" s="18">
        <v>170</v>
      </c>
      <c r="F48" s="19">
        <v>1745.7</v>
      </c>
      <c r="G48" s="20">
        <v>6.4999999999999997E-3</v>
      </c>
      <c r="H48" s="21">
        <v>6.9400000000000003E-2</v>
      </c>
      <c r="I48" s="37"/>
      <c r="J48" s="2"/>
    </row>
    <row r="49" spans="1:10" ht="12.95" customHeight="1">
      <c r="A49" s="16" t="s">
        <v>1492</v>
      </c>
      <c r="B49" s="17" t="s">
        <v>1493</v>
      </c>
      <c r="C49" s="13" t="s">
        <v>1494</v>
      </c>
      <c r="D49" s="13" t="s">
        <v>167</v>
      </c>
      <c r="E49" s="18">
        <v>150</v>
      </c>
      <c r="F49" s="19">
        <v>1640.99</v>
      </c>
      <c r="G49" s="20">
        <v>6.1000000000000004E-3</v>
      </c>
      <c r="H49" s="21">
        <v>6.9900000000000004E-2</v>
      </c>
      <c r="I49" s="37"/>
      <c r="J49" s="2"/>
    </row>
    <row r="50" spans="1:10" ht="12.95" customHeight="1">
      <c r="A50" s="16" t="s">
        <v>1495</v>
      </c>
      <c r="B50" s="17" t="s">
        <v>1496</v>
      </c>
      <c r="C50" s="13" t="s">
        <v>1497</v>
      </c>
      <c r="D50" s="13" t="s">
        <v>196</v>
      </c>
      <c r="E50" s="18">
        <v>1620300</v>
      </c>
      <c r="F50" s="19">
        <v>1619.43</v>
      </c>
      <c r="G50" s="20">
        <v>6.0000000000000001E-3</v>
      </c>
      <c r="H50" s="21">
        <v>7.0469000000000004E-2</v>
      </c>
      <c r="I50" s="37"/>
      <c r="J50" s="2"/>
    </row>
    <row r="51" spans="1:10" ht="12.95" customHeight="1">
      <c r="A51" s="16" t="s">
        <v>1498</v>
      </c>
      <c r="B51" s="17" t="s">
        <v>1499</v>
      </c>
      <c r="C51" s="13" t="s">
        <v>1500</v>
      </c>
      <c r="D51" s="13" t="s">
        <v>138</v>
      </c>
      <c r="E51" s="18">
        <v>150</v>
      </c>
      <c r="F51" s="19">
        <v>1616.19</v>
      </c>
      <c r="G51" s="20">
        <v>6.0000000000000001E-3</v>
      </c>
      <c r="H51" s="21">
        <v>6.8598999999999993E-2</v>
      </c>
      <c r="I51" s="37"/>
      <c r="J51" s="2"/>
    </row>
    <row r="52" spans="1:10" ht="12.95" customHeight="1">
      <c r="A52" s="16" t="s">
        <v>1501</v>
      </c>
      <c r="B52" s="17" t="s">
        <v>1502</v>
      </c>
      <c r="C52" s="13" t="s">
        <v>1503</v>
      </c>
      <c r="D52" s="13" t="s">
        <v>192</v>
      </c>
      <c r="E52" s="18">
        <v>150</v>
      </c>
      <c r="F52" s="19">
        <v>1612.87</v>
      </c>
      <c r="G52" s="20">
        <v>6.0000000000000001E-3</v>
      </c>
      <c r="H52" s="21">
        <v>6.8895999999999999E-2</v>
      </c>
      <c r="I52" s="37"/>
      <c r="J52" s="2"/>
    </row>
    <row r="53" spans="1:10" ht="12.95" customHeight="1">
      <c r="A53" s="16" t="s">
        <v>1504</v>
      </c>
      <c r="B53" s="17" t="s">
        <v>1505</v>
      </c>
      <c r="C53" s="13" t="s">
        <v>1506</v>
      </c>
      <c r="D53" s="13" t="s">
        <v>138</v>
      </c>
      <c r="E53" s="18">
        <v>150</v>
      </c>
      <c r="F53" s="19">
        <v>1604.27</v>
      </c>
      <c r="G53" s="20">
        <v>6.0000000000000001E-3</v>
      </c>
      <c r="H53" s="21">
        <v>6.9949999999999998E-2</v>
      </c>
      <c r="I53" s="37"/>
      <c r="J53" s="2"/>
    </row>
    <row r="54" spans="1:10" ht="12.95" customHeight="1">
      <c r="A54" s="16" t="s">
        <v>1507</v>
      </c>
      <c r="B54" s="17" t="s">
        <v>1508</v>
      </c>
      <c r="C54" s="13" t="s">
        <v>1509</v>
      </c>
      <c r="D54" s="13" t="s">
        <v>196</v>
      </c>
      <c r="E54" s="18">
        <v>1500000</v>
      </c>
      <c r="F54" s="19">
        <v>1572.85</v>
      </c>
      <c r="G54" s="20">
        <v>5.7999999999999996E-3</v>
      </c>
      <c r="H54" s="21">
        <v>6.9052000000000002E-2</v>
      </c>
      <c r="I54" s="37"/>
      <c r="J54" s="2"/>
    </row>
    <row r="55" spans="1:10" ht="12.95" customHeight="1">
      <c r="A55" s="16" t="s">
        <v>1510</v>
      </c>
      <c r="B55" s="17" t="s">
        <v>1511</v>
      </c>
      <c r="C55" s="13" t="s">
        <v>1512</v>
      </c>
      <c r="D55" s="13" t="s">
        <v>138</v>
      </c>
      <c r="E55" s="18">
        <v>150</v>
      </c>
      <c r="F55" s="19">
        <v>1547.67</v>
      </c>
      <c r="G55" s="20">
        <v>5.7000000000000002E-3</v>
      </c>
      <c r="H55" s="21">
        <v>6.9979E-2</v>
      </c>
      <c r="I55" s="37"/>
      <c r="J55" s="2"/>
    </row>
    <row r="56" spans="1:10" ht="12.95" customHeight="1">
      <c r="A56" s="16" t="s">
        <v>1513</v>
      </c>
      <c r="B56" s="17" t="s">
        <v>1514</v>
      </c>
      <c r="C56" s="13" t="s">
        <v>1515</v>
      </c>
      <c r="D56" s="13" t="s">
        <v>138</v>
      </c>
      <c r="E56" s="18">
        <v>150</v>
      </c>
      <c r="F56" s="19">
        <v>1514.48</v>
      </c>
      <c r="G56" s="20">
        <v>5.5999999999999999E-3</v>
      </c>
      <c r="H56" s="21">
        <v>7.2349999999999998E-2</v>
      </c>
      <c r="I56" s="37"/>
      <c r="J56" s="2"/>
    </row>
    <row r="57" spans="1:10" ht="12.95" customHeight="1">
      <c r="A57" s="16" t="s">
        <v>1516</v>
      </c>
      <c r="B57" s="17" t="s">
        <v>1517</v>
      </c>
      <c r="C57" s="13" t="s">
        <v>1518</v>
      </c>
      <c r="D57" s="13" t="s">
        <v>167</v>
      </c>
      <c r="E57" s="18">
        <v>150</v>
      </c>
      <c r="F57" s="19">
        <v>1499.01</v>
      </c>
      <c r="G57" s="20">
        <v>5.5999999999999999E-3</v>
      </c>
      <c r="H57" s="21">
        <v>7.0999999999999994E-2</v>
      </c>
      <c r="I57" s="37"/>
      <c r="J57" s="2"/>
    </row>
    <row r="58" spans="1:10" ht="12.95" customHeight="1">
      <c r="A58" s="16" t="s">
        <v>1519</v>
      </c>
      <c r="B58" s="17" t="s">
        <v>1520</v>
      </c>
      <c r="C58" s="13" t="s">
        <v>1521</v>
      </c>
      <c r="D58" s="13" t="s">
        <v>138</v>
      </c>
      <c r="E58" s="18">
        <v>130</v>
      </c>
      <c r="F58" s="19">
        <v>1402.41</v>
      </c>
      <c r="G58" s="20">
        <v>5.1999999999999998E-3</v>
      </c>
      <c r="H58" s="21">
        <v>7.0999999999999994E-2</v>
      </c>
      <c r="I58" s="37"/>
      <c r="J58" s="2"/>
    </row>
    <row r="59" spans="1:10" ht="12.95" customHeight="1">
      <c r="A59" s="16" t="s">
        <v>1522</v>
      </c>
      <c r="B59" s="17" t="s">
        <v>1523</v>
      </c>
      <c r="C59" s="13" t="s">
        <v>1524</v>
      </c>
      <c r="D59" s="13" t="s">
        <v>138</v>
      </c>
      <c r="E59" s="18">
        <v>100</v>
      </c>
      <c r="F59" s="19">
        <v>1103.25</v>
      </c>
      <c r="G59" s="20">
        <v>4.1000000000000003E-3</v>
      </c>
      <c r="H59" s="21">
        <v>7.0349999999999996E-2</v>
      </c>
      <c r="I59" s="37"/>
      <c r="J59" s="2"/>
    </row>
    <row r="60" spans="1:10" ht="12.95" customHeight="1">
      <c r="A60" s="16" t="s">
        <v>1525</v>
      </c>
      <c r="B60" s="17" t="s">
        <v>1526</v>
      </c>
      <c r="C60" s="13" t="s">
        <v>1527</v>
      </c>
      <c r="D60" s="13" t="s">
        <v>138</v>
      </c>
      <c r="E60" s="18">
        <v>100</v>
      </c>
      <c r="F60" s="19">
        <v>1086.27</v>
      </c>
      <c r="G60" s="20">
        <v>4.0000000000000001E-3</v>
      </c>
      <c r="H60" s="21">
        <v>6.9651000000000005E-2</v>
      </c>
      <c r="I60" s="37"/>
      <c r="J60" s="2"/>
    </row>
    <row r="61" spans="1:10" ht="12.95" customHeight="1">
      <c r="A61" s="16" t="s">
        <v>1528</v>
      </c>
      <c r="B61" s="17" t="s">
        <v>1529</v>
      </c>
      <c r="C61" s="13" t="s">
        <v>1530</v>
      </c>
      <c r="D61" s="13" t="s">
        <v>138</v>
      </c>
      <c r="E61" s="18">
        <v>100</v>
      </c>
      <c r="F61" s="19">
        <v>1076.92</v>
      </c>
      <c r="G61" s="20">
        <v>4.0000000000000001E-3</v>
      </c>
      <c r="H61" s="21">
        <v>6.9650000000000004E-2</v>
      </c>
      <c r="I61" s="37"/>
      <c r="J61" s="2"/>
    </row>
    <row r="62" spans="1:10" ht="12.95" customHeight="1">
      <c r="A62" s="16" t="s">
        <v>1531</v>
      </c>
      <c r="B62" s="17" t="s">
        <v>1532</v>
      </c>
      <c r="C62" s="13" t="s">
        <v>1533</v>
      </c>
      <c r="D62" s="13" t="s">
        <v>138</v>
      </c>
      <c r="E62" s="18">
        <v>90</v>
      </c>
      <c r="F62" s="19">
        <v>983.41</v>
      </c>
      <c r="G62" s="20">
        <v>3.7000000000000002E-3</v>
      </c>
      <c r="H62" s="21">
        <v>7.1499999999999994E-2</v>
      </c>
      <c r="I62" s="37"/>
      <c r="J62" s="2"/>
    </row>
    <row r="63" spans="1:10" ht="12.95" customHeight="1">
      <c r="A63" s="16" t="s">
        <v>1534</v>
      </c>
      <c r="B63" s="17" t="s">
        <v>1484</v>
      </c>
      <c r="C63" s="13" t="s">
        <v>1535</v>
      </c>
      <c r="D63" s="13" t="s">
        <v>196</v>
      </c>
      <c r="E63" s="18">
        <v>1000000</v>
      </c>
      <c r="F63" s="19">
        <v>977.08</v>
      </c>
      <c r="G63" s="20">
        <v>3.5999999999999999E-3</v>
      </c>
      <c r="H63" s="21">
        <v>7.0569000000000007E-2</v>
      </c>
      <c r="I63" s="37"/>
      <c r="J63" s="2"/>
    </row>
    <row r="64" spans="1:10" ht="12.95" customHeight="1">
      <c r="A64" s="16" t="s">
        <v>1536</v>
      </c>
      <c r="B64" s="17" t="s">
        <v>1537</v>
      </c>
      <c r="C64" s="13" t="s">
        <v>1538</v>
      </c>
      <c r="D64" s="13" t="s">
        <v>138</v>
      </c>
      <c r="E64" s="18">
        <v>88</v>
      </c>
      <c r="F64" s="19">
        <v>950.97</v>
      </c>
      <c r="G64" s="20">
        <v>3.5000000000000001E-3</v>
      </c>
      <c r="H64" s="21">
        <v>6.9949999999999998E-2</v>
      </c>
      <c r="I64" s="37"/>
      <c r="J64" s="2"/>
    </row>
    <row r="65" spans="1:10" ht="12.95" customHeight="1">
      <c r="A65" s="16" t="s">
        <v>1539</v>
      </c>
      <c r="B65" s="17" t="s">
        <v>1540</v>
      </c>
      <c r="C65" s="13" t="s">
        <v>1541</v>
      </c>
      <c r="D65" s="13" t="s">
        <v>138</v>
      </c>
      <c r="E65" s="18">
        <v>50</v>
      </c>
      <c r="F65" s="19">
        <v>552.1</v>
      </c>
      <c r="G65" s="20">
        <v>2.0999999999999999E-3</v>
      </c>
      <c r="H65" s="21">
        <v>7.0349999999999996E-2</v>
      </c>
      <c r="I65" s="37"/>
      <c r="J65" s="2"/>
    </row>
    <row r="66" spans="1:10" ht="12.95" customHeight="1">
      <c r="A66" s="16" t="s">
        <v>1542</v>
      </c>
      <c r="B66" s="17" t="s">
        <v>1543</v>
      </c>
      <c r="C66" s="13" t="s">
        <v>1544</v>
      </c>
      <c r="D66" s="13" t="s">
        <v>138</v>
      </c>
      <c r="E66" s="18">
        <v>50</v>
      </c>
      <c r="F66" s="19">
        <v>547.98</v>
      </c>
      <c r="G66" s="20">
        <v>2E-3</v>
      </c>
      <c r="H66" s="21">
        <v>7.1098999999999996E-2</v>
      </c>
      <c r="I66" s="37"/>
      <c r="J66" s="2"/>
    </row>
    <row r="67" spans="1:10" ht="12.95" customHeight="1">
      <c r="A67" s="16" t="s">
        <v>1545</v>
      </c>
      <c r="B67" s="17" t="s">
        <v>1546</v>
      </c>
      <c r="C67" s="13" t="s">
        <v>1547</v>
      </c>
      <c r="D67" s="13" t="s">
        <v>138</v>
      </c>
      <c r="E67" s="18">
        <v>50</v>
      </c>
      <c r="F67" s="19">
        <v>545.51</v>
      </c>
      <c r="G67" s="20">
        <v>2E-3</v>
      </c>
      <c r="H67" s="21">
        <v>6.9704000000000002E-2</v>
      </c>
      <c r="I67" s="37"/>
      <c r="J67" s="2"/>
    </row>
    <row r="68" spans="1:10" ht="12.95" customHeight="1">
      <c r="A68" s="16" t="s">
        <v>1548</v>
      </c>
      <c r="B68" s="17" t="s">
        <v>1549</v>
      </c>
      <c r="C68" s="13" t="s">
        <v>1550</v>
      </c>
      <c r="D68" s="13" t="s">
        <v>138</v>
      </c>
      <c r="E68" s="18">
        <v>50</v>
      </c>
      <c r="F68" s="19">
        <v>545.14</v>
      </c>
      <c r="G68" s="20">
        <v>2E-3</v>
      </c>
      <c r="H68" s="21">
        <v>7.1550000000000002E-2</v>
      </c>
      <c r="I68" s="37"/>
      <c r="J68" s="2"/>
    </row>
    <row r="69" spans="1:10" ht="12.95" customHeight="1">
      <c r="A69" s="16" t="s">
        <v>1551</v>
      </c>
      <c r="B69" s="17" t="s">
        <v>1552</v>
      </c>
      <c r="C69" s="13" t="s">
        <v>1553</v>
      </c>
      <c r="D69" s="13" t="s">
        <v>167</v>
      </c>
      <c r="E69" s="18">
        <v>50</v>
      </c>
      <c r="F69" s="19">
        <v>542.65</v>
      </c>
      <c r="G69" s="20">
        <v>2E-3</v>
      </c>
      <c r="H69" s="21">
        <v>6.9900000000000004E-2</v>
      </c>
      <c r="I69" s="37"/>
      <c r="J69" s="2"/>
    </row>
    <row r="70" spans="1:10" ht="12.95" customHeight="1">
      <c r="A70" s="16" t="s">
        <v>1296</v>
      </c>
      <c r="B70" s="17" t="s">
        <v>1297</v>
      </c>
      <c r="C70" s="13" t="s">
        <v>1298</v>
      </c>
      <c r="D70" s="13" t="s">
        <v>138</v>
      </c>
      <c r="E70" s="18">
        <v>50</v>
      </c>
      <c r="F70" s="19">
        <v>538.96</v>
      </c>
      <c r="G70" s="20">
        <v>2E-3</v>
      </c>
      <c r="H70" s="21">
        <v>6.9750000000000006E-2</v>
      </c>
      <c r="I70" s="37"/>
      <c r="J70" s="2"/>
    </row>
    <row r="71" spans="1:10" ht="12.95" customHeight="1">
      <c r="A71" s="16" t="s">
        <v>1554</v>
      </c>
      <c r="B71" s="17" t="s">
        <v>1555</v>
      </c>
      <c r="C71" s="13" t="s">
        <v>1556</v>
      </c>
      <c r="D71" s="13" t="s">
        <v>138</v>
      </c>
      <c r="E71" s="18">
        <v>50</v>
      </c>
      <c r="F71" s="19">
        <v>536.12</v>
      </c>
      <c r="G71" s="20">
        <v>2E-3</v>
      </c>
      <c r="H71" s="21">
        <v>6.9747000000000003E-2</v>
      </c>
      <c r="I71" s="37"/>
      <c r="J71" s="2"/>
    </row>
    <row r="72" spans="1:10" ht="12.95" customHeight="1">
      <c r="A72" s="16" t="s">
        <v>1557</v>
      </c>
      <c r="B72" s="17" t="s">
        <v>1558</v>
      </c>
      <c r="C72" s="13" t="s">
        <v>1559</v>
      </c>
      <c r="D72" s="13" t="s">
        <v>138</v>
      </c>
      <c r="E72" s="18">
        <v>50</v>
      </c>
      <c r="F72" s="19">
        <v>535.95000000000005</v>
      </c>
      <c r="G72" s="20">
        <v>2E-3</v>
      </c>
      <c r="H72" s="21">
        <v>6.9550000000000001E-2</v>
      </c>
      <c r="I72" s="37"/>
      <c r="J72" s="2"/>
    </row>
    <row r="73" spans="1:10" ht="12.95" customHeight="1">
      <c r="A73" s="16" t="s">
        <v>1560</v>
      </c>
      <c r="B73" s="17" t="s">
        <v>1561</v>
      </c>
      <c r="C73" s="13" t="s">
        <v>1562</v>
      </c>
      <c r="D73" s="13" t="s">
        <v>138</v>
      </c>
      <c r="E73" s="18">
        <v>50</v>
      </c>
      <c r="F73" s="19">
        <v>533.69000000000005</v>
      </c>
      <c r="G73" s="20">
        <v>2E-3</v>
      </c>
      <c r="H73" s="21">
        <v>6.9977999999999999E-2</v>
      </c>
      <c r="I73" s="37"/>
      <c r="J73" s="2"/>
    </row>
    <row r="74" spans="1:10" ht="12.95" customHeight="1">
      <c r="A74" s="16" t="s">
        <v>1563</v>
      </c>
      <c r="B74" s="17" t="s">
        <v>1564</v>
      </c>
      <c r="C74" s="13" t="s">
        <v>1565</v>
      </c>
      <c r="D74" s="13" t="s">
        <v>138</v>
      </c>
      <c r="E74" s="18">
        <v>50</v>
      </c>
      <c r="F74" s="19">
        <v>527.23</v>
      </c>
      <c r="G74" s="20">
        <v>2E-3</v>
      </c>
      <c r="H74" s="21">
        <v>7.0999999999999994E-2</v>
      </c>
      <c r="I74" s="37"/>
      <c r="J74" s="2"/>
    </row>
    <row r="75" spans="1:10" ht="12.95" customHeight="1">
      <c r="A75" s="16" t="s">
        <v>1566</v>
      </c>
      <c r="B75" s="17" t="s">
        <v>1567</v>
      </c>
      <c r="C75" s="13" t="s">
        <v>1568</v>
      </c>
      <c r="D75" s="13" t="s">
        <v>167</v>
      </c>
      <c r="E75" s="18">
        <v>250</v>
      </c>
      <c r="F75" s="19">
        <v>524.91</v>
      </c>
      <c r="G75" s="20">
        <v>2E-3</v>
      </c>
      <c r="H75" s="21">
        <v>6.4149999999999999E-2</v>
      </c>
      <c r="I75" s="37"/>
      <c r="J75" s="2"/>
    </row>
    <row r="76" spans="1:10" ht="12.95" customHeight="1">
      <c r="A76" s="16" t="s">
        <v>1569</v>
      </c>
      <c r="B76" s="17" t="s">
        <v>1570</v>
      </c>
      <c r="C76" s="13" t="s">
        <v>1571</v>
      </c>
      <c r="D76" s="13" t="s">
        <v>196</v>
      </c>
      <c r="E76" s="18">
        <v>500000</v>
      </c>
      <c r="F76" s="19">
        <v>523.37</v>
      </c>
      <c r="G76" s="20">
        <v>1.9E-3</v>
      </c>
      <c r="H76" s="21">
        <v>7.0657999999999999E-2</v>
      </c>
      <c r="I76" s="37"/>
      <c r="J76" s="2"/>
    </row>
    <row r="77" spans="1:10" ht="12.95" customHeight="1">
      <c r="A77" s="16" t="s">
        <v>1572</v>
      </c>
      <c r="B77" s="17" t="s">
        <v>1573</v>
      </c>
      <c r="C77" s="13" t="s">
        <v>1574</v>
      </c>
      <c r="D77" s="13" t="s">
        <v>138</v>
      </c>
      <c r="E77" s="18">
        <v>50</v>
      </c>
      <c r="F77" s="19">
        <v>519.79999999999995</v>
      </c>
      <c r="G77" s="20">
        <v>1.9E-3</v>
      </c>
      <c r="H77" s="21">
        <v>7.145E-2</v>
      </c>
      <c r="I77" s="37"/>
      <c r="J77" s="2"/>
    </row>
    <row r="78" spans="1:10" ht="12.95" customHeight="1">
      <c r="A78" s="16" t="s">
        <v>1575</v>
      </c>
      <c r="B78" s="17" t="s">
        <v>1576</v>
      </c>
      <c r="C78" s="13" t="s">
        <v>1577</v>
      </c>
      <c r="D78" s="13" t="s">
        <v>138</v>
      </c>
      <c r="E78" s="18">
        <v>50</v>
      </c>
      <c r="F78" s="19">
        <v>519.75</v>
      </c>
      <c r="G78" s="20">
        <v>1.9E-3</v>
      </c>
      <c r="H78" s="21">
        <v>6.9650000000000004E-2</v>
      </c>
      <c r="I78" s="37"/>
      <c r="J78" s="2"/>
    </row>
    <row r="79" spans="1:10" ht="12.95" customHeight="1">
      <c r="A79" s="16" t="s">
        <v>1578</v>
      </c>
      <c r="B79" s="17" t="s">
        <v>1579</v>
      </c>
      <c r="C79" s="13" t="s">
        <v>1580</v>
      </c>
      <c r="D79" s="13" t="s">
        <v>167</v>
      </c>
      <c r="E79" s="18">
        <v>250</v>
      </c>
      <c r="F79" s="19">
        <v>516.41999999999996</v>
      </c>
      <c r="G79" s="20">
        <v>1.9E-3</v>
      </c>
      <c r="H79" s="21">
        <v>6.9250000000000006E-2</v>
      </c>
      <c r="I79" s="37"/>
      <c r="J79" s="2"/>
    </row>
    <row r="80" spans="1:10" ht="12.95" customHeight="1">
      <c r="A80" s="16" t="s">
        <v>1581</v>
      </c>
      <c r="B80" s="17" t="s">
        <v>1582</v>
      </c>
      <c r="C80" s="13" t="s">
        <v>1583</v>
      </c>
      <c r="D80" s="13" t="s">
        <v>138</v>
      </c>
      <c r="E80" s="18">
        <v>50</v>
      </c>
      <c r="F80" s="19">
        <v>513.75</v>
      </c>
      <c r="G80" s="20">
        <v>1.9E-3</v>
      </c>
      <c r="H80" s="21">
        <v>6.9949999999999998E-2</v>
      </c>
      <c r="I80" s="37"/>
      <c r="J80" s="2"/>
    </row>
    <row r="81" spans="1:10" ht="12.95" customHeight="1">
      <c r="A81" s="16" t="s">
        <v>1584</v>
      </c>
      <c r="B81" s="17" t="s">
        <v>1585</v>
      </c>
      <c r="C81" s="13" t="s">
        <v>1586</v>
      </c>
      <c r="D81" s="13" t="s">
        <v>138</v>
      </c>
      <c r="E81" s="18">
        <v>50</v>
      </c>
      <c r="F81" s="19">
        <v>507.51</v>
      </c>
      <c r="G81" s="20">
        <v>1.9E-3</v>
      </c>
      <c r="H81" s="21">
        <v>7.145E-2</v>
      </c>
      <c r="I81" s="37"/>
      <c r="J81" s="2"/>
    </row>
    <row r="82" spans="1:10" ht="12.95" customHeight="1">
      <c r="A82" s="16" t="s">
        <v>1112</v>
      </c>
      <c r="B82" s="17" t="s">
        <v>1113</v>
      </c>
      <c r="C82" s="13" t="s">
        <v>1114</v>
      </c>
      <c r="D82" s="13" t="s">
        <v>196</v>
      </c>
      <c r="E82" s="18">
        <v>500000</v>
      </c>
      <c r="F82" s="19">
        <v>492.98</v>
      </c>
      <c r="G82" s="20">
        <v>1.8E-3</v>
      </c>
      <c r="H82" s="21">
        <v>7.0569000000000007E-2</v>
      </c>
      <c r="I82" s="37"/>
      <c r="J82" s="2"/>
    </row>
    <row r="83" spans="1:10" ht="12.95" customHeight="1">
      <c r="A83" s="16" t="s">
        <v>1587</v>
      </c>
      <c r="B83" s="17" t="s">
        <v>1588</v>
      </c>
      <c r="C83" s="13" t="s">
        <v>1589</v>
      </c>
      <c r="D83" s="13" t="s">
        <v>138</v>
      </c>
      <c r="E83" s="18">
        <v>40</v>
      </c>
      <c r="F83" s="19">
        <v>429.7</v>
      </c>
      <c r="G83" s="20">
        <v>1.6000000000000001E-3</v>
      </c>
      <c r="H83" s="21">
        <v>6.9550000000000001E-2</v>
      </c>
      <c r="I83" s="37"/>
      <c r="J83" s="2"/>
    </row>
    <row r="84" spans="1:10" ht="12.95" customHeight="1">
      <c r="A84" s="16" t="s">
        <v>1590</v>
      </c>
      <c r="B84" s="17" t="s">
        <v>1591</v>
      </c>
      <c r="C84" s="13" t="s">
        <v>1592</v>
      </c>
      <c r="D84" s="13" t="s">
        <v>138</v>
      </c>
      <c r="E84" s="18">
        <v>30</v>
      </c>
      <c r="F84" s="19">
        <v>308.23</v>
      </c>
      <c r="G84" s="20">
        <v>1.1000000000000001E-3</v>
      </c>
      <c r="H84" s="21">
        <v>6.9977999999999999E-2</v>
      </c>
      <c r="I84" s="37"/>
      <c r="J84" s="2"/>
    </row>
    <row r="85" spans="1:10" ht="12.95" customHeight="1">
      <c r="A85" s="16" t="s">
        <v>1593</v>
      </c>
      <c r="B85" s="17" t="s">
        <v>1594</v>
      </c>
      <c r="C85" s="13" t="s">
        <v>1595</v>
      </c>
      <c r="D85" s="13" t="s">
        <v>138</v>
      </c>
      <c r="E85" s="18">
        <v>25</v>
      </c>
      <c r="F85" s="19">
        <v>296.88</v>
      </c>
      <c r="G85" s="20">
        <v>1.1000000000000001E-3</v>
      </c>
      <c r="H85" s="21">
        <v>7.3346999999999996E-2</v>
      </c>
      <c r="I85" s="37"/>
      <c r="J85" s="2"/>
    </row>
    <row r="86" spans="1:10" ht="12.95" customHeight="1">
      <c r="A86" s="16" t="s">
        <v>1596</v>
      </c>
      <c r="B86" s="17" t="s">
        <v>1597</v>
      </c>
      <c r="C86" s="13" t="s">
        <v>1598</v>
      </c>
      <c r="D86" s="13" t="s">
        <v>138</v>
      </c>
      <c r="E86" s="18">
        <v>15</v>
      </c>
      <c r="F86" s="19">
        <v>162.16</v>
      </c>
      <c r="G86" s="20">
        <v>5.9999999999999995E-4</v>
      </c>
      <c r="H86" s="21">
        <v>7.1650000000000005E-2</v>
      </c>
      <c r="I86" s="37"/>
      <c r="J86" s="2"/>
    </row>
    <row r="87" spans="1:10" ht="12.95" customHeight="1">
      <c r="A87" s="16" t="s">
        <v>1106</v>
      </c>
      <c r="B87" s="17" t="s">
        <v>1107</v>
      </c>
      <c r="C87" s="13" t="s">
        <v>1108</v>
      </c>
      <c r="D87" s="13" t="s">
        <v>196</v>
      </c>
      <c r="E87" s="18">
        <v>100000</v>
      </c>
      <c r="F87" s="19">
        <v>92.85</v>
      </c>
      <c r="G87" s="20">
        <v>2.9999999999999997E-4</v>
      </c>
      <c r="H87" s="21">
        <v>7.0536000000000001E-2</v>
      </c>
      <c r="I87" s="37"/>
      <c r="J87" s="2"/>
    </row>
    <row r="88" spans="1:10" ht="12.95" customHeight="1">
      <c r="A88" s="16" t="s">
        <v>1599</v>
      </c>
      <c r="B88" s="17" t="s">
        <v>1600</v>
      </c>
      <c r="C88" s="13" t="s">
        <v>1601</v>
      </c>
      <c r="D88" s="13" t="s">
        <v>196</v>
      </c>
      <c r="E88" s="18">
        <v>30000</v>
      </c>
      <c r="F88" s="19">
        <v>33.24</v>
      </c>
      <c r="G88" s="20">
        <v>1E-4</v>
      </c>
      <c r="H88" s="21">
        <v>6.4937999999999996E-2</v>
      </c>
      <c r="I88" s="37"/>
      <c r="J88" s="2"/>
    </row>
    <row r="89" spans="1:10" ht="12.95" customHeight="1">
      <c r="A89" s="2"/>
      <c r="B89" s="12" t="s">
        <v>168</v>
      </c>
      <c r="C89" s="13"/>
      <c r="D89" s="13"/>
      <c r="E89" s="13"/>
      <c r="F89" s="23">
        <v>259191.75</v>
      </c>
      <c r="G89" s="24">
        <v>0.96260000000000001</v>
      </c>
      <c r="H89" s="25"/>
      <c r="I89" s="26"/>
      <c r="J89" s="2"/>
    </row>
    <row r="90" spans="1:10" ht="12.95" customHeight="1">
      <c r="A90" s="2"/>
      <c r="B90" s="27" t="s">
        <v>169</v>
      </c>
      <c r="C90" s="1"/>
      <c r="D90" s="1"/>
      <c r="E90" s="1"/>
      <c r="F90" s="25" t="s">
        <v>197</v>
      </c>
      <c r="G90" s="25" t="s">
        <v>197</v>
      </c>
      <c r="H90" s="25"/>
      <c r="I90" s="26"/>
      <c r="J90" s="2"/>
    </row>
    <row r="91" spans="1:10" ht="12.95" customHeight="1">
      <c r="A91" s="2"/>
      <c r="B91" s="27" t="s">
        <v>168</v>
      </c>
      <c r="C91" s="1"/>
      <c r="D91" s="1"/>
      <c r="E91" s="1"/>
      <c r="F91" s="25" t="s">
        <v>197</v>
      </c>
      <c r="G91" s="25" t="s">
        <v>197</v>
      </c>
      <c r="H91" s="25"/>
      <c r="I91" s="26"/>
      <c r="J91" s="2"/>
    </row>
    <row r="92" spans="1:10" ht="12.95" customHeight="1">
      <c r="A92" s="2"/>
      <c r="B92" s="27" t="s">
        <v>173</v>
      </c>
      <c r="C92" s="28"/>
      <c r="D92" s="1"/>
      <c r="E92" s="28"/>
      <c r="F92" s="23">
        <v>259191.75</v>
      </c>
      <c r="G92" s="24">
        <v>0.96260000000000001</v>
      </c>
      <c r="H92" s="25"/>
      <c r="I92" s="26"/>
      <c r="J92" s="2"/>
    </row>
    <row r="93" spans="1:10" ht="12.95" customHeight="1">
      <c r="A93" s="2"/>
      <c r="B93" s="12" t="s">
        <v>174</v>
      </c>
      <c r="C93" s="13"/>
      <c r="D93" s="13"/>
      <c r="E93" s="13"/>
      <c r="F93" s="13"/>
      <c r="G93" s="13"/>
      <c r="H93" s="14"/>
      <c r="I93" s="15"/>
      <c r="J93" s="2"/>
    </row>
    <row r="94" spans="1:10" ht="12.95" customHeight="1">
      <c r="A94" s="16" t="s">
        <v>175</v>
      </c>
      <c r="B94" s="17" t="s">
        <v>176</v>
      </c>
      <c r="C94" s="13"/>
      <c r="D94" s="13"/>
      <c r="E94" s="18"/>
      <c r="F94" s="19">
        <v>4935.76</v>
      </c>
      <c r="G94" s="20">
        <v>1.83E-2</v>
      </c>
      <c r="H94" s="21">
        <v>3.1945657097286265E-2</v>
      </c>
      <c r="I94" s="37"/>
      <c r="J94" s="2"/>
    </row>
    <row r="95" spans="1:10" ht="12.95" customHeight="1">
      <c r="A95" s="2"/>
      <c r="B95" s="12" t="s">
        <v>168</v>
      </c>
      <c r="C95" s="13"/>
      <c r="D95" s="13"/>
      <c r="E95" s="13"/>
      <c r="F95" s="23">
        <v>4935.76</v>
      </c>
      <c r="G95" s="24">
        <v>1.83E-2</v>
      </c>
      <c r="H95" s="25"/>
      <c r="I95" s="26"/>
      <c r="J95" s="2"/>
    </row>
    <row r="96" spans="1:10" ht="12.95" customHeight="1">
      <c r="A96" s="2"/>
      <c r="B96" s="27" t="s">
        <v>169</v>
      </c>
      <c r="C96" s="1"/>
      <c r="D96" s="1"/>
      <c r="E96" s="1"/>
      <c r="F96" s="25" t="s">
        <v>197</v>
      </c>
      <c r="G96" s="25" t="s">
        <v>197</v>
      </c>
      <c r="H96" s="25"/>
      <c r="I96" s="26"/>
      <c r="J96" s="2"/>
    </row>
    <row r="97" spans="1:10" ht="12.95" customHeight="1">
      <c r="A97" s="2"/>
      <c r="B97" s="27" t="s">
        <v>168</v>
      </c>
      <c r="C97" s="1"/>
      <c r="D97" s="1"/>
      <c r="E97" s="1"/>
      <c r="F97" s="25" t="s">
        <v>197</v>
      </c>
      <c r="G97" s="25" t="s">
        <v>197</v>
      </c>
      <c r="H97" s="25"/>
      <c r="I97" s="26"/>
      <c r="J97" s="2"/>
    </row>
    <row r="98" spans="1:10" ht="12.95" customHeight="1">
      <c r="A98" s="2"/>
      <c r="B98" s="27" t="s">
        <v>173</v>
      </c>
      <c r="C98" s="28"/>
      <c r="D98" s="1"/>
      <c r="E98" s="28"/>
      <c r="F98" s="23">
        <v>4935.76</v>
      </c>
      <c r="G98" s="24">
        <v>1.83E-2</v>
      </c>
      <c r="H98" s="25"/>
      <c r="I98" s="26"/>
      <c r="J98" s="2"/>
    </row>
    <row r="99" spans="1:10" ht="12.95" customHeight="1">
      <c r="A99" s="2"/>
      <c r="B99" s="27" t="s">
        <v>177</v>
      </c>
      <c r="C99" s="13"/>
      <c r="D99" s="1"/>
      <c r="E99" s="13"/>
      <c r="F99" s="29">
        <v>5052.07</v>
      </c>
      <c r="G99" s="24">
        <v>1.9099999999999999E-2</v>
      </c>
      <c r="H99" s="25"/>
      <c r="I99" s="26"/>
      <c r="J99" s="2"/>
    </row>
    <row r="100" spans="1:10" ht="12.95" customHeight="1">
      <c r="A100" s="2"/>
      <c r="B100" s="30" t="s">
        <v>178</v>
      </c>
      <c r="C100" s="31"/>
      <c r="D100" s="31"/>
      <c r="E100" s="31"/>
      <c r="F100" s="32">
        <v>269179.58</v>
      </c>
      <c r="G100" s="33">
        <v>1</v>
      </c>
      <c r="H100" s="34"/>
      <c r="I100" s="35"/>
      <c r="J100" s="2"/>
    </row>
    <row r="101" spans="1:10" ht="12.95" customHeight="1">
      <c r="A101" s="2"/>
      <c r="B101" s="5"/>
      <c r="C101" s="2"/>
      <c r="D101" s="2"/>
      <c r="E101" s="2"/>
      <c r="F101" s="2"/>
      <c r="G101" s="2"/>
      <c r="H101" s="2"/>
      <c r="I101" s="2"/>
      <c r="J101" s="2"/>
    </row>
    <row r="102" spans="1:10" ht="12.95" customHeight="1">
      <c r="A102" s="2"/>
      <c r="B102" s="3" t="s">
        <v>247</v>
      </c>
      <c r="C102" s="2"/>
      <c r="D102" s="2"/>
      <c r="E102" s="2"/>
      <c r="F102" s="2"/>
      <c r="G102" s="2"/>
      <c r="H102" s="2"/>
      <c r="I102" s="2"/>
      <c r="J102" s="2"/>
    </row>
    <row r="103" spans="1:10" ht="12.95" customHeight="1">
      <c r="A103" s="2"/>
      <c r="B103" s="3" t="s">
        <v>180</v>
      </c>
      <c r="C103" s="2"/>
      <c r="D103" s="2"/>
      <c r="E103" s="2"/>
      <c r="F103" s="2"/>
      <c r="G103" s="2"/>
      <c r="H103" s="2"/>
      <c r="I103" s="2"/>
      <c r="J103" s="2"/>
    </row>
    <row r="104" spans="1:10" ht="12.95" customHeight="1">
      <c r="A104" s="2"/>
      <c r="B104" s="3" t="s">
        <v>182</v>
      </c>
      <c r="C104" s="2"/>
      <c r="D104" s="2"/>
      <c r="E104" s="2"/>
      <c r="F104" s="2"/>
      <c r="G104" s="2"/>
      <c r="H104" s="2"/>
      <c r="I104" s="2"/>
      <c r="J104" s="2"/>
    </row>
    <row r="105" spans="1:10" ht="26.25" customHeight="1">
      <c r="A105" s="44"/>
      <c r="B105" s="91" t="s">
        <v>4067</v>
      </c>
      <c r="C105" s="91"/>
      <c r="D105" s="91"/>
      <c r="E105" s="91"/>
      <c r="F105" s="91"/>
      <c r="G105" s="91"/>
      <c r="H105" s="91"/>
      <c r="I105" s="91"/>
      <c r="J105" s="44"/>
    </row>
    <row r="106" spans="1:10" ht="12.95" customHeight="1">
      <c r="A106" s="2"/>
      <c r="B106" s="3"/>
      <c r="C106" s="2"/>
      <c r="D106" s="2"/>
      <c r="E106" s="2"/>
      <c r="H106" s="2"/>
      <c r="I106" s="2"/>
      <c r="J106" s="2"/>
    </row>
    <row r="107" spans="1:10">
      <c r="C107" s="90" t="s">
        <v>4128</v>
      </c>
    </row>
    <row r="108" spans="1:10">
      <c r="B108" s="90" t="s">
        <v>4124</v>
      </c>
      <c r="C108" s="90" t="s">
        <v>4125</v>
      </c>
    </row>
  </sheetData>
  <mergeCells count="1">
    <mergeCell ref="B105:I105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outlinePr summaryBelow="0"/>
  </sheetPr>
  <dimension ref="A1:J23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35</v>
      </c>
      <c r="B1" s="3" t="s">
        <v>36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248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706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707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712</v>
      </c>
      <c r="B7" s="17" t="s">
        <v>713</v>
      </c>
      <c r="C7" s="13" t="s">
        <v>714</v>
      </c>
      <c r="D7" s="13" t="s">
        <v>711</v>
      </c>
      <c r="E7" s="18">
        <v>1674281</v>
      </c>
      <c r="F7" s="19">
        <v>13206.73</v>
      </c>
      <c r="G7" s="20">
        <v>6.54E-2</v>
      </c>
      <c r="H7" s="36"/>
      <c r="I7" s="22"/>
      <c r="J7" s="2"/>
    </row>
    <row r="8" spans="1:10" ht="12.95" customHeight="1">
      <c r="A8" s="16" t="s">
        <v>765</v>
      </c>
      <c r="B8" s="17" t="s">
        <v>766</v>
      </c>
      <c r="C8" s="13" t="s">
        <v>767</v>
      </c>
      <c r="D8" s="13" t="s">
        <v>768</v>
      </c>
      <c r="E8" s="18">
        <v>339343</v>
      </c>
      <c r="F8" s="19">
        <v>8098.76</v>
      </c>
      <c r="G8" s="20">
        <v>4.0099999999999997E-2</v>
      </c>
      <c r="H8" s="36"/>
      <c r="I8" s="22"/>
      <c r="J8" s="2"/>
    </row>
    <row r="9" spans="1:10" ht="12.95" customHeight="1">
      <c r="A9" s="16" t="s">
        <v>708</v>
      </c>
      <c r="B9" s="17" t="s">
        <v>709</v>
      </c>
      <c r="C9" s="13" t="s">
        <v>710</v>
      </c>
      <c r="D9" s="13" t="s">
        <v>711</v>
      </c>
      <c r="E9" s="18">
        <v>484971</v>
      </c>
      <c r="F9" s="19">
        <v>7205.21</v>
      </c>
      <c r="G9" s="20">
        <v>3.5700000000000003E-2</v>
      </c>
      <c r="H9" s="36"/>
      <c r="I9" s="22"/>
      <c r="J9" s="2"/>
    </row>
    <row r="10" spans="1:10" ht="12.95" customHeight="1">
      <c r="A10" s="16" t="s">
        <v>762</v>
      </c>
      <c r="B10" s="17" t="s">
        <v>763</v>
      </c>
      <c r="C10" s="13" t="s">
        <v>764</v>
      </c>
      <c r="D10" s="13" t="s">
        <v>757</v>
      </c>
      <c r="E10" s="18">
        <v>395413</v>
      </c>
      <c r="F10" s="19">
        <v>6865.16</v>
      </c>
      <c r="G10" s="20">
        <v>3.4000000000000002E-2</v>
      </c>
      <c r="H10" s="36"/>
      <c r="I10" s="22"/>
      <c r="J10" s="2"/>
    </row>
    <row r="11" spans="1:10" ht="12.95" customHeight="1">
      <c r="A11" s="16" t="s">
        <v>754</v>
      </c>
      <c r="B11" s="17" t="s">
        <v>755</v>
      </c>
      <c r="C11" s="13" t="s">
        <v>756</v>
      </c>
      <c r="D11" s="13" t="s">
        <v>757</v>
      </c>
      <c r="E11" s="18">
        <v>181937</v>
      </c>
      <c r="F11" s="19">
        <v>6797.62</v>
      </c>
      <c r="G11" s="20">
        <v>3.3700000000000001E-2</v>
      </c>
      <c r="H11" s="36"/>
      <c r="I11" s="22"/>
      <c r="J11" s="2"/>
    </row>
    <row r="12" spans="1:10" ht="12.95" customHeight="1">
      <c r="A12" s="16" t="s">
        <v>746</v>
      </c>
      <c r="B12" s="17" t="s">
        <v>747</v>
      </c>
      <c r="C12" s="13" t="s">
        <v>748</v>
      </c>
      <c r="D12" s="13" t="s">
        <v>749</v>
      </c>
      <c r="E12" s="18">
        <v>80382</v>
      </c>
      <c r="F12" s="19">
        <v>5626.94</v>
      </c>
      <c r="G12" s="20">
        <v>2.7900000000000001E-2</v>
      </c>
      <c r="H12" s="36"/>
      <c r="I12" s="22"/>
      <c r="J12" s="2"/>
    </row>
    <row r="13" spans="1:10" ht="12.95" customHeight="1">
      <c r="A13" s="16" t="s">
        <v>769</v>
      </c>
      <c r="B13" s="17" t="s">
        <v>770</v>
      </c>
      <c r="C13" s="13" t="s">
        <v>771</v>
      </c>
      <c r="D13" s="13" t="s">
        <v>749</v>
      </c>
      <c r="E13" s="18">
        <v>200406</v>
      </c>
      <c r="F13" s="19">
        <v>5052.24</v>
      </c>
      <c r="G13" s="20">
        <v>2.5000000000000001E-2</v>
      </c>
      <c r="H13" s="36"/>
      <c r="I13" s="22"/>
      <c r="J13" s="2"/>
    </row>
    <row r="14" spans="1:10" ht="12.95" customHeight="1">
      <c r="A14" s="16" t="s">
        <v>758</v>
      </c>
      <c r="B14" s="17" t="s">
        <v>759</v>
      </c>
      <c r="C14" s="13" t="s">
        <v>760</v>
      </c>
      <c r="D14" s="13" t="s">
        <v>761</v>
      </c>
      <c r="E14" s="18">
        <v>122501</v>
      </c>
      <c r="F14" s="19">
        <v>5040.12</v>
      </c>
      <c r="G14" s="20">
        <v>2.5000000000000001E-2</v>
      </c>
      <c r="H14" s="36"/>
      <c r="I14" s="22"/>
      <c r="J14" s="2"/>
    </row>
    <row r="15" spans="1:10" ht="12.95" customHeight="1">
      <c r="A15" s="16" t="s">
        <v>721</v>
      </c>
      <c r="B15" s="17" t="s">
        <v>722</v>
      </c>
      <c r="C15" s="13" t="s">
        <v>723</v>
      </c>
      <c r="D15" s="13" t="s">
        <v>711</v>
      </c>
      <c r="E15" s="18">
        <v>247434</v>
      </c>
      <c r="F15" s="19">
        <v>4595.47</v>
      </c>
      <c r="G15" s="20">
        <v>2.2800000000000001E-2</v>
      </c>
      <c r="H15" s="36"/>
      <c r="I15" s="22"/>
      <c r="J15" s="2"/>
    </row>
    <row r="16" spans="1:10" ht="12.95" customHeight="1">
      <c r="A16" s="16" t="s">
        <v>954</v>
      </c>
      <c r="B16" s="17" t="s">
        <v>955</v>
      </c>
      <c r="C16" s="13" t="s">
        <v>956</v>
      </c>
      <c r="D16" s="13" t="s">
        <v>818</v>
      </c>
      <c r="E16" s="18">
        <v>108651</v>
      </c>
      <c r="F16" s="19">
        <v>3424.95</v>
      </c>
      <c r="G16" s="20">
        <v>1.7000000000000001E-2</v>
      </c>
      <c r="H16" s="36"/>
      <c r="I16" s="22"/>
      <c r="J16" s="2"/>
    </row>
    <row r="17" spans="1:10" ht="12.95" customHeight="1">
      <c r="A17" s="16" t="s">
        <v>924</v>
      </c>
      <c r="B17" s="17" t="s">
        <v>925</v>
      </c>
      <c r="C17" s="13" t="s">
        <v>926</v>
      </c>
      <c r="D17" s="13" t="s">
        <v>927</v>
      </c>
      <c r="E17" s="18">
        <v>439996</v>
      </c>
      <c r="F17" s="19">
        <v>3208.89</v>
      </c>
      <c r="G17" s="20">
        <v>1.5900000000000001E-2</v>
      </c>
      <c r="H17" s="36"/>
      <c r="I17" s="22"/>
      <c r="J17" s="2"/>
    </row>
    <row r="18" spans="1:10" ht="12.95" customHeight="1">
      <c r="A18" s="16" t="s">
        <v>794</v>
      </c>
      <c r="B18" s="17" t="s">
        <v>795</v>
      </c>
      <c r="C18" s="13" t="s">
        <v>796</v>
      </c>
      <c r="D18" s="13" t="s">
        <v>757</v>
      </c>
      <c r="E18" s="18">
        <v>215345</v>
      </c>
      <c r="F18" s="19">
        <v>3184.95</v>
      </c>
      <c r="G18" s="20">
        <v>1.5800000000000002E-2</v>
      </c>
      <c r="H18" s="36"/>
      <c r="I18" s="22"/>
      <c r="J18" s="2"/>
    </row>
    <row r="19" spans="1:10" ht="12.95" customHeight="1">
      <c r="A19" s="16" t="s">
        <v>815</v>
      </c>
      <c r="B19" s="17" t="s">
        <v>816</v>
      </c>
      <c r="C19" s="13" t="s">
        <v>817</v>
      </c>
      <c r="D19" s="13" t="s">
        <v>818</v>
      </c>
      <c r="E19" s="18">
        <v>134433</v>
      </c>
      <c r="F19" s="19">
        <v>3056.67</v>
      </c>
      <c r="G19" s="20">
        <v>1.5100000000000001E-2</v>
      </c>
      <c r="H19" s="36"/>
      <c r="I19" s="22"/>
      <c r="J19" s="2"/>
    </row>
    <row r="20" spans="1:10" ht="12.95" customHeight="1">
      <c r="A20" s="16" t="s">
        <v>904</v>
      </c>
      <c r="B20" s="17" t="s">
        <v>905</v>
      </c>
      <c r="C20" s="13" t="s">
        <v>906</v>
      </c>
      <c r="D20" s="13" t="s">
        <v>804</v>
      </c>
      <c r="E20" s="18">
        <v>39929</v>
      </c>
      <c r="F20" s="19">
        <v>2881.44</v>
      </c>
      <c r="G20" s="20">
        <v>1.43E-2</v>
      </c>
      <c r="H20" s="36"/>
      <c r="I20" s="22"/>
      <c r="J20" s="2"/>
    </row>
    <row r="21" spans="1:10" ht="12.95" customHeight="1">
      <c r="A21" s="16" t="s">
        <v>801</v>
      </c>
      <c r="B21" s="17" t="s">
        <v>802</v>
      </c>
      <c r="C21" s="13" t="s">
        <v>803</v>
      </c>
      <c r="D21" s="13" t="s">
        <v>804</v>
      </c>
      <c r="E21" s="18">
        <v>707125</v>
      </c>
      <c r="F21" s="19">
        <v>2582.0700000000002</v>
      </c>
      <c r="G21" s="20">
        <v>1.2800000000000001E-2</v>
      </c>
      <c r="H21" s="36"/>
      <c r="I21" s="22"/>
      <c r="J21" s="2"/>
    </row>
    <row r="22" spans="1:10" ht="12.95" customHeight="1">
      <c r="A22" s="16" t="s">
        <v>907</v>
      </c>
      <c r="B22" s="17" t="s">
        <v>908</v>
      </c>
      <c r="C22" s="13" t="s">
        <v>909</v>
      </c>
      <c r="D22" s="13" t="s">
        <v>757</v>
      </c>
      <c r="E22" s="18">
        <v>51757</v>
      </c>
      <c r="F22" s="19">
        <v>2277.36</v>
      </c>
      <c r="G22" s="20">
        <v>1.1299999999999999E-2</v>
      </c>
      <c r="H22" s="36"/>
      <c r="I22" s="22"/>
      <c r="J22" s="2"/>
    </row>
    <row r="23" spans="1:10" ht="12.95" customHeight="1">
      <c r="A23" s="16" t="s">
        <v>772</v>
      </c>
      <c r="B23" s="17" t="s">
        <v>773</v>
      </c>
      <c r="C23" s="13" t="s">
        <v>774</v>
      </c>
      <c r="D23" s="13" t="s">
        <v>775</v>
      </c>
      <c r="E23" s="18">
        <v>56060</v>
      </c>
      <c r="F23" s="19">
        <v>2262.64</v>
      </c>
      <c r="G23" s="20">
        <v>1.12E-2</v>
      </c>
      <c r="H23" s="36"/>
      <c r="I23" s="22"/>
      <c r="J23" s="2"/>
    </row>
    <row r="24" spans="1:10" ht="12.95" customHeight="1">
      <c r="A24" s="16" t="s">
        <v>898</v>
      </c>
      <c r="B24" s="17" t="s">
        <v>899</v>
      </c>
      <c r="C24" s="13" t="s">
        <v>900</v>
      </c>
      <c r="D24" s="13" t="s">
        <v>757</v>
      </c>
      <c r="E24" s="18">
        <v>35981</v>
      </c>
      <c r="F24" s="19">
        <v>2256.13</v>
      </c>
      <c r="G24" s="20">
        <v>1.12E-2</v>
      </c>
      <c r="H24" s="36"/>
      <c r="I24" s="22"/>
      <c r="J24" s="2"/>
    </row>
    <row r="25" spans="1:10" ht="12.95" customHeight="1">
      <c r="A25" s="16" t="s">
        <v>914</v>
      </c>
      <c r="B25" s="17" t="s">
        <v>915</v>
      </c>
      <c r="C25" s="13" t="s">
        <v>916</v>
      </c>
      <c r="D25" s="13" t="s">
        <v>757</v>
      </c>
      <c r="E25" s="18">
        <v>46523</v>
      </c>
      <c r="F25" s="19">
        <v>2239.38</v>
      </c>
      <c r="G25" s="20">
        <v>1.11E-2</v>
      </c>
      <c r="H25" s="36"/>
      <c r="I25" s="22"/>
      <c r="J25" s="2"/>
    </row>
    <row r="26" spans="1:10" ht="12.95" customHeight="1">
      <c r="A26" s="16" t="s">
        <v>834</v>
      </c>
      <c r="B26" s="17" t="s">
        <v>835</v>
      </c>
      <c r="C26" s="13" t="s">
        <v>836</v>
      </c>
      <c r="D26" s="13" t="s">
        <v>800</v>
      </c>
      <c r="E26" s="18">
        <v>249279</v>
      </c>
      <c r="F26" s="19">
        <v>2208.11</v>
      </c>
      <c r="G26" s="20">
        <v>1.09E-2</v>
      </c>
      <c r="H26" s="36"/>
      <c r="I26" s="22"/>
      <c r="J26" s="2"/>
    </row>
    <row r="27" spans="1:10" ht="12.95" customHeight="1">
      <c r="A27" s="16" t="s">
        <v>910</v>
      </c>
      <c r="B27" s="17" t="s">
        <v>911</v>
      </c>
      <c r="C27" s="13" t="s">
        <v>912</v>
      </c>
      <c r="D27" s="13" t="s">
        <v>913</v>
      </c>
      <c r="E27" s="18">
        <v>109933</v>
      </c>
      <c r="F27" s="19">
        <v>2098.84</v>
      </c>
      <c r="G27" s="20">
        <v>1.04E-2</v>
      </c>
      <c r="H27" s="36"/>
      <c r="I27" s="22"/>
      <c r="J27" s="2"/>
    </row>
    <row r="28" spans="1:10" ht="12.95" customHeight="1">
      <c r="A28" s="16" t="s">
        <v>797</v>
      </c>
      <c r="B28" s="17" t="s">
        <v>798</v>
      </c>
      <c r="C28" s="13" t="s">
        <v>799</v>
      </c>
      <c r="D28" s="13" t="s">
        <v>800</v>
      </c>
      <c r="E28" s="18">
        <v>23873</v>
      </c>
      <c r="F28" s="19">
        <v>2052.4299999999998</v>
      </c>
      <c r="G28" s="20">
        <v>1.0200000000000001E-2</v>
      </c>
      <c r="H28" s="36"/>
      <c r="I28" s="22"/>
      <c r="J28" s="2"/>
    </row>
    <row r="29" spans="1:10" ht="12.95" customHeight="1">
      <c r="A29" s="16" t="s">
        <v>939</v>
      </c>
      <c r="B29" s="17" t="s">
        <v>940</v>
      </c>
      <c r="C29" s="13" t="s">
        <v>941</v>
      </c>
      <c r="D29" s="13" t="s">
        <v>793</v>
      </c>
      <c r="E29" s="18">
        <v>296882</v>
      </c>
      <c r="F29" s="19">
        <v>1907.02</v>
      </c>
      <c r="G29" s="20">
        <v>9.4000000000000004E-3</v>
      </c>
      <c r="H29" s="36"/>
      <c r="I29" s="22"/>
      <c r="J29" s="2"/>
    </row>
    <row r="30" spans="1:10" ht="12.95" customHeight="1">
      <c r="A30" s="16" t="s">
        <v>1602</v>
      </c>
      <c r="B30" s="17" t="s">
        <v>1603</v>
      </c>
      <c r="C30" s="13" t="s">
        <v>1604</v>
      </c>
      <c r="D30" s="13" t="s">
        <v>1605</v>
      </c>
      <c r="E30" s="18">
        <v>169168</v>
      </c>
      <c r="F30" s="19">
        <v>1836.4</v>
      </c>
      <c r="G30" s="20">
        <v>9.1000000000000004E-3</v>
      </c>
      <c r="H30" s="36"/>
      <c r="I30" s="22"/>
      <c r="J30" s="2"/>
    </row>
    <row r="31" spans="1:10" ht="12.95" customHeight="1">
      <c r="A31" s="16" t="s">
        <v>1606</v>
      </c>
      <c r="B31" s="17" t="s">
        <v>1607</v>
      </c>
      <c r="C31" s="13" t="s">
        <v>1608</v>
      </c>
      <c r="D31" s="13" t="s">
        <v>1609</v>
      </c>
      <c r="E31" s="18">
        <v>681750</v>
      </c>
      <c r="F31" s="19">
        <v>1677.45</v>
      </c>
      <c r="G31" s="20">
        <v>8.3000000000000001E-3</v>
      </c>
      <c r="H31" s="36"/>
      <c r="I31" s="22"/>
      <c r="J31" s="2"/>
    </row>
    <row r="32" spans="1:10" ht="12.95" customHeight="1">
      <c r="A32" s="16" t="s">
        <v>825</v>
      </c>
      <c r="B32" s="17" t="s">
        <v>826</v>
      </c>
      <c r="C32" s="13" t="s">
        <v>827</v>
      </c>
      <c r="D32" s="13" t="s">
        <v>775</v>
      </c>
      <c r="E32" s="18">
        <v>192243</v>
      </c>
      <c r="F32" s="19">
        <v>1604.27</v>
      </c>
      <c r="G32" s="20">
        <v>7.9000000000000008E-3</v>
      </c>
      <c r="H32" s="36"/>
      <c r="I32" s="22"/>
      <c r="J32" s="2"/>
    </row>
    <row r="33" spans="1:10" ht="12.95" customHeight="1">
      <c r="A33" s="16" t="s">
        <v>1038</v>
      </c>
      <c r="B33" s="17" t="s">
        <v>1039</v>
      </c>
      <c r="C33" s="13" t="s">
        <v>1040</v>
      </c>
      <c r="D33" s="13" t="s">
        <v>818</v>
      </c>
      <c r="E33" s="18">
        <v>178750</v>
      </c>
      <c r="F33" s="19">
        <v>1548.69</v>
      </c>
      <c r="G33" s="20">
        <v>7.7000000000000002E-3</v>
      </c>
      <c r="H33" s="36"/>
      <c r="I33" s="22"/>
      <c r="J33" s="2"/>
    </row>
    <row r="34" spans="1:10" ht="12.95" customHeight="1">
      <c r="A34" s="16" t="s">
        <v>895</v>
      </c>
      <c r="B34" s="17" t="s">
        <v>896</v>
      </c>
      <c r="C34" s="13" t="s">
        <v>897</v>
      </c>
      <c r="D34" s="13" t="s">
        <v>783</v>
      </c>
      <c r="E34" s="18">
        <v>64277</v>
      </c>
      <c r="F34" s="19">
        <v>1517.13</v>
      </c>
      <c r="G34" s="20">
        <v>7.4999999999999997E-3</v>
      </c>
      <c r="H34" s="36"/>
      <c r="I34" s="22"/>
      <c r="J34" s="2"/>
    </row>
    <row r="35" spans="1:10" ht="12.95" customHeight="1">
      <c r="A35" s="16" t="s">
        <v>715</v>
      </c>
      <c r="B35" s="17" t="s">
        <v>716</v>
      </c>
      <c r="C35" s="13" t="s">
        <v>717</v>
      </c>
      <c r="D35" s="13" t="s">
        <v>711</v>
      </c>
      <c r="E35" s="18">
        <v>269000</v>
      </c>
      <c r="F35" s="19">
        <v>1448.03</v>
      </c>
      <c r="G35" s="20">
        <v>7.1999999999999998E-3</v>
      </c>
      <c r="H35" s="36"/>
      <c r="I35" s="22"/>
      <c r="J35" s="2"/>
    </row>
    <row r="36" spans="1:10" ht="12.95" customHeight="1">
      <c r="A36" s="16" t="s">
        <v>951</v>
      </c>
      <c r="B36" s="17" t="s">
        <v>952</v>
      </c>
      <c r="C36" s="13" t="s">
        <v>953</v>
      </c>
      <c r="D36" s="13" t="s">
        <v>818</v>
      </c>
      <c r="E36" s="18">
        <v>162523</v>
      </c>
      <c r="F36" s="19">
        <v>1443.69</v>
      </c>
      <c r="G36" s="20">
        <v>7.1999999999999998E-3</v>
      </c>
      <c r="H36" s="36"/>
      <c r="I36" s="22"/>
      <c r="J36" s="2"/>
    </row>
    <row r="37" spans="1:10" ht="12.95" customHeight="1">
      <c r="A37" s="16" t="s">
        <v>1610</v>
      </c>
      <c r="B37" s="17" t="s">
        <v>1611</v>
      </c>
      <c r="C37" s="13" t="s">
        <v>1612</v>
      </c>
      <c r="D37" s="13" t="s">
        <v>975</v>
      </c>
      <c r="E37" s="18">
        <v>185000</v>
      </c>
      <c r="F37" s="19">
        <v>1325.16</v>
      </c>
      <c r="G37" s="20">
        <v>6.6E-3</v>
      </c>
      <c r="H37" s="36"/>
      <c r="I37" s="22"/>
      <c r="J37" s="2"/>
    </row>
    <row r="38" spans="1:10" ht="12.95" customHeight="1">
      <c r="A38" s="16" t="s">
        <v>1030</v>
      </c>
      <c r="B38" s="17" t="s">
        <v>1031</v>
      </c>
      <c r="C38" s="13" t="s">
        <v>1032</v>
      </c>
      <c r="D38" s="13" t="s">
        <v>1033</v>
      </c>
      <c r="E38" s="18">
        <v>444000</v>
      </c>
      <c r="F38" s="19">
        <v>1285.5999999999999</v>
      </c>
      <c r="G38" s="20">
        <v>6.4000000000000003E-3</v>
      </c>
      <c r="H38" s="36"/>
      <c r="I38" s="22"/>
      <c r="J38" s="2"/>
    </row>
    <row r="39" spans="1:10" ht="12.95" customHeight="1">
      <c r="A39" s="16" t="s">
        <v>724</v>
      </c>
      <c r="B39" s="17" t="s">
        <v>725</v>
      </c>
      <c r="C39" s="13" t="s">
        <v>726</v>
      </c>
      <c r="D39" s="13" t="s">
        <v>711</v>
      </c>
      <c r="E39" s="18">
        <v>145800</v>
      </c>
      <c r="F39" s="19">
        <v>1271.52</v>
      </c>
      <c r="G39" s="20">
        <v>6.3E-3</v>
      </c>
      <c r="H39" s="36"/>
      <c r="I39" s="22"/>
      <c r="J39" s="2"/>
    </row>
    <row r="40" spans="1:10" ht="12.95" customHeight="1">
      <c r="A40" s="16" t="s">
        <v>988</v>
      </c>
      <c r="B40" s="17" t="s">
        <v>989</v>
      </c>
      <c r="C40" s="13" t="s">
        <v>990</v>
      </c>
      <c r="D40" s="13" t="s">
        <v>804</v>
      </c>
      <c r="E40" s="18">
        <v>5151</v>
      </c>
      <c r="F40" s="19">
        <v>1250</v>
      </c>
      <c r="G40" s="20">
        <v>6.1999999999999998E-3</v>
      </c>
      <c r="H40" s="36"/>
      <c r="I40" s="22"/>
      <c r="J40" s="2"/>
    </row>
    <row r="41" spans="1:10" ht="12.95" customHeight="1">
      <c r="A41" s="16" t="s">
        <v>936</v>
      </c>
      <c r="B41" s="17" t="s">
        <v>937</v>
      </c>
      <c r="C41" s="13" t="s">
        <v>938</v>
      </c>
      <c r="D41" s="13" t="s">
        <v>818</v>
      </c>
      <c r="E41" s="18">
        <v>6333</v>
      </c>
      <c r="F41" s="19">
        <v>1172.97</v>
      </c>
      <c r="G41" s="20">
        <v>5.7999999999999996E-3</v>
      </c>
      <c r="H41" s="36"/>
      <c r="I41" s="22"/>
      <c r="J41" s="2"/>
    </row>
    <row r="42" spans="1:10" ht="12.95" customHeight="1">
      <c r="A42" s="16" t="s">
        <v>945</v>
      </c>
      <c r="B42" s="17" t="s">
        <v>946</v>
      </c>
      <c r="C42" s="13" t="s">
        <v>947</v>
      </c>
      <c r="D42" s="13" t="s">
        <v>931</v>
      </c>
      <c r="E42" s="18">
        <v>89097</v>
      </c>
      <c r="F42" s="19">
        <v>1098.79</v>
      </c>
      <c r="G42" s="20">
        <v>5.4000000000000003E-3</v>
      </c>
      <c r="H42" s="36"/>
      <c r="I42" s="22"/>
      <c r="J42" s="2"/>
    </row>
    <row r="43" spans="1:10" ht="12.95" customHeight="1">
      <c r="A43" s="16" t="s">
        <v>917</v>
      </c>
      <c r="B43" s="17" t="s">
        <v>918</v>
      </c>
      <c r="C43" s="13" t="s">
        <v>919</v>
      </c>
      <c r="D43" s="13" t="s">
        <v>757</v>
      </c>
      <c r="E43" s="18">
        <v>34510</v>
      </c>
      <c r="F43" s="19">
        <v>1072.05</v>
      </c>
      <c r="G43" s="20">
        <v>5.3E-3</v>
      </c>
      <c r="H43" s="36"/>
      <c r="I43" s="22"/>
      <c r="J43" s="2"/>
    </row>
    <row r="44" spans="1:10" ht="12.95" customHeight="1">
      <c r="A44" s="16" t="s">
        <v>976</v>
      </c>
      <c r="B44" s="17" t="s">
        <v>977</v>
      </c>
      <c r="C44" s="13" t="s">
        <v>978</v>
      </c>
      <c r="D44" s="13" t="s">
        <v>775</v>
      </c>
      <c r="E44" s="18">
        <v>94418</v>
      </c>
      <c r="F44" s="19">
        <v>892.25</v>
      </c>
      <c r="G44" s="20">
        <v>4.4000000000000003E-3</v>
      </c>
      <c r="H44" s="36"/>
      <c r="I44" s="22"/>
      <c r="J44" s="2"/>
    </row>
    <row r="45" spans="1:10" ht="12.95" customHeight="1">
      <c r="A45" s="16" t="s">
        <v>1613</v>
      </c>
      <c r="B45" s="17" t="s">
        <v>1614</v>
      </c>
      <c r="C45" s="13" t="s">
        <v>1615</v>
      </c>
      <c r="D45" s="13" t="s">
        <v>818</v>
      </c>
      <c r="E45" s="18">
        <v>43578</v>
      </c>
      <c r="F45" s="19">
        <v>881.41</v>
      </c>
      <c r="G45" s="20">
        <v>4.4000000000000003E-3</v>
      </c>
      <c r="H45" s="36"/>
      <c r="I45" s="22"/>
      <c r="J45" s="2"/>
    </row>
    <row r="46" spans="1:10" ht="12.95" customHeight="1">
      <c r="A46" s="16" t="s">
        <v>1616</v>
      </c>
      <c r="B46" s="17" t="s">
        <v>1617</v>
      </c>
      <c r="C46" s="13" t="s">
        <v>1618</v>
      </c>
      <c r="D46" s="13" t="s">
        <v>1605</v>
      </c>
      <c r="E46" s="18">
        <v>855000</v>
      </c>
      <c r="F46" s="19">
        <v>841.75</v>
      </c>
      <c r="G46" s="20">
        <v>4.1999999999999997E-3</v>
      </c>
      <c r="H46" s="36"/>
      <c r="I46" s="22"/>
      <c r="J46" s="2"/>
    </row>
    <row r="47" spans="1:10" ht="12.95" customHeight="1">
      <c r="A47" s="16" t="s">
        <v>948</v>
      </c>
      <c r="B47" s="17" t="s">
        <v>949</v>
      </c>
      <c r="C47" s="13" t="s">
        <v>950</v>
      </c>
      <c r="D47" s="13" t="s">
        <v>757</v>
      </c>
      <c r="E47" s="18">
        <v>20250</v>
      </c>
      <c r="F47" s="19">
        <v>811.28</v>
      </c>
      <c r="G47" s="20">
        <v>4.0000000000000001E-3</v>
      </c>
      <c r="H47" s="36"/>
      <c r="I47" s="22"/>
      <c r="J47" s="2"/>
    </row>
    <row r="48" spans="1:10" ht="12.95" customHeight="1">
      <c r="A48" s="16" t="s">
        <v>1619</v>
      </c>
      <c r="B48" s="17" t="s">
        <v>1620</v>
      </c>
      <c r="C48" s="13" t="s">
        <v>1621</v>
      </c>
      <c r="D48" s="13" t="s">
        <v>793</v>
      </c>
      <c r="E48" s="18">
        <v>66656</v>
      </c>
      <c r="F48" s="19">
        <v>805.47</v>
      </c>
      <c r="G48" s="20">
        <v>4.0000000000000001E-3</v>
      </c>
      <c r="H48" s="36"/>
      <c r="I48" s="22"/>
      <c r="J48" s="2"/>
    </row>
    <row r="49" spans="1:10" ht="12.95" customHeight="1">
      <c r="A49" s="16" t="s">
        <v>1024</v>
      </c>
      <c r="B49" s="17" t="s">
        <v>1025</v>
      </c>
      <c r="C49" s="13" t="s">
        <v>1026</v>
      </c>
      <c r="D49" s="13" t="s">
        <v>783</v>
      </c>
      <c r="E49" s="18">
        <v>68000</v>
      </c>
      <c r="F49" s="19">
        <v>805.39</v>
      </c>
      <c r="G49" s="20">
        <v>4.0000000000000001E-3</v>
      </c>
      <c r="H49" s="36"/>
      <c r="I49" s="22"/>
      <c r="J49" s="2"/>
    </row>
    <row r="50" spans="1:10" ht="12.95" customHeight="1">
      <c r="A50" s="16" t="s">
        <v>1622</v>
      </c>
      <c r="B50" s="17" t="s">
        <v>1623</v>
      </c>
      <c r="C50" s="13" t="s">
        <v>1624</v>
      </c>
      <c r="D50" s="13" t="s">
        <v>1625</v>
      </c>
      <c r="E50" s="18">
        <v>41000</v>
      </c>
      <c r="F50" s="19">
        <v>703.13</v>
      </c>
      <c r="G50" s="20">
        <v>3.5000000000000001E-3</v>
      </c>
      <c r="H50" s="36"/>
      <c r="I50" s="22"/>
      <c r="J50" s="2"/>
    </row>
    <row r="51" spans="1:10" ht="12.95" customHeight="1">
      <c r="A51" s="16" t="s">
        <v>1626</v>
      </c>
      <c r="B51" s="17" t="s">
        <v>1627</v>
      </c>
      <c r="C51" s="13" t="s">
        <v>1628</v>
      </c>
      <c r="D51" s="13" t="s">
        <v>749</v>
      </c>
      <c r="E51" s="18">
        <v>45750</v>
      </c>
      <c r="F51" s="19">
        <v>666.85</v>
      </c>
      <c r="G51" s="20">
        <v>3.3E-3</v>
      </c>
      <c r="H51" s="36"/>
      <c r="I51" s="22"/>
      <c r="J51" s="2"/>
    </row>
    <row r="52" spans="1:10" ht="12.95" customHeight="1">
      <c r="A52" s="16" t="s">
        <v>787</v>
      </c>
      <c r="B52" s="17" t="s">
        <v>788</v>
      </c>
      <c r="C52" s="13" t="s">
        <v>789</v>
      </c>
      <c r="D52" s="13" t="s">
        <v>775</v>
      </c>
      <c r="E52" s="18">
        <v>19343</v>
      </c>
      <c r="F52" s="19">
        <v>663.11</v>
      </c>
      <c r="G52" s="20">
        <v>3.3E-3</v>
      </c>
      <c r="H52" s="36"/>
      <c r="I52" s="22"/>
      <c r="J52" s="2"/>
    </row>
    <row r="53" spans="1:10" ht="12.95" customHeight="1">
      <c r="A53" s="16" t="s">
        <v>991</v>
      </c>
      <c r="B53" s="17" t="s">
        <v>992</v>
      </c>
      <c r="C53" s="13" t="s">
        <v>993</v>
      </c>
      <c r="D53" s="13" t="s">
        <v>804</v>
      </c>
      <c r="E53" s="18">
        <v>28338</v>
      </c>
      <c r="F53" s="19">
        <v>647.74</v>
      </c>
      <c r="G53" s="20">
        <v>3.2000000000000002E-3</v>
      </c>
      <c r="H53" s="36"/>
      <c r="I53" s="22"/>
      <c r="J53" s="2"/>
    </row>
    <row r="54" spans="1:10" ht="12.95" customHeight="1">
      <c r="A54" s="16" t="s">
        <v>997</v>
      </c>
      <c r="B54" s="17" t="s">
        <v>998</v>
      </c>
      <c r="C54" s="13" t="s">
        <v>999</v>
      </c>
      <c r="D54" s="13" t="s">
        <v>818</v>
      </c>
      <c r="E54" s="18">
        <v>256000</v>
      </c>
      <c r="F54" s="19">
        <v>563.71</v>
      </c>
      <c r="G54" s="20">
        <v>2.8E-3</v>
      </c>
      <c r="H54" s="36"/>
      <c r="I54" s="22"/>
      <c r="J54" s="2"/>
    </row>
    <row r="55" spans="1:10" ht="12.95" customHeight="1">
      <c r="A55" s="16" t="s">
        <v>1073</v>
      </c>
      <c r="B55" s="17" t="s">
        <v>1074</v>
      </c>
      <c r="C55" s="13" t="s">
        <v>1075</v>
      </c>
      <c r="D55" s="13" t="s">
        <v>808</v>
      </c>
      <c r="E55" s="18">
        <v>24295</v>
      </c>
      <c r="F55" s="19">
        <v>541.83000000000004</v>
      </c>
      <c r="G55" s="20">
        <v>2.7000000000000001E-3</v>
      </c>
      <c r="H55" s="36"/>
      <c r="I55" s="22"/>
      <c r="J55" s="2"/>
    </row>
    <row r="56" spans="1:10" ht="12.95" customHeight="1">
      <c r="A56" s="16" t="s">
        <v>1629</v>
      </c>
      <c r="B56" s="17" t="s">
        <v>1630</v>
      </c>
      <c r="C56" s="13" t="s">
        <v>1631</v>
      </c>
      <c r="D56" s="13" t="s">
        <v>800</v>
      </c>
      <c r="E56" s="18">
        <v>28600</v>
      </c>
      <c r="F56" s="19">
        <v>529.20000000000005</v>
      </c>
      <c r="G56" s="20">
        <v>2.5999999999999999E-3</v>
      </c>
      <c r="H56" s="36"/>
      <c r="I56" s="22"/>
      <c r="J56" s="2"/>
    </row>
    <row r="57" spans="1:10" ht="12.95" customHeight="1">
      <c r="A57" s="16" t="s">
        <v>865</v>
      </c>
      <c r="B57" s="17" t="s">
        <v>866</v>
      </c>
      <c r="C57" s="13" t="s">
        <v>867</v>
      </c>
      <c r="D57" s="13" t="s">
        <v>868</v>
      </c>
      <c r="E57" s="18">
        <v>66315</v>
      </c>
      <c r="F57" s="19">
        <v>527.24</v>
      </c>
      <c r="G57" s="20">
        <v>2.5999999999999999E-3</v>
      </c>
      <c r="H57" s="36"/>
      <c r="I57" s="22"/>
      <c r="J57" s="2"/>
    </row>
    <row r="58" spans="1:10" ht="12.95" customHeight="1">
      <c r="A58" s="16" t="s">
        <v>972</v>
      </c>
      <c r="B58" s="17" t="s">
        <v>973</v>
      </c>
      <c r="C58" s="13" t="s">
        <v>974</v>
      </c>
      <c r="D58" s="13" t="s">
        <v>975</v>
      </c>
      <c r="E58" s="18">
        <v>79439</v>
      </c>
      <c r="F58" s="19">
        <v>513.37</v>
      </c>
      <c r="G58" s="20">
        <v>2.5000000000000001E-3</v>
      </c>
      <c r="H58" s="36"/>
      <c r="I58" s="22"/>
      <c r="J58" s="2"/>
    </row>
    <row r="59" spans="1:10" ht="12.95" customHeight="1">
      <c r="A59" s="16" t="s">
        <v>1632</v>
      </c>
      <c r="B59" s="17" t="s">
        <v>1633</v>
      </c>
      <c r="C59" s="13" t="s">
        <v>1634</v>
      </c>
      <c r="D59" s="13" t="s">
        <v>775</v>
      </c>
      <c r="E59" s="18">
        <v>54400</v>
      </c>
      <c r="F59" s="19">
        <v>494.01</v>
      </c>
      <c r="G59" s="20">
        <v>2.3999999999999998E-3</v>
      </c>
      <c r="H59" s="36"/>
      <c r="I59" s="22"/>
      <c r="J59" s="2"/>
    </row>
    <row r="60" spans="1:10" ht="12.95" customHeight="1">
      <c r="A60" s="16" t="s">
        <v>1015</v>
      </c>
      <c r="B60" s="17" t="s">
        <v>1016</v>
      </c>
      <c r="C60" s="13" t="s">
        <v>1017</v>
      </c>
      <c r="D60" s="13" t="s">
        <v>800</v>
      </c>
      <c r="E60" s="18">
        <v>18200</v>
      </c>
      <c r="F60" s="19">
        <v>481.48</v>
      </c>
      <c r="G60" s="20">
        <v>2.3999999999999998E-3</v>
      </c>
      <c r="H60" s="36"/>
      <c r="I60" s="22"/>
      <c r="J60" s="2"/>
    </row>
    <row r="61" spans="1:10" ht="12.95" customHeight="1">
      <c r="A61" s="16" t="s">
        <v>1635</v>
      </c>
      <c r="B61" s="17" t="s">
        <v>1636</v>
      </c>
      <c r="C61" s="13" t="s">
        <v>1637</v>
      </c>
      <c r="D61" s="13" t="s">
        <v>1638</v>
      </c>
      <c r="E61" s="18">
        <v>399500</v>
      </c>
      <c r="F61" s="19">
        <v>434.86</v>
      </c>
      <c r="G61" s="20">
        <v>2.2000000000000001E-3</v>
      </c>
      <c r="H61" s="36"/>
      <c r="I61" s="22"/>
      <c r="J61" s="2"/>
    </row>
    <row r="62" spans="1:10" ht="12.95" customHeight="1">
      <c r="A62" s="16" t="s">
        <v>1639</v>
      </c>
      <c r="B62" s="17" t="s">
        <v>1640</v>
      </c>
      <c r="C62" s="13" t="s">
        <v>1641</v>
      </c>
      <c r="D62" s="13" t="s">
        <v>761</v>
      </c>
      <c r="E62" s="18">
        <v>145600</v>
      </c>
      <c r="F62" s="19">
        <v>427.41</v>
      </c>
      <c r="G62" s="20">
        <v>2.0999999999999999E-3</v>
      </c>
      <c r="H62" s="36"/>
      <c r="I62" s="22"/>
      <c r="J62" s="2"/>
    </row>
    <row r="63" spans="1:10" ht="12.95" customHeight="1">
      <c r="A63" s="16" t="s">
        <v>822</v>
      </c>
      <c r="B63" s="17" t="s">
        <v>823</v>
      </c>
      <c r="C63" s="13" t="s">
        <v>824</v>
      </c>
      <c r="D63" s="13" t="s">
        <v>793</v>
      </c>
      <c r="E63" s="18">
        <v>233607</v>
      </c>
      <c r="F63" s="19">
        <v>419.32</v>
      </c>
      <c r="G63" s="20">
        <v>2.0999999999999999E-3</v>
      </c>
      <c r="H63" s="36"/>
      <c r="I63" s="22"/>
      <c r="J63" s="2"/>
    </row>
    <row r="64" spans="1:10" ht="12.95" customHeight="1">
      <c r="A64" s="16" t="s">
        <v>1642</v>
      </c>
      <c r="B64" s="17" t="s">
        <v>1643</v>
      </c>
      <c r="C64" s="13" t="s">
        <v>1644</v>
      </c>
      <c r="D64" s="13" t="s">
        <v>757</v>
      </c>
      <c r="E64" s="18">
        <v>35700</v>
      </c>
      <c r="F64" s="19">
        <v>392.49</v>
      </c>
      <c r="G64" s="20">
        <v>1.9E-3</v>
      </c>
      <c r="H64" s="36"/>
      <c r="I64" s="22"/>
      <c r="J64" s="2"/>
    </row>
    <row r="65" spans="1:10" ht="12.95" customHeight="1">
      <c r="A65" s="16" t="s">
        <v>837</v>
      </c>
      <c r="B65" s="17" t="s">
        <v>838</v>
      </c>
      <c r="C65" s="13" t="s">
        <v>839</v>
      </c>
      <c r="D65" s="13" t="s">
        <v>800</v>
      </c>
      <c r="E65" s="18">
        <v>71250</v>
      </c>
      <c r="F65" s="19">
        <v>368.9</v>
      </c>
      <c r="G65" s="20">
        <v>1.8E-3</v>
      </c>
      <c r="H65" s="36"/>
      <c r="I65" s="22"/>
      <c r="J65" s="2"/>
    </row>
    <row r="66" spans="1:10" ht="12.95" customHeight="1">
      <c r="A66" s="16" t="s">
        <v>730</v>
      </c>
      <c r="B66" s="17" t="s">
        <v>731</v>
      </c>
      <c r="C66" s="13" t="s">
        <v>732</v>
      </c>
      <c r="D66" s="13" t="s">
        <v>711</v>
      </c>
      <c r="E66" s="18">
        <v>113400</v>
      </c>
      <c r="F66" s="19">
        <v>357.83</v>
      </c>
      <c r="G66" s="20">
        <v>1.8E-3</v>
      </c>
      <c r="H66" s="36"/>
      <c r="I66" s="22"/>
      <c r="J66" s="2"/>
    </row>
    <row r="67" spans="1:10" ht="12.95" customHeight="1">
      <c r="A67" s="16" t="s">
        <v>1021</v>
      </c>
      <c r="B67" s="17" t="s">
        <v>1022</v>
      </c>
      <c r="C67" s="13" t="s">
        <v>1023</v>
      </c>
      <c r="D67" s="13" t="s">
        <v>818</v>
      </c>
      <c r="E67" s="18">
        <v>58750</v>
      </c>
      <c r="F67" s="19">
        <v>315.33999999999997</v>
      </c>
      <c r="G67" s="20">
        <v>1.6000000000000001E-3</v>
      </c>
      <c r="H67" s="36"/>
      <c r="I67" s="22"/>
      <c r="J67" s="2"/>
    </row>
    <row r="68" spans="1:10" ht="12.95" customHeight="1">
      <c r="A68" s="16" t="s">
        <v>957</v>
      </c>
      <c r="B68" s="17" t="s">
        <v>958</v>
      </c>
      <c r="C68" s="13" t="s">
        <v>959</v>
      </c>
      <c r="D68" s="13" t="s">
        <v>749</v>
      </c>
      <c r="E68" s="18">
        <v>47423</v>
      </c>
      <c r="F68" s="19">
        <v>298.52999999999997</v>
      </c>
      <c r="G68" s="20">
        <v>1.5E-3</v>
      </c>
      <c r="H68" s="36"/>
      <c r="I68" s="22"/>
      <c r="J68" s="2"/>
    </row>
    <row r="69" spans="1:10" ht="12.95" customHeight="1">
      <c r="A69" s="16" t="s">
        <v>1645</v>
      </c>
      <c r="B69" s="17" t="s">
        <v>1646</v>
      </c>
      <c r="C69" s="13" t="s">
        <v>1647</v>
      </c>
      <c r="D69" s="13" t="s">
        <v>931</v>
      </c>
      <c r="E69" s="18">
        <v>46200</v>
      </c>
      <c r="F69" s="19">
        <v>287.57</v>
      </c>
      <c r="G69" s="20">
        <v>1.4E-3</v>
      </c>
      <c r="H69" s="36"/>
      <c r="I69" s="22"/>
      <c r="J69" s="2"/>
    </row>
    <row r="70" spans="1:10" ht="12.95" customHeight="1">
      <c r="A70" s="16" t="s">
        <v>982</v>
      </c>
      <c r="B70" s="17" t="s">
        <v>983</v>
      </c>
      <c r="C70" s="13" t="s">
        <v>984</v>
      </c>
      <c r="D70" s="13" t="s">
        <v>753</v>
      </c>
      <c r="E70" s="18">
        <v>129244</v>
      </c>
      <c r="F70" s="19">
        <v>275.23</v>
      </c>
      <c r="G70" s="20">
        <v>1.4E-3</v>
      </c>
      <c r="H70" s="36"/>
      <c r="I70" s="22"/>
      <c r="J70" s="2"/>
    </row>
    <row r="71" spans="1:10" ht="12.95" customHeight="1">
      <c r="A71" s="16" t="s">
        <v>1006</v>
      </c>
      <c r="B71" s="17" t="s">
        <v>1007</v>
      </c>
      <c r="C71" s="13" t="s">
        <v>1008</v>
      </c>
      <c r="D71" s="13" t="s">
        <v>818</v>
      </c>
      <c r="E71" s="18">
        <v>35775</v>
      </c>
      <c r="F71" s="19">
        <v>260.19</v>
      </c>
      <c r="G71" s="20">
        <v>1.2999999999999999E-3</v>
      </c>
      <c r="H71" s="36"/>
      <c r="I71" s="22"/>
      <c r="J71" s="2"/>
    </row>
    <row r="72" spans="1:10" ht="12.95" customHeight="1">
      <c r="A72" s="16" t="s">
        <v>1648</v>
      </c>
      <c r="B72" s="17" t="s">
        <v>1649</v>
      </c>
      <c r="C72" s="13" t="s">
        <v>1650</v>
      </c>
      <c r="D72" s="13" t="s">
        <v>975</v>
      </c>
      <c r="E72" s="18">
        <v>29750</v>
      </c>
      <c r="F72" s="19">
        <v>258.23</v>
      </c>
      <c r="G72" s="20">
        <v>1.2999999999999999E-3</v>
      </c>
      <c r="H72" s="36"/>
      <c r="I72" s="22"/>
      <c r="J72" s="2"/>
    </row>
    <row r="73" spans="1:10" ht="12.95" customHeight="1">
      <c r="A73" s="16" t="s">
        <v>1651</v>
      </c>
      <c r="B73" s="17" t="s">
        <v>1652</v>
      </c>
      <c r="C73" s="13" t="s">
        <v>1653</v>
      </c>
      <c r="D73" s="13" t="s">
        <v>775</v>
      </c>
      <c r="E73" s="18">
        <v>5125</v>
      </c>
      <c r="F73" s="19">
        <v>220.52</v>
      </c>
      <c r="G73" s="20">
        <v>1.1000000000000001E-3</v>
      </c>
      <c r="H73" s="36"/>
      <c r="I73" s="22"/>
      <c r="J73" s="2"/>
    </row>
    <row r="74" spans="1:10" ht="12.95" customHeight="1">
      <c r="A74" s="16" t="s">
        <v>1654</v>
      </c>
      <c r="B74" s="17" t="s">
        <v>1655</v>
      </c>
      <c r="C74" s="13" t="s">
        <v>1656</v>
      </c>
      <c r="D74" s="13" t="s">
        <v>749</v>
      </c>
      <c r="E74" s="18">
        <v>156000</v>
      </c>
      <c r="F74" s="19">
        <v>216.29</v>
      </c>
      <c r="G74" s="20">
        <v>1.1000000000000001E-3</v>
      </c>
      <c r="H74" s="36"/>
      <c r="I74" s="22"/>
      <c r="J74" s="2"/>
    </row>
    <row r="75" spans="1:10" ht="12.95" customHeight="1">
      <c r="A75" s="16" t="s">
        <v>928</v>
      </c>
      <c r="B75" s="17" t="s">
        <v>929</v>
      </c>
      <c r="C75" s="13" t="s">
        <v>930</v>
      </c>
      <c r="D75" s="13" t="s">
        <v>931</v>
      </c>
      <c r="E75" s="18">
        <v>1350</v>
      </c>
      <c r="F75" s="19">
        <v>211.81</v>
      </c>
      <c r="G75" s="20">
        <v>1E-3</v>
      </c>
      <c r="H75" s="36"/>
      <c r="I75" s="22"/>
      <c r="J75" s="2"/>
    </row>
    <row r="76" spans="1:10" ht="12.95" customHeight="1">
      <c r="A76" s="16" t="s">
        <v>1657</v>
      </c>
      <c r="B76" s="17" t="s">
        <v>1658</v>
      </c>
      <c r="C76" s="13" t="s">
        <v>1659</v>
      </c>
      <c r="D76" s="13" t="s">
        <v>1605</v>
      </c>
      <c r="E76" s="18">
        <v>50000</v>
      </c>
      <c r="F76" s="19">
        <v>193</v>
      </c>
      <c r="G76" s="20">
        <v>1E-3</v>
      </c>
      <c r="H76" s="36"/>
      <c r="I76" s="22"/>
      <c r="J76" s="2"/>
    </row>
    <row r="77" spans="1:10" ht="12.95" customHeight="1">
      <c r="A77" s="16" t="s">
        <v>1660</v>
      </c>
      <c r="B77" s="17" t="s">
        <v>1661</v>
      </c>
      <c r="C77" s="13" t="s">
        <v>1662</v>
      </c>
      <c r="D77" s="13" t="s">
        <v>753</v>
      </c>
      <c r="E77" s="18">
        <v>25500</v>
      </c>
      <c r="F77" s="19">
        <v>187.43</v>
      </c>
      <c r="G77" s="20">
        <v>8.9999999999999998E-4</v>
      </c>
      <c r="H77" s="36"/>
      <c r="I77" s="22"/>
      <c r="J77" s="2"/>
    </row>
    <row r="78" spans="1:10" ht="12.95" customHeight="1">
      <c r="A78" s="16" t="s">
        <v>1663</v>
      </c>
      <c r="B78" s="17" t="s">
        <v>1664</v>
      </c>
      <c r="C78" s="13" t="s">
        <v>1665</v>
      </c>
      <c r="D78" s="13" t="s">
        <v>1666</v>
      </c>
      <c r="E78" s="18">
        <v>45375</v>
      </c>
      <c r="F78" s="19">
        <v>178.23</v>
      </c>
      <c r="G78" s="20">
        <v>8.9999999999999998E-4</v>
      </c>
      <c r="H78" s="36"/>
      <c r="I78" s="22"/>
      <c r="J78" s="2"/>
    </row>
    <row r="79" spans="1:10" ht="12.95" customHeight="1">
      <c r="A79" s="16" t="s">
        <v>736</v>
      </c>
      <c r="B79" s="17" t="s">
        <v>737</v>
      </c>
      <c r="C79" s="13" t="s">
        <v>738</v>
      </c>
      <c r="D79" s="13" t="s">
        <v>711</v>
      </c>
      <c r="E79" s="18">
        <v>366300</v>
      </c>
      <c r="F79" s="19">
        <v>171.25</v>
      </c>
      <c r="G79" s="20">
        <v>8.0000000000000004E-4</v>
      </c>
      <c r="H79" s="36"/>
      <c r="I79" s="22"/>
      <c r="J79" s="2"/>
    </row>
    <row r="80" spans="1:10" ht="12.95" customHeight="1">
      <c r="A80" s="16" t="s">
        <v>1667</v>
      </c>
      <c r="B80" s="17" t="s">
        <v>1668</v>
      </c>
      <c r="C80" s="13" t="s">
        <v>1669</v>
      </c>
      <c r="D80" s="13" t="s">
        <v>775</v>
      </c>
      <c r="E80" s="18">
        <v>32200</v>
      </c>
      <c r="F80" s="19">
        <v>156.66999999999999</v>
      </c>
      <c r="G80" s="20">
        <v>8.0000000000000004E-4</v>
      </c>
      <c r="H80" s="36"/>
      <c r="I80" s="22"/>
      <c r="J80" s="2"/>
    </row>
    <row r="81" spans="1:10" ht="12.95" customHeight="1">
      <c r="A81" s="16" t="s">
        <v>1670</v>
      </c>
      <c r="B81" s="17" t="s">
        <v>1671</v>
      </c>
      <c r="C81" s="13" t="s">
        <v>1672</v>
      </c>
      <c r="D81" s="13" t="s">
        <v>1625</v>
      </c>
      <c r="E81" s="18">
        <v>92400</v>
      </c>
      <c r="F81" s="19">
        <v>147.66</v>
      </c>
      <c r="G81" s="20">
        <v>6.9999999999999999E-4</v>
      </c>
      <c r="H81" s="36"/>
      <c r="I81" s="22"/>
      <c r="J81" s="2"/>
    </row>
    <row r="82" spans="1:10" ht="12.95" customHeight="1">
      <c r="A82" s="16" t="s">
        <v>1673</v>
      </c>
      <c r="B82" s="17" t="s">
        <v>1674</v>
      </c>
      <c r="C82" s="13" t="s">
        <v>1675</v>
      </c>
      <c r="D82" s="13" t="s">
        <v>1072</v>
      </c>
      <c r="E82" s="18">
        <v>33000</v>
      </c>
      <c r="F82" s="19">
        <v>129</v>
      </c>
      <c r="G82" s="20">
        <v>5.9999999999999995E-4</v>
      </c>
      <c r="H82" s="36"/>
      <c r="I82" s="22"/>
      <c r="J82" s="2"/>
    </row>
    <row r="83" spans="1:10" ht="12.95" customHeight="1">
      <c r="A83" s="16" t="s">
        <v>1676</v>
      </c>
      <c r="B83" s="17" t="s">
        <v>1677</v>
      </c>
      <c r="C83" s="13" t="s">
        <v>1678</v>
      </c>
      <c r="D83" s="13" t="s">
        <v>1037</v>
      </c>
      <c r="E83" s="18">
        <v>48264</v>
      </c>
      <c r="F83" s="19">
        <v>104.06</v>
      </c>
      <c r="G83" s="20">
        <v>5.0000000000000001E-4</v>
      </c>
      <c r="H83" s="36"/>
      <c r="I83" s="22"/>
      <c r="J83" s="2"/>
    </row>
    <row r="84" spans="1:10" ht="12.95" customHeight="1">
      <c r="A84" s="16" t="s">
        <v>1679</v>
      </c>
      <c r="B84" s="17" t="s">
        <v>1680</v>
      </c>
      <c r="C84" s="13" t="s">
        <v>1681</v>
      </c>
      <c r="D84" s="13" t="s">
        <v>783</v>
      </c>
      <c r="E84" s="18">
        <v>4400</v>
      </c>
      <c r="F84" s="19">
        <v>90.82</v>
      </c>
      <c r="G84" s="20">
        <v>4.0000000000000002E-4</v>
      </c>
      <c r="H84" s="36"/>
      <c r="I84" s="22"/>
      <c r="J84" s="2"/>
    </row>
    <row r="85" spans="1:10" ht="12.95" customHeight="1">
      <c r="A85" s="16" t="s">
        <v>1682</v>
      </c>
      <c r="B85" s="17" t="s">
        <v>1683</v>
      </c>
      <c r="C85" s="13" t="s">
        <v>1684</v>
      </c>
      <c r="D85" s="13" t="s">
        <v>1625</v>
      </c>
      <c r="E85" s="18">
        <v>46900</v>
      </c>
      <c r="F85" s="19">
        <v>65.17</v>
      </c>
      <c r="G85" s="20">
        <v>2.9999999999999997E-4</v>
      </c>
      <c r="H85" s="36"/>
      <c r="I85" s="22"/>
      <c r="J85" s="2"/>
    </row>
    <row r="86" spans="1:10" ht="12.95" customHeight="1">
      <c r="A86" s="16" t="s">
        <v>1685</v>
      </c>
      <c r="B86" s="17" t="s">
        <v>1686</v>
      </c>
      <c r="C86" s="13" t="s">
        <v>1687</v>
      </c>
      <c r="D86" s="13" t="s">
        <v>711</v>
      </c>
      <c r="E86" s="18">
        <v>21600</v>
      </c>
      <c r="F86" s="19">
        <v>54.64</v>
      </c>
      <c r="G86" s="20">
        <v>2.9999999999999997E-4</v>
      </c>
      <c r="H86" s="36"/>
      <c r="I86" s="22"/>
      <c r="J86" s="2"/>
    </row>
    <row r="87" spans="1:10" ht="12.95" customHeight="1">
      <c r="A87" s="16" t="s">
        <v>1688</v>
      </c>
      <c r="B87" s="17" t="s">
        <v>1689</v>
      </c>
      <c r="C87" s="13" t="s">
        <v>1690</v>
      </c>
      <c r="D87" s="13" t="s">
        <v>775</v>
      </c>
      <c r="E87" s="18">
        <v>12600</v>
      </c>
      <c r="F87" s="19">
        <v>49.69</v>
      </c>
      <c r="G87" s="20">
        <v>2.0000000000000001E-4</v>
      </c>
      <c r="H87" s="36"/>
      <c r="I87" s="22"/>
      <c r="J87" s="2"/>
    </row>
    <row r="88" spans="1:10" ht="12.95" customHeight="1">
      <c r="A88" s="16" t="s">
        <v>1691</v>
      </c>
      <c r="B88" s="17" t="s">
        <v>1692</v>
      </c>
      <c r="C88" s="13" t="s">
        <v>1693</v>
      </c>
      <c r="D88" s="13" t="s">
        <v>808</v>
      </c>
      <c r="E88" s="18">
        <v>2000</v>
      </c>
      <c r="F88" s="19">
        <v>49.13</v>
      </c>
      <c r="G88" s="20">
        <v>2.0000000000000001E-4</v>
      </c>
      <c r="H88" s="36"/>
      <c r="I88" s="22"/>
      <c r="J88" s="2"/>
    </row>
    <row r="89" spans="1:10" ht="12.95" customHeight="1">
      <c r="A89" s="16" t="s">
        <v>1694</v>
      </c>
      <c r="B89" s="17" t="s">
        <v>1695</v>
      </c>
      <c r="C89" s="13" t="s">
        <v>1696</v>
      </c>
      <c r="D89" s="13" t="s">
        <v>804</v>
      </c>
      <c r="E89" s="18">
        <v>2375</v>
      </c>
      <c r="F89" s="19">
        <v>41.03</v>
      </c>
      <c r="G89" s="20">
        <v>2.0000000000000001E-4</v>
      </c>
      <c r="H89" s="36"/>
      <c r="I89" s="22"/>
      <c r="J89" s="2"/>
    </row>
    <row r="90" spans="1:10" ht="12.95" customHeight="1">
      <c r="A90" s="16" t="s">
        <v>1697</v>
      </c>
      <c r="B90" s="17" t="s">
        <v>1698</v>
      </c>
      <c r="C90" s="13" t="s">
        <v>1699</v>
      </c>
      <c r="D90" s="13" t="s">
        <v>931</v>
      </c>
      <c r="E90" s="18">
        <v>6750</v>
      </c>
      <c r="F90" s="19">
        <v>37.83</v>
      </c>
      <c r="G90" s="20">
        <v>2.0000000000000001E-4</v>
      </c>
      <c r="H90" s="36"/>
      <c r="I90" s="22"/>
      <c r="J90" s="2"/>
    </row>
    <row r="91" spans="1:10" ht="12.95" customHeight="1">
      <c r="A91" s="16" t="s">
        <v>1700</v>
      </c>
      <c r="B91" s="17" t="s">
        <v>1701</v>
      </c>
      <c r="C91" s="13" t="s">
        <v>1702</v>
      </c>
      <c r="D91" s="13" t="s">
        <v>858</v>
      </c>
      <c r="E91" s="18">
        <v>1375</v>
      </c>
      <c r="F91" s="19">
        <v>31.97</v>
      </c>
      <c r="G91" s="20">
        <v>2.0000000000000001E-4</v>
      </c>
      <c r="H91" s="36"/>
      <c r="I91" s="22"/>
      <c r="J91" s="2"/>
    </row>
    <row r="92" spans="1:10" ht="12.95" customHeight="1">
      <c r="A92" s="16" t="s">
        <v>1703</v>
      </c>
      <c r="B92" s="17" t="s">
        <v>1704</v>
      </c>
      <c r="C92" s="13" t="s">
        <v>1705</v>
      </c>
      <c r="D92" s="13" t="s">
        <v>749</v>
      </c>
      <c r="E92" s="18">
        <v>8000</v>
      </c>
      <c r="F92" s="19">
        <v>30.83</v>
      </c>
      <c r="G92" s="20">
        <v>2.0000000000000001E-4</v>
      </c>
      <c r="H92" s="36"/>
      <c r="I92" s="22"/>
      <c r="J92" s="2"/>
    </row>
    <row r="93" spans="1:10" ht="12.95" customHeight="1">
      <c r="A93" s="16" t="s">
        <v>1706</v>
      </c>
      <c r="B93" s="17" t="s">
        <v>1707</v>
      </c>
      <c r="C93" s="13" t="s">
        <v>1708</v>
      </c>
      <c r="D93" s="13" t="s">
        <v>749</v>
      </c>
      <c r="E93" s="18">
        <v>1100</v>
      </c>
      <c r="F93" s="19">
        <v>26.31</v>
      </c>
      <c r="G93" s="20">
        <v>1E-4</v>
      </c>
      <c r="H93" s="36"/>
      <c r="I93" s="22"/>
      <c r="J93" s="2"/>
    </row>
    <row r="94" spans="1:10" ht="12.95" customHeight="1">
      <c r="A94" s="16" t="s">
        <v>1709</v>
      </c>
      <c r="B94" s="17" t="s">
        <v>1710</v>
      </c>
      <c r="C94" s="13" t="s">
        <v>1711</v>
      </c>
      <c r="D94" s="13" t="s">
        <v>1712</v>
      </c>
      <c r="E94" s="18">
        <v>800</v>
      </c>
      <c r="F94" s="19">
        <v>17.64</v>
      </c>
      <c r="G94" s="20">
        <v>1E-4</v>
      </c>
      <c r="H94" s="36"/>
      <c r="I94" s="22"/>
      <c r="J94" s="2"/>
    </row>
    <row r="95" spans="1:10" ht="12.95" customHeight="1">
      <c r="A95" s="16" t="s">
        <v>1713</v>
      </c>
      <c r="B95" s="17" t="s">
        <v>1714</v>
      </c>
      <c r="C95" s="13" t="s">
        <v>1715</v>
      </c>
      <c r="D95" s="13" t="s">
        <v>1605</v>
      </c>
      <c r="E95" s="18">
        <v>2700</v>
      </c>
      <c r="F95" s="19">
        <v>16.98</v>
      </c>
      <c r="G95" s="20">
        <v>1E-4</v>
      </c>
      <c r="H95" s="36"/>
      <c r="I95" s="22"/>
      <c r="J95" s="2"/>
    </row>
    <row r="96" spans="1:10" ht="12.95" customHeight="1">
      <c r="A96" s="16" t="s">
        <v>1716</v>
      </c>
      <c r="B96" s="17" t="s">
        <v>1717</v>
      </c>
      <c r="C96" s="13" t="s">
        <v>1718</v>
      </c>
      <c r="D96" s="13" t="s">
        <v>768</v>
      </c>
      <c r="E96" s="18">
        <v>5400</v>
      </c>
      <c r="F96" s="19">
        <v>16.96</v>
      </c>
      <c r="G96" s="20">
        <v>1E-4</v>
      </c>
      <c r="H96" s="36"/>
      <c r="I96" s="22"/>
      <c r="J96" s="2"/>
    </row>
    <row r="97" spans="1:10" ht="12.95" customHeight="1">
      <c r="A97" s="16" t="s">
        <v>1719</v>
      </c>
      <c r="B97" s="17" t="s">
        <v>1720</v>
      </c>
      <c r="C97" s="13" t="s">
        <v>1721</v>
      </c>
      <c r="D97" s="13" t="s">
        <v>775</v>
      </c>
      <c r="E97" s="18">
        <v>3100</v>
      </c>
      <c r="F97" s="19">
        <v>9.43</v>
      </c>
      <c r="G97" s="36" t="s">
        <v>662</v>
      </c>
      <c r="H97" s="36"/>
      <c r="I97" s="22"/>
      <c r="J97" s="2"/>
    </row>
    <row r="98" spans="1:10" ht="12.95" customHeight="1">
      <c r="A98" s="16" t="s">
        <v>1722</v>
      </c>
      <c r="B98" s="17" t="s">
        <v>1723</v>
      </c>
      <c r="C98" s="13" t="s">
        <v>1724</v>
      </c>
      <c r="D98" s="13" t="s">
        <v>793</v>
      </c>
      <c r="E98" s="18">
        <v>400</v>
      </c>
      <c r="F98" s="19">
        <v>9.35</v>
      </c>
      <c r="G98" s="36" t="s">
        <v>662</v>
      </c>
      <c r="H98" s="36"/>
      <c r="I98" s="22"/>
      <c r="J98" s="2"/>
    </row>
    <row r="99" spans="1:10" ht="12.95" customHeight="1">
      <c r="A99" s="2"/>
      <c r="B99" s="12" t="s">
        <v>168</v>
      </c>
      <c r="C99" s="13"/>
      <c r="D99" s="13"/>
      <c r="E99" s="13"/>
      <c r="F99" s="23">
        <v>135609.70000000001</v>
      </c>
      <c r="G99" s="24">
        <v>0.67179999999999995</v>
      </c>
      <c r="H99" s="25"/>
      <c r="I99" s="26"/>
      <c r="J99" s="2"/>
    </row>
    <row r="100" spans="1:10" ht="12.95" customHeight="1">
      <c r="A100" s="2"/>
      <c r="B100" s="12" t="s">
        <v>745</v>
      </c>
      <c r="C100" s="13"/>
      <c r="D100" s="13"/>
      <c r="E100" s="13"/>
      <c r="F100" s="2"/>
      <c r="G100" s="14"/>
      <c r="H100" s="14"/>
      <c r="I100" s="15"/>
      <c r="J100" s="2"/>
    </row>
    <row r="101" spans="1:10" ht="12.95" customHeight="1">
      <c r="A101" s="16" t="s">
        <v>875</v>
      </c>
      <c r="B101" s="17" t="s">
        <v>876</v>
      </c>
      <c r="C101" s="13" t="s">
        <v>877</v>
      </c>
      <c r="D101" s="13" t="s">
        <v>793</v>
      </c>
      <c r="E101" s="18">
        <v>233607</v>
      </c>
      <c r="F101" s="19">
        <v>115.05</v>
      </c>
      <c r="G101" s="20">
        <v>5.9999999999999995E-4</v>
      </c>
      <c r="H101" s="36"/>
      <c r="I101" s="22"/>
      <c r="J101" s="2"/>
    </row>
    <row r="102" spans="1:10" ht="12.95" customHeight="1">
      <c r="A102" s="2"/>
      <c r="B102" s="12" t="s">
        <v>168</v>
      </c>
      <c r="C102" s="13"/>
      <c r="D102" s="13"/>
      <c r="E102" s="13"/>
      <c r="F102" s="23">
        <v>115.05</v>
      </c>
      <c r="G102" s="24">
        <v>5.9999999999999995E-4</v>
      </c>
      <c r="H102" s="25"/>
      <c r="I102" s="26"/>
      <c r="J102" s="2"/>
    </row>
    <row r="103" spans="1:10" ht="12.95" customHeight="1">
      <c r="A103" s="2"/>
      <c r="B103" s="27" t="s">
        <v>173</v>
      </c>
      <c r="C103" s="28"/>
      <c r="D103" s="1"/>
      <c r="E103" s="28"/>
      <c r="F103" s="23">
        <v>135724.75</v>
      </c>
      <c r="G103" s="24">
        <v>0.6724</v>
      </c>
      <c r="H103" s="25"/>
      <c r="I103" s="26"/>
      <c r="J103" s="2"/>
    </row>
    <row r="104" spans="1:10" ht="12.95" customHeight="1">
      <c r="A104" s="2"/>
      <c r="B104" s="12" t="s">
        <v>878</v>
      </c>
      <c r="C104" s="13"/>
      <c r="D104" s="13"/>
      <c r="E104" s="13"/>
      <c r="F104" s="13"/>
      <c r="G104" s="13"/>
      <c r="H104" s="14"/>
      <c r="I104" s="15"/>
      <c r="J104" s="2"/>
    </row>
    <row r="105" spans="1:10" ht="12.95" customHeight="1">
      <c r="A105" s="2"/>
      <c r="B105" s="12" t="s">
        <v>1725</v>
      </c>
      <c r="C105" s="13"/>
      <c r="D105" s="13"/>
      <c r="E105" s="13"/>
      <c r="F105" s="2"/>
      <c r="G105" s="14"/>
      <c r="H105" s="14"/>
      <c r="I105" s="15"/>
      <c r="J105" s="2"/>
    </row>
    <row r="106" spans="1:10" ht="12.95" customHeight="1">
      <c r="A106" s="16" t="s">
        <v>1726</v>
      </c>
      <c r="B106" s="17" t="s">
        <v>1727</v>
      </c>
      <c r="C106" s="13"/>
      <c r="D106" s="13"/>
      <c r="E106" s="18">
        <v>-400</v>
      </c>
      <c r="F106" s="19">
        <v>-9.3699999999999992</v>
      </c>
      <c r="G106" s="36" t="s">
        <v>662</v>
      </c>
      <c r="H106" s="36"/>
      <c r="I106" s="22"/>
      <c r="J106" s="2"/>
    </row>
    <row r="107" spans="1:10" ht="12.95" customHeight="1">
      <c r="A107" s="16" t="s">
        <v>1728</v>
      </c>
      <c r="B107" s="17" t="s">
        <v>1729</v>
      </c>
      <c r="C107" s="13"/>
      <c r="D107" s="13"/>
      <c r="E107" s="18">
        <v>-3100</v>
      </c>
      <c r="F107" s="19">
        <v>-9.4499999999999993</v>
      </c>
      <c r="G107" s="36" t="s">
        <v>662</v>
      </c>
      <c r="H107" s="36"/>
      <c r="I107" s="22"/>
      <c r="J107" s="2"/>
    </row>
    <row r="108" spans="1:10" ht="12.95" customHeight="1">
      <c r="A108" s="16" t="s">
        <v>1730</v>
      </c>
      <c r="B108" s="17" t="s">
        <v>1731</v>
      </c>
      <c r="C108" s="13"/>
      <c r="D108" s="13"/>
      <c r="E108" s="18">
        <v>-5400</v>
      </c>
      <c r="F108" s="19">
        <v>-17.03</v>
      </c>
      <c r="G108" s="20">
        <v>-1E-4</v>
      </c>
      <c r="H108" s="36"/>
      <c r="I108" s="22"/>
      <c r="J108" s="2"/>
    </row>
    <row r="109" spans="1:10" ht="12.95" customHeight="1">
      <c r="A109" s="16" t="s">
        <v>1732</v>
      </c>
      <c r="B109" s="17" t="s">
        <v>1733</v>
      </c>
      <c r="C109" s="13"/>
      <c r="D109" s="13"/>
      <c r="E109" s="18">
        <v>-2700</v>
      </c>
      <c r="F109" s="19">
        <v>-17.05</v>
      </c>
      <c r="G109" s="20">
        <v>-1E-4</v>
      </c>
      <c r="H109" s="36"/>
      <c r="I109" s="22"/>
      <c r="J109" s="2"/>
    </row>
    <row r="110" spans="1:10" ht="12.95" customHeight="1">
      <c r="A110" s="16" t="s">
        <v>1734</v>
      </c>
      <c r="B110" s="17" t="s">
        <v>1735</v>
      </c>
      <c r="C110" s="13"/>
      <c r="D110" s="13"/>
      <c r="E110" s="18">
        <v>-800</v>
      </c>
      <c r="F110" s="19">
        <v>-17.690000000000001</v>
      </c>
      <c r="G110" s="20">
        <v>-1E-4</v>
      </c>
      <c r="H110" s="36"/>
      <c r="I110" s="22"/>
      <c r="J110" s="2"/>
    </row>
    <row r="111" spans="1:10" ht="12.95" customHeight="1">
      <c r="A111" s="16" t="s">
        <v>1736</v>
      </c>
      <c r="B111" s="17" t="s">
        <v>1737</v>
      </c>
      <c r="C111" s="13"/>
      <c r="D111" s="13"/>
      <c r="E111" s="18">
        <v>-125</v>
      </c>
      <c r="F111" s="19">
        <v>-23.24</v>
      </c>
      <c r="G111" s="20">
        <v>-1E-4</v>
      </c>
      <c r="H111" s="36"/>
      <c r="I111" s="22"/>
      <c r="J111" s="2"/>
    </row>
    <row r="112" spans="1:10" ht="12.95" customHeight="1">
      <c r="A112" s="16" t="s">
        <v>1738</v>
      </c>
      <c r="B112" s="17" t="s">
        <v>1739</v>
      </c>
      <c r="C112" s="13"/>
      <c r="D112" s="13"/>
      <c r="E112" s="18">
        <v>-1100</v>
      </c>
      <c r="F112" s="19">
        <v>-26.43</v>
      </c>
      <c r="G112" s="20">
        <v>-1E-4</v>
      </c>
      <c r="H112" s="36"/>
      <c r="I112" s="22"/>
      <c r="J112" s="2"/>
    </row>
    <row r="113" spans="1:10" ht="12.95" customHeight="1">
      <c r="A113" s="16" t="s">
        <v>1740</v>
      </c>
      <c r="B113" s="17" t="s">
        <v>1741</v>
      </c>
      <c r="C113" s="13"/>
      <c r="D113" s="13"/>
      <c r="E113" s="18">
        <v>-8000</v>
      </c>
      <c r="F113" s="19">
        <v>-30.95</v>
      </c>
      <c r="G113" s="20">
        <v>-2.0000000000000001E-4</v>
      </c>
      <c r="H113" s="36"/>
      <c r="I113" s="22"/>
      <c r="J113" s="2"/>
    </row>
    <row r="114" spans="1:10" ht="12.95" customHeight="1">
      <c r="A114" s="16" t="s">
        <v>1742</v>
      </c>
      <c r="B114" s="17" t="s">
        <v>1743</v>
      </c>
      <c r="C114" s="13"/>
      <c r="D114" s="13"/>
      <c r="E114" s="18">
        <v>-1375</v>
      </c>
      <c r="F114" s="19">
        <v>-32.07</v>
      </c>
      <c r="G114" s="20">
        <v>-2.0000000000000001E-4</v>
      </c>
      <c r="H114" s="36"/>
      <c r="I114" s="22"/>
      <c r="J114" s="2"/>
    </row>
    <row r="115" spans="1:10" ht="12.95" customHeight="1">
      <c r="A115" s="16" t="s">
        <v>1744</v>
      </c>
      <c r="B115" s="17" t="s">
        <v>1745</v>
      </c>
      <c r="C115" s="13"/>
      <c r="D115" s="13"/>
      <c r="E115" s="18">
        <v>-6750</v>
      </c>
      <c r="F115" s="19">
        <v>-37.92</v>
      </c>
      <c r="G115" s="20">
        <v>-2.0000000000000001E-4</v>
      </c>
      <c r="H115" s="36"/>
      <c r="I115" s="22"/>
      <c r="J115" s="2"/>
    </row>
    <row r="116" spans="1:10" ht="12.95" customHeight="1">
      <c r="A116" s="16" t="s">
        <v>1746</v>
      </c>
      <c r="B116" s="17" t="s">
        <v>1747</v>
      </c>
      <c r="C116" s="13"/>
      <c r="D116" s="13"/>
      <c r="E116" s="18">
        <v>-2375</v>
      </c>
      <c r="F116" s="19">
        <v>-41.08</v>
      </c>
      <c r="G116" s="20">
        <v>-2.0000000000000001E-4</v>
      </c>
      <c r="H116" s="36"/>
      <c r="I116" s="22"/>
      <c r="J116" s="2"/>
    </row>
    <row r="117" spans="1:10" ht="12.95" customHeight="1">
      <c r="A117" s="16" t="s">
        <v>1748</v>
      </c>
      <c r="B117" s="17" t="s">
        <v>1749</v>
      </c>
      <c r="C117" s="13"/>
      <c r="D117" s="13"/>
      <c r="E117" s="18">
        <v>-2000</v>
      </c>
      <c r="F117" s="19">
        <v>-49.18</v>
      </c>
      <c r="G117" s="20">
        <v>-2.0000000000000001E-4</v>
      </c>
      <c r="H117" s="36"/>
      <c r="I117" s="22"/>
      <c r="J117" s="2"/>
    </row>
    <row r="118" spans="1:10" ht="12.95" customHeight="1">
      <c r="A118" s="16" t="s">
        <v>1750</v>
      </c>
      <c r="B118" s="17" t="s">
        <v>1751</v>
      </c>
      <c r="C118" s="13"/>
      <c r="D118" s="13"/>
      <c r="E118" s="18">
        <v>-12600</v>
      </c>
      <c r="F118" s="19">
        <v>-49.92</v>
      </c>
      <c r="G118" s="20">
        <v>-2.0000000000000001E-4</v>
      </c>
      <c r="H118" s="36"/>
      <c r="I118" s="22"/>
      <c r="J118" s="2"/>
    </row>
    <row r="119" spans="1:10" ht="12.95" customHeight="1">
      <c r="A119" s="16" t="s">
        <v>1752</v>
      </c>
      <c r="B119" s="17" t="s">
        <v>1753</v>
      </c>
      <c r="C119" s="13"/>
      <c r="D119" s="13"/>
      <c r="E119" s="18">
        <v>-3000</v>
      </c>
      <c r="F119" s="19">
        <v>-52.21</v>
      </c>
      <c r="G119" s="20">
        <v>-2.9999999999999997E-4</v>
      </c>
      <c r="H119" s="36"/>
      <c r="I119" s="22"/>
      <c r="J119" s="2"/>
    </row>
    <row r="120" spans="1:10" ht="12.95" customHeight="1">
      <c r="A120" s="16" t="s">
        <v>1754</v>
      </c>
      <c r="B120" s="17" t="s">
        <v>1755</v>
      </c>
      <c r="C120" s="13"/>
      <c r="D120" s="13"/>
      <c r="E120" s="18">
        <v>-21600</v>
      </c>
      <c r="F120" s="19">
        <v>-54.66</v>
      </c>
      <c r="G120" s="20">
        <v>-2.9999999999999997E-4</v>
      </c>
      <c r="H120" s="36"/>
      <c r="I120" s="22"/>
      <c r="J120" s="2"/>
    </row>
    <row r="121" spans="1:10" ht="12.95" customHeight="1">
      <c r="A121" s="16" t="s">
        <v>1756</v>
      </c>
      <c r="B121" s="17" t="s">
        <v>1757</v>
      </c>
      <c r="C121" s="13"/>
      <c r="D121" s="13"/>
      <c r="E121" s="18">
        <v>-5250</v>
      </c>
      <c r="F121" s="19">
        <v>-64.989999999999995</v>
      </c>
      <c r="G121" s="20">
        <v>-2.9999999999999997E-4</v>
      </c>
      <c r="H121" s="36"/>
      <c r="I121" s="22"/>
      <c r="J121" s="2"/>
    </row>
    <row r="122" spans="1:10" ht="12.95" customHeight="1">
      <c r="A122" s="16" t="s">
        <v>1758</v>
      </c>
      <c r="B122" s="17" t="s">
        <v>1759</v>
      </c>
      <c r="C122" s="13"/>
      <c r="D122" s="13"/>
      <c r="E122" s="18">
        <v>-46900</v>
      </c>
      <c r="F122" s="19">
        <v>-65.099999999999994</v>
      </c>
      <c r="G122" s="20">
        <v>-2.9999999999999997E-4</v>
      </c>
      <c r="H122" s="36"/>
      <c r="I122" s="22"/>
      <c r="J122" s="2"/>
    </row>
    <row r="123" spans="1:10" ht="12.95" customHeight="1">
      <c r="A123" s="16" t="s">
        <v>1760</v>
      </c>
      <c r="B123" s="17" t="s">
        <v>1761</v>
      </c>
      <c r="C123" s="13"/>
      <c r="D123" s="13"/>
      <c r="E123" s="18">
        <v>-7150</v>
      </c>
      <c r="F123" s="19">
        <v>-67.59</v>
      </c>
      <c r="G123" s="20">
        <v>-2.9999999999999997E-4</v>
      </c>
      <c r="H123" s="36"/>
      <c r="I123" s="22"/>
      <c r="J123" s="2"/>
    </row>
    <row r="124" spans="1:10" ht="12.95" customHeight="1">
      <c r="A124" s="16" t="s">
        <v>1762</v>
      </c>
      <c r="B124" s="17" t="s">
        <v>1763</v>
      </c>
      <c r="C124" s="13"/>
      <c r="D124" s="13"/>
      <c r="E124" s="18">
        <v>-3000</v>
      </c>
      <c r="F124" s="19">
        <v>-68.53</v>
      </c>
      <c r="G124" s="20">
        <v>-2.9999999999999997E-4</v>
      </c>
      <c r="H124" s="36"/>
      <c r="I124" s="22"/>
      <c r="J124" s="2"/>
    </row>
    <row r="125" spans="1:10" ht="12.95" customHeight="1">
      <c r="A125" s="16" t="s">
        <v>1764</v>
      </c>
      <c r="B125" s="17" t="s">
        <v>1765</v>
      </c>
      <c r="C125" s="13"/>
      <c r="D125" s="13"/>
      <c r="E125" s="18">
        <v>-8400</v>
      </c>
      <c r="F125" s="19">
        <v>-69.790000000000006</v>
      </c>
      <c r="G125" s="20">
        <v>-2.9999999999999997E-4</v>
      </c>
      <c r="H125" s="36"/>
      <c r="I125" s="22"/>
      <c r="J125" s="2"/>
    </row>
    <row r="126" spans="1:10" ht="12.95" customHeight="1">
      <c r="A126" s="16" t="s">
        <v>1766</v>
      </c>
      <c r="B126" s="17" t="s">
        <v>1767</v>
      </c>
      <c r="C126" s="13"/>
      <c r="D126" s="13"/>
      <c r="E126" s="18">
        <v>-1000</v>
      </c>
      <c r="F126" s="19">
        <v>-72.5</v>
      </c>
      <c r="G126" s="20">
        <v>-4.0000000000000002E-4</v>
      </c>
      <c r="H126" s="36"/>
      <c r="I126" s="22"/>
      <c r="J126" s="2"/>
    </row>
    <row r="127" spans="1:10" ht="12.95" customHeight="1">
      <c r="A127" s="16" t="s">
        <v>1768</v>
      </c>
      <c r="B127" s="17" t="s">
        <v>1769</v>
      </c>
      <c r="C127" s="13"/>
      <c r="D127" s="13"/>
      <c r="E127" s="18">
        <v>-4400</v>
      </c>
      <c r="F127" s="19">
        <v>-91.06</v>
      </c>
      <c r="G127" s="20">
        <v>-5.0000000000000001E-4</v>
      </c>
      <c r="H127" s="36"/>
      <c r="I127" s="22"/>
      <c r="J127" s="2"/>
    </row>
    <row r="128" spans="1:10" ht="12.95" customHeight="1">
      <c r="A128" s="16" t="s">
        <v>1770</v>
      </c>
      <c r="B128" s="17" t="s">
        <v>1771</v>
      </c>
      <c r="C128" s="13"/>
      <c r="D128" s="13"/>
      <c r="E128" s="18">
        <v>-1200</v>
      </c>
      <c r="F128" s="19">
        <v>-103.2</v>
      </c>
      <c r="G128" s="20">
        <v>-5.0000000000000001E-4</v>
      </c>
      <c r="H128" s="36"/>
      <c r="I128" s="22"/>
      <c r="J128" s="2"/>
    </row>
    <row r="129" spans="1:10" ht="12.95" customHeight="1">
      <c r="A129" s="16" t="s">
        <v>1772</v>
      </c>
      <c r="B129" s="17" t="s">
        <v>1773</v>
      </c>
      <c r="C129" s="13"/>
      <c r="D129" s="13"/>
      <c r="E129" s="18">
        <v>-48264</v>
      </c>
      <c r="F129" s="19">
        <v>-104.54</v>
      </c>
      <c r="G129" s="20">
        <v>-5.0000000000000001E-4</v>
      </c>
      <c r="H129" s="36"/>
      <c r="I129" s="22"/>
      <c r="J129" s="2"/>
    </row>
    <row r="130" spans="1:10" ht="12.95" customHeight="1">
      <c r="A130" s="16" t="s">
        <v>1774</v>
      </c>
      <c r="B130" s="17" t="s">
        <v>1775</v>
      </c>
      <c r="C130" s="13"/>
      <c r="D130" s="13"/>
      <c r="E130" s="18">
        <v>-33000</v>
      </c>
      <c r="F130" s="19">
        <v>-129.28</v>
      </c>
      <c r="G130" s="20">
        <v>-5.9999999999999995E-4</v>
      </c>
      <c r="H130" s="36"/>
      <c r="I130" s="22"/>
      <c r="J130" s="2"/>
    </row>
    <row r="131" spans="1:10" ht="12.95" customHeight="1">
      <c r="A131" s="16" t="s">
        <v>1776</v>
      </c>
      <c r="B131" s="17" t="s">
        <v>1777</v>
      </c>
      <c r="C131" s="13"/>
      <c r="D131" s="13"/>
      <c r="E131" s="18">
        <v>-92400</v>
      </c>
      <c r="F131" s="19">
        <v>-148.16</v>
      </c>
      <c r="G131" s="20">
        <v>-6.9999999999999999E-4</v>
      </c>
      <c r="H131" s="36"/>
      <c r="I131" s="22"/>
      <c r="J131" s="2"/>
    </row>
    <row r="132" spans="1:10" ht="12.95" customHeight="1">
      <c r="A132" s="16" t="s">
        <v>1778</v>
      </c>
      <c r="B132" s="17" t="s">
        <v>1779</v>
      </c>
      <c r="C132" s="13"/>
      <c r="D132" s="13"/>
      <c r="E132" s="18">
        <v>-32200</v>
      </c>
      <c r="F132" s="19">
        <v>-157.46</v>
      </c>
      <c r="G132" s="20">
        <v>-8.0000000000000004E-4</v>
      </c>
      <c r="H132" s="36"/>
      <c r="I132" s="22"/>
      <c r="J132" s="2"/>
    </row>
    <row r="133" spans="1:10" ht="12.95" customHeight="1">
      <c r="A133" s="16" t="s">
        <v>1780</v>
      </c>
      <c r="B133" s="17" t="s">
        <v>1781</v>
      </c>
      <c r="C133" s="13"/>
      <c r="D133" s="13"/>
      <c r="E133" s="18">
        <v>-366300</v>
      </c>
      <c r="F133" s="19">
        <v>-171.98</v>
      </c>
      <c r="G133" s="20">
        <v>-8.9999999999999998E-4</v>
      </c>
      <c r="H133" s="36"/>
      <c r="I133" s="22"/>
      <c r="J133" s="2"/>
    </row>
    <row r="134" spans="1:10" ht="12.95" customHeight="1">
      <c r="A134" s="16" t="s">
        <v>1782</v>
      </c>
      <c r="B134" s="17" t="s">
        <v>1783</v>
      </c>
      <c r="C134" s="13"/>
      <c r="D134" s="13"/>
      <c r="E134" s="18">
        <v>-45375</v>
      </c>
      <c r="F134" s="19">
        <v>-179.12</v>
      </c>
      <c r="G134" s="20">
        <v>-8.9999999999999998E-4</v>
      </c>
      <c r="H134" s="36"/>
      <c r="I134" s="22"/>
      <c r="J134" s="2"/>
    </row>
    <row r="135" spans="1:10" ht="12.95" customHeight="1">
      <c r="A135" s="16" t="s">
        <v>1784</v>
      </c>
      <c r="B135" s="17" t="s">
        <v>1785</v>
      </c>
      <c r="C135" s="13"/>
      <c r="D135" s="13"/>
      <c r="E135" s="18">
        <v>-25500</v>
      </c>
      <c r="F135" s="19">
        <v>-188.24</v>
      </c>
      <c r="G135" s="20">
        <v>-8.9999999999999998E-4</v>
      </c>
      <c r="H135" s="36"/>
      <c r="I135" s="22"/>
      <c r="J135" s="2"/>
    </row>
    <row r="136" spans="1:10" ht="12.95" customHeight="1">
      <c r="A136" s="16" t="s">
        <v>1786</v>
      </c>
      <c r="B136" s="17" t="s">
        <v>1787</v>
      </c>
      <c r="C136" s="13"/>
      <c r="D136" s="13"/>
      <c r="E136" s="18">
        <v>-50000</v>
      </c>
      <c r="F136" s="19">
        <v>-193.18</v>
      </c>
      <c r="G136" s="20">
        <v>-1E-3</v>
      </c>
      <c r="H136" s="36"/>
      <c r="I136" s="22"/>
      <c r="J136" s="2"/>
    </row>
    <row r="137" spans="1:10" ht="12.95" customHeight="1">
      <c r="A137" s="16" t="s">
        <v>1788</v>
      </c>
      <c r="B137" s="17" t="s">
        <v>1789</v>
      </c>
      <c r="C137" s="13"/>
      <c r="D137" s="13"/>
      <c r="E137" s="18">
        <v>-13200</v>
      </c>
      <c r="F137" s="19">
        <v>-195.59</v>
      </c>
      <c r="G137" s="20">
        <v>-1E-3</v>
      </c>
      <c r="H137" s="36"/>
      <c r="I137" s="22"/>
      <c r="J137" s="2"/>
    </row>
    <row r="138" spans="1:10" ht="12.95" customHeight="1">
      <c r="A138" s="16" t="s">
        <v>1790</v>
      </c>
      <c r="B138" s="17" t="s">
        <v>1791</v>
      </c>
      <c r="C138" s="13"/>
      <c r="D138" s="13"/>
      <c r="E138" s="18">
        <v>-1350</v>
      </c>
      <c r="F138" s="19">
        <v>-212.52</v>
      </c>
      <c r="G138" s="20">
        <v>-1.1000000000000001E-3</v>
      </c>
      <c r="H138" s="36"/>
      <c r="I138" s="22"/>
      <c r="J138" s="2"/>
    </row>
    <row r="139" spans="1:10" ht="12.95" customHeight="1">
      <c r="A139" s="16" t="s">
        <v>1792</v>
      </c>
      <c r="B139" s="17" t="s">
        <v>1793</v>
      </c>
      <c r="C139" s="13"/>
      <c r="D139" s="13"/>
      <c r="E139" s="18">
        <v>-156000</v>
      </c>
      <c r="F139" s="19">
        <v>-213.41</v>
      </c>
      <c r="G139" s="20">
        <v>-1.1000000000000001E-3</v>
      </c>
      <c r="H139" s="36"/>
      <c r="I139" s="22"/>
      <c r="J139" s="2"/>
    </row>
    <row r="140" spans="1:10" ht="12.95" customHeight="1">
      <c r="A140" s="16" t="s">
        <v>1794</v>
      </c>
      <c r="B140" s="17" t="s">
        <v>1795</v>
      </c>
      <c r="C140" s="13"/>
      <c r="D140" s="13"/>
      <c r="E140" s="18">
        <v>-5125</v>
      </c>
      <c r="F140" s="19">
        <v>-221.52</v>
      </c>
      <c r="G140" s="20">
        <v>-1.1000000000000001E-3</v>
      </c>
      <c r="H140" s="36"/>
      <c r="I140" s="22"/>
      <c r="J140" s="2"/>
    </row>
    <row r="141" spans="1:10" ht="12.95" customHeight="1">
      <c r="A141" s="16" t="s">
        <v>1796</v>
      </c>
      <c r="B141" s="17" t="s">
        <v>1797</v>
      </c>
      <c r="C141" s="13"/>
      <c r="D141" s="13"/>
      <c r="E141" s="18">
        <v>-29750</v>
      </c>
      <c r="F141" s="19">
        <v>-258.83</v>
      </c>
      <c r="G141" s="20">
        <v>-1.2999999999999999E-3</v>
      </c>
      <c r="H141" s="36"/>
      <c r="I141" s="22"/>
      <c r="J141" s="2"/>
    </row>
    <row r="142" spans="1:10" ht="12.95" customHeight="1">
      <c r="A142" s="16" t="s">
        <v>1798</v>
      </c>
      <c r="B142" s="17" t="s">
        <v>1799</v>
      </c>
      <c r="C142" s="13"/>
      <c r="D142" s="13"/>
      <c r="E142" s="18">
        <v>-35775</v>
      </c>
      <c r="F142" s="19">
        <v>-260.52999999999997</v>
      </c>
      <c r="G142" s="20">
        <v>-1.2999999999999999E-3</v>
      </c>
      <c r="H142" s="36"/>
      <c r="I142" s="22"/>
      <c r="J142" s="2"/>
    </row>
    <row r="143" spans="1:10" ht="12.95" customHeight="1">
      <c r="A143" s="16" t="s">
        <v>1800</v>
      </c>
      <c r="B143" s="17" t="s">
        <v>1801</v>
      </c>
      <c r="C143" s="13"/>
      <c r="D143" s="13"/>
      <c r="E143" s="18">
        <v>-46200</v>
      </c>
      <c r="F143" s="19">
        <v>-288.82</v>
      </c>
      <c r="G143" s="20">
        <v>-1.4E-3</v>
      </c>
      <c r="H143" s="36"/>
      <c r="I143" s="22"/>
      <c r="J143" s="2"/>
    </row>
    <row r="144" spans="1:10" ht="12.95" customHeight="1">
      <c r="A144" s="16" t="s">
        <v>1802</v>
      </c>
      <c r="B144" s="17" t="s">
        <v>1803</v>
      </c>
      <c r="C144" s="13"/>
      <c r="D144" s="13"/>
      <c r="E144" s="18">
        <v>-58750</v>
      </c>
      <c r="F144" s="19">
        <v>-316.75</v>
      </c>
      <c r="G144" s="20">
        <v>-1.6000000000000001E-3</v>
      </c>
      <c r="H144" s="36"/>
      <c r="I144" s="22"/>
      <c r="J144" s="2"/>
    </row>
    <row r="145" spans="1:10" ht="12.95" customHeight="1">
      <c r="A145" s="16" t="s">
        <v>1804</v>
      </c>
      <c r="B145" s="17" t="s">
        <v>1805</v>
      </c>
      <c r="C145" s="13"/>
      <c r="D145" s="13"/>
      <c r="E145" s="18">
        <v>-113400</v>
      </c>
      <c r="F145" s="19">
        <v>-359.14</v>
      </c>
      <c r="G145" s="20">
        <v>-1.8E-3</v>
      </c>
      <c r="H145" s="36"/>
      <c r="I145" s="22"/>
      <c r="J145" s="2"/>
    </row>
    <row r="146" spans="1:10" ht="12.95" customHeight="1">
      <c r="A146" s="16" t="s">
        <v>1806</v>
      </c>
      <c r="B146" s="17" t="s">
        <v>1807</v>
      </c>
      <c r="C146" s="13"/>
      <c r="D146" s="13"/>
      <c r="E146" s="18">
        <v>-71250</v>
      </c>
      <c r="F146" s="19">
        <v>-368.65</v>
      </c>
      <c r="G146" s="20">
        <v>-1.8E-3</v>
      </c>
      <c r="H146" s="36"/>
      <c r="I146" s="22"/>
      <c r="J146" s="2"/>
    </row>
    <row r="147" spans="1:10" ht="12.95" customHeight="1">
      <c r="A147" s="16" t="s">
        <v>1808</v>
      </c>
      <c r="B147" s="17" t="s">
        <v>1809</v>
      </c>
      <c r="C147" s="13"/>
      <c r="D147" s="13"/>
      <c r="E147" s="18">
        <v>-69000</v>
      </c>
      <c r="F147" s="19">
        <v>-371.84</v>
      </c>
      <c r="G147" s="20">
        <v>-1.8E-3</v>
      </c>
      <c r="H147" s="36"/>
      <c r="I147" s="22"/>
      <c r="J147" s="2"/>
    </row>
    <row r="148" spans="1:10" ht="12.95" customHeight="1">
      <c r="A148" s="16" t="s">
        <v>1810</v>
      </c>
      <c r="B148" s="17" t="s">
        <v>1811</v>
      </c>
      <c r="C148" s="13"/>
      <c r="D148" s="13"/>
      <c r="E148" s="18">
        <v>-35700</v>
      </c>
      <c r="F148" s="19">
        <v>-394.27</v>
      </c>
      <c r="G148" s="20">
        <v>-2E-3</v>
      </c>
      <c r="H148" s="36"/>
      <c r="I148" s="22"/>
      <c r="J148" s="2"/>
    </row>
    <row r="149" spans="1:10" ht="12.95" customHeight="1">
      <c r="A149" s="16" t="s">
        <v>1812</v>
      </c>
      <c r="B149" s="17" t="s">
        <v>1813</v>
      </c>
      <c r="C149" s="13"/>
      <c r="D149" s="13"/>
      <c r="E149" s="18">
        <v>-22000</v>
      </c>
      <c r="F149" s="19">
        <v>-410.38</v>
      </c>
      <c r="G149" s="20">
        <v>-2E-3</v>
      </c>
      <c r="H149" s="36"/>
      <c r="I149" s="22"/>
      <c r="J149" s="2"/>
    </row>
    <row r="150" spans="1:10" ht="12.95" customHeight="1">
      <c r="A150" s="16" t="s">
        <v>1814</v>
      </c>
      <c r="B150" s="17" t="s">
        <v>1815</v>
      </c>
      <c r="C150" s="13"/>
      <c r="D150" s="13"/>
      <c r="E150" s="18">
        <v>-145600</v>
      </c>
      <c r="F150" s="19">
        <v>-429.3</v>
      </c>
      <c r="G150" s="20">
        <v>-2.0999999999999999E-3</v>
      </c>
      <c r="H150" s="36"/>
      <c r="I150" s="22"/>
      <c r="J150" s="2"/>
    </row>
    <row r="151" spans="1:10" ht="12.95" customHeight="1">
      <c r="A151" s="16" t="s">
        <v>1816</v>
      </c>
      <c r="B151" s="17" t="s">
        <v>1817</v>
      </c>
      <c r="C151" s="13"/>
      <c r="D151" s="13"/>
      <c r="E151" s="18">
        <v>-399500</v>
      </c>
      <c r="F151" s="19">
        <v>-434.06</v>
      </c>
      <c r="G151" s="20">
        <v>-2.2000000000000001E-3</v>
      </c>
      <c r="H151" s="36"/>
      <c r="I151" s="22"/>
      <c r="J151" s="2"/>
    </row>
    <row r="152" spans="1:10" ht="12.95" customHeight="1">
      <c r="A152" s="16" t="s">
        <v>1818</v>
      </c>
      <c r="B152" s="17" t="s">
        <v>1819</v>
      </c>
      <c r="C152" s="13"/>
      <c r="D152" s="13"/>
      <c r="E152" s="18">
        <v>-18200</v>
      </c>
      <c r="F152" s="19">
        <v>-482.88</v>
      </c>
      <c r="G152" s="20">
        <v>-2.3999999999999998E-3</v>
      </c>
      <c r="H152" s="36"/>
      <c r="I152" s="22"/>
      <c r="J152" s="2"/>
    </row>
    <row r="153" spans="1:10" ht="12.95" customHeight="1">
      <c r="A153" s="16" t="s">
        <v>1820</v>
      </c>
      <c r="B153" s="17" t="s">
        <v>1821</v>
      </c>
      <c r="C153" s="13"/>
      <c r="D153" s="13"/>
      <c r="E153" s="18">
        <v>-54400</v>
      </c>
      <c r="F153" s="19">
        <v>-494.99</v>
      </c>
      <c r="G153" s="20">
        <v>-2.5000000000000001E-3</v>
      </c>
      <c r="H153" s="36"/>
      <c r="I153" s="22"/>
      <c r="J153" s="2"/>
    </row>
    <row r="154" spans="1:10" ht="12.95" customHeight="1">
      <c r="A154" s="16" t="s">
        <v>1822</v>
      </c>
      <c r="B154" s="17" t="s">
        <v>1823</v>
      </c>
      <c r="C154" s="13"/>
      <c r="D154" s="13"/>
      <c r="E154" s="18">
        <v>-33550</v>
      </c>
      <c r="F154" s="19">
        <v>-499.22</v>
      </c>
      <c r="G154" s="20">
        <v>-2.5000000000000001E-3</v>
      </c>
      <c r="H154" s="36"/>
      <c r="I154" s="22"/>
      <c r="J154" s="2"/>
    </row>
    <row r="155" spans="1:10" ht="12.95" customHeight="1">
      <c r="A155" s="16" t="s">
        <v>1824</v>
      </c>
      <c r="B155" s="17" t="s">
        <v>1825</v>
      </c>
      <c r="C155" s="13"/>
      <c r="D155" s="13"/>
      <c r="E155" s="18">
        <v>-26450</v>
      </c>
      <c r="F155" s="19">
        <v>-505.92</v>
      </c>
      <c r="G155" s="20">
        <v>-2.5000000000000001E-3</v>
      </c>
      <c r="H155" s="36"/>
      <c r="I155" s="22"/>
      <c r="J155" s="2"/>
    </row>
    <row r="156" spans="1:10" ht="12.95" customHeight="1">
      <c r="A156" s="16" t="s">
        <v>1826</v>
      </c>
      <c r="B156" s="17" t="s">
        <v>1827</v>
      </c>
      <c r="C156" s="13"/>
      <c r="D156" s="13"/>
      <c r="E156" s="18">
        <v>-28600</v>
      </c>
      <c r="F156" s="19">
        <v>-529.94000000000005</v>
      </c>
      <c r="G156" s="20">
        <v>-2.5999999999999999E-3</v>
      </c>
      <c r="H156" s="36"/>
      <c r="I156" s="22"/>
      <c r="J156" s="2"/>
    </row>
    <row r="157" spans="1:10" ht="12.95" customHeight="1">
      <c r="A157" s="16" t="s">
        <v>1828</v>
      </c>
      <c r="B157" s="17" t="s">
        <v>1829</v>
      </c>
      <c r="C157" s="13"/>
      <c r="D157" s="13"/>
      <c r="E157" s="18">
        <v>-21600</v>
      </c>
      <c r="F157" s="19">
        <v>-547.05999999999995</v>
      </c>
      <c r="G157" s="20">
        <v>-2.7000000000000001E-3</v>
      </c>
      <c r="H157" s="36"/>
      <c r="I157" s="22"/>
      <c r="J157" s="2"/>
    </row>
    <row r="158" spans="1:10" ht="12.95" customHeight="1">
      <c r="A158" s="16" t="s">
        <v>1830</v>
      </c>
      <c r="B158" s="17" t="s">
        <v>1831</v>
      </c>
      <c r="C158" s="13"/>
      <c r="D158" s="13"/>
      <c r="E158" s="18">
        <v>-256000</v>
      </c>
      <c r="F158" s="19">
        <v>-552.05999999999995</v>
      </c>
      <c r="G158" s="20">
        <v>-2.7000000000000001E-3</v>
      </c>
      <c r="H158" s="36"/>
      <c r="I158" s="22"/>
      <c r="J158" s="2"/>
    </row>
    <row r="159" spans="1:10" ht="12.95" customHeight="1">
      <c r="A159" s="16" t="s">
        <v>1832</v>
      </c>
      <c r="B159" s="17" t="s">
        <v>1833</v>
      </c>
      <c r="C159" s="13"/>
      <c r="D159" s="13"/>
      <c r="E159" s="18">
        <v>-27750</v>
      </c>
      <c r="F159" s="19">
        <v>-656.79</v>
      </c>
      <c r="G159" s="20">
        <v>-3.3E-3</v>
      </c>
      <c r="H159" s="36"/>
      <c r="I159" s="22"/>
      <c r="J159" s="2"/>
    </row>
    <row r="160" spans="1:10" ht="12.95" customHeight="1">
      <c r="A160" s="16" t="s">
        <v>1834</v>
      </c>
      <c r="B160" s="17" t="s">
        <v>1835</v>
      </c>
      <c r="C160" s="13"/>
      <c r="D160" s="13"/>
      <c r="E160" s="18">
        <v>-45750</v>
      </c>
      <c r="F160" s="19">
        <v>-669.87</v>
      </c>
      <c r="G160" s="20">
        <v>-3.3E-3</v>
      </c>
      <c r="H160" s="36"/>
      <c r="I160" s="22"/>
      <c r="J160" s="2"/>
    </row>
    <row r="161" spans="1:10" ht="12.95" customHeight="1">
      <c r="A161" s="16" t="s">
        <v>1836</v>
      </c>
      <c r="B161" s="17" t="s">
        <v>1837</v>
      </c>
      <c r="C161" s="13"/>
      <c r="D161" s="13"/>
      <c r="E161" s="18">
        <v>-41000</v>
      </c>
      <c r="F161" s="19">
        <v>-706.14</v>
      </c>
      <c r="G161" s="20">
        <v>-3.5000000000000001E-3</v>
      </c>
      <c r="H161" s="36"/>
      <c r="I161" s="22"/>
      <c r="J161" s="2"/>
    </row>
    <row r="162" spans="1:10" ht="12.95" customHeight="1">
      <c r="A162" s="16" t="s">
        <v>1838</v>
      </c>
      <c r="B162" s="17" t="s">
        <v>1839</v>
      </c>
      <c r="C162" s="13"/>
      <c r="D162" s="13"/>
      <c r="E162" s="18">
        <v>-68000</v>
      </c>
      <c r="F162" s="19">
        <v>-806.41</v>
      </c>
      <c r="G162" s="20">
        <v>-4.0000000000000001E-3</v>
      </c>
      <c r="H162" s="36"/>
      <c r="I162" s="22"/>
      <c r="J162" s="2"/>
    </row>
    <row r="163" spans="1:10" ht="12.95" customHeight="1">
      <c r="A163" s="16" t="s">
        <v>1840</v>
      </c>
      <c r="B163" s="17" t="s">
        <v>1841</v>
      </c>
      <c r="C163" s="13"/>
      <c r="D163" s="13"/>
      <c r="E163" s="18">
        <v>-36000</v>
      </c>
      <c r="F163" s="19">
        <v>-822.29</v>
      </c>
      <c r="G163" s="20">
        <v>-4.1000000000000003E-3</v>
      </c>
      <c r="H163" s="36"/>
      <c r="I163" s="22"/>
      <c r="J163" s="2"/>
    </row>
    <row r="164" spans="1:10" ht="12.95" customHeight="1">
      <c r="A164" s="16" t="s">
        <v>1842</v>
      </c>
      <c r="B164" s="17" t="s">
        <v>1843</v>
      </c>
      <c r="C164" s="13"/>
      <c r="D164" s="13"/>
      <c r="E164" s="18">
        <v>-855000</v>
      </c>
      <c r="F164" s="19">
        <v>-834.91</v>
      </c>
      <c r="G164" s="20">
        <v>-4.1000000000000003E-3</v>
      </c>
      <c r="H164" s="36"/>
      <c r="I164" s="22"/>
      <c r="J164" s="2"/>
    </row>
    <row r="165" spans="1:10" ht="12.95" customHeight="1">
      <c r="A165" s="16" t="s">
        <v>1844</v>
      </c>
      <c r="B165" s="17" t="s">
        <v>1845</v>
      </c>
      <c r="C165" s="13"/>
      <c r="D165" s="13"/>
      <c r="E165" s="18">
        <v>-117800</v>
      </c>
      <c r="F165" s="19">
        <v>-861.06</v>
      </c>
      <c r="G165" s="20">
        <v>-4.3E-3</v>
      </c>
      <c r="H165" s="36"/>
      <c r="I165" s="22"/>
      <c r="J165" s="2"/>
    </row>
    <row r="166" spans="1:10" ht="12.95" customHeight="1">
      <c r="A166" s="16" t="s">
        <v>1846</v>
      </c>
      <c r="B166" s="17" t="s">
        <v>1847</v>
      </c>
      <c r="C166" s="13"/>
      <c r="D166" s="13"/>
      <c r="E166" s="18">
        <v>-259500</v>
      </c>
      <c r="F166" s="19">
        <v>-951.46</v>
      </c>
      <c r="G166" s="20">
        <v>-4.7000000000000002E-3</v>
      </c>
      <c r="H166" s="36"/>
      <c r="I166" s="22"/>
      <c r="J166" s="2"/>
    </row>
    <row r="167" spans="1:10" ht="12.95" customHeight="1">
      <c r="A167" s="16" t="s">
        <v>1848</v>
      </c>
      <c r="B167" s="17" t="s">
        <v>1849</v>
      </c>
      <c r="C167" s="13"/>
      <c r="D167" s="13"/>
      <c r="E167" s="18">
        <v>-26200</v>
      </c>
      <c r="F167" s="19">
        <v>-1061.01</v>
      </c>
      <c r="G167" s="20">
        <v>-5.3E-3</v>
      </c>
      <c r="H167" s="36"/>
      <c r="I167" s="22"/>
      <c r="J167" s="2"/>
    </row>
    <row r="168" spans="1:10" ht="12.95" customHeight="1">
      <c r="A168" s="16" t="s">
        <v>1850</v>
      </c>
      <c r="B168" s="17" t="s">
        <v>1851</v>
      </c>
      <c r="C168" s="13"/>
      <c r="D168" s="13"/>
      <c r="E168" s="18">
        <v>-145800</v>
      </c>
      <c r="F168" s="19">
        <v>-1273.6400000000001</v>
      </c>
      <c r="G168" s="20">
        <v>-6.3E-3</v>
      </c>
      <c r="H168" s="36"/>
      <c r="I168" s="22"/>
      <c r="J168" s="2"/>
    </row>
    <row r="169" spans="1:10" ht="12.95" customHeight="1">
      <c r="A169" s="16" t="s">
        <v>1852</v>
      </c>
      <c r="B169" s="17" t="s">
        <v>1853</v>
      </c>
      <c r="C169" s="13"/>
      <c r="D169" s="13"/>
      <c r="E169" s="18">
        <v>-444000</v>
      </c>
      <c r="F169" s="19">
        <v>-1291.5999999999999</v>
      </c>
      <c r="G169" s="20">
        <v>-6.4000000000000003E-3</v>
      </c>
      <c r="H169" s="36"/>
      <c r="I169" s="22"/>
      <c r="J169" s="2"/>
    </row>
    <row r="170" spans="1:10" ht="12.95" customHeight="1">
      <c r="A170" s="16" t="s">
        <v>1854</v>
      </c>
      <c r="B170" s="17" t="s">
        <v>1855</v>
      </c>
      <c r="C170" s="13"/>
      <c r="D170" s="13"/>
      <c r="E170" s="18">
        <v>-120700</v>
      </c>
      <c r="F170" s="19">
        <v>-1312.61</v>
      </c>
      <c r="G170" s="20">
        <v>-6.4999999999999997E-3</v>
      </c>
      <c r="H170" s="36"/>
      <c r="I170" s="22"/>
      <c r="J170" s="2"/>
    </row>
    <row r="171" spans="1:10" ht="12.95" customHeight="1">
      <c r="A171" s="16" t="s">
        <v>1856</v>
      </c>
      <c r="B171" s="17" t="s">
        <v>1857</v>
      </c>
      <c r="C171" s="13"/>
      <c r="D171" s="13"/>
      <c r="E171" s="18">
        <v>-41700</v>
      </c>
      <c r="F171" s="19">
        <v>-1316.53</v>
      </c>
      <c r="G171" s="20">
        <v>-6.4999999999999997E-3</v>
      </c>
      <c r="H171" s="36"/>
      <c r="I171" s="22"/>
      <c r="J171" s="2"/>
    </row>
    <row r="172" spans="1:10" ht="12.95" customHeight="1">
      <c r="A172" s="16" t="s">
        <v>1858</v>
      </c>
      <c r="B172" s="17" t="s">
        <v>1859</v>
      </c>
      <c r="C172" s="13"/>
      <c r="D172" s="13"/>
      <c r="E172" s="18">
        <v>-185000</v>
      </c>
      <c r="F172" s="19">
        <v>-1331.35</v>
      </c>
      <c r="G172" s="20">
        <v>-6.6E-3</v>
      </c>
      <c r="H172" s="36"/>
      <c r="I172" s="22"/>
      <c r="J172" s="2"/>
    </row>
    <row r="173" spans="1:10" ht="12.95" customHeight="1">
      <c r="A173" s="16" t="s">
        <v>1860</v>
      </c>
      <c r="B173" s="17" t="s">
        <v>1861</v>
      </c>
      <c r="C173" s="13"/>
      <c r="D173" s="13"/>
      <c r="E173" s="18">
        <v>-153300</v>
      </c>
      <c r="F173" s="19">
        <v>-1358.47</v>
      </c>
      <c r="G173" s="20">
        <v>-6.7000000000000002E-3</v>
      </c>
      <c r="H173" s="36"/>
      <c r="I173" s="22"/>
      <c r="J173" s="2"/>
    </row>
    <row r="174" spans="1:10" ht="12.95" customHeight="1">
      <c r="A174" s="16" t="s">
        <v>1862</v>
      </c>
      <c r="B174" s="17" t="s">
        <v>1863</v>
      </c>
      <c r="C174" s="13"/>
      <c r="D174" s="13"/>
      <c r="E174" s="18">
        <v>-20875</v>
      </c>
      <c r="F174" s="19">
        <v>-1464.51</v>
      </c>
      <c r="G174" s="20">
        <v>-7.3000000000000001E-3</v>
      </c>
      <c r="H174" s="36"/>
      <c r="I174" s="22"/>
      <c r="J174" s="2"/>
    </row>
    <row r="175" spans="1:10" ht="12.95" customHeight="1">
      <c r="A175" s="16" t="s">
        <v>1864</v>
      </c>
      <c r="B175" s="17" t="s">
        <v>1865</v>
      </c>
      <c r="C175" s="13"/>
      <c r="D175" s="13"/>
      <c r="E175" s="18">
        <v>-178750</v>
      </c>
      <c r="F175" s="19">
        <v>-1552.09</v>
      </c>
      <c r="G175" s="20">
        <v>-7.7000000000000002E-3</v>
      </c>
      <c r="H175" s="36"/>
      <c r="I175" s="22"/>
      <c r="J175" s="2"/>
    </row>
    <row r="176" spans="1:10" ht="12.95" customHeight="1">
      <c r="A176" s="16" t="s">
        <v>1866</v>
      </c>
      <c r="B176" s="17" t="s">
        <v>1867</v>
      </c>
      <c r="C176" s="13"/>
      <c r="D176" s="13"/>
      <c r="E176" s="18">
        <v>-681750</v>
      </c>
      <c r="F176" s="19">
        <v>-1685.63</v>
      </c>
      <c r="G176" s="20">
        <v>-8.3999999999999995E-3</v>
      </c>
      <c r="H176" s="36"/>
      <c r="I176" s="22"/>
      <c r="J176" s="2"/>
    </row>
    <row r="177" spans="1:10" ht="12.95" customHeight="1">
      <c r="A177" s="16" t="s">
        <v>1868</v>
      </c>
      <c r="B177" s="17" t="s">
        <v>1869</v>
      </c>
      <c r="C177" s="13"/>
      <c r="D177" s="13"/>
      <c r="E177" s="18">
        <v>-301125</v>
      </c>
      <c r="F177" s="19">
        <v>-2386.11</v>
      </c>
      <c r="G177" s="20">
        <v>-1.18E-2</v>
      </c>
      <c r="H177" s="36"/>
      <c r="I177" s="22"/>
      <c r="J177" s="2"/>
    </row>
    <row r="178" spans="1:10" ht="12.95" customHeight="1">
      <c r="A178" s="16" t="s">
        <v>1870</v>
      </c>
      <c r="B178" s="17" t="s">
        <v>1871</v>
      </c>
      <c r="C178" s="13"/>
      <c r="D178" s="13"/>
      <c r="E178" s="18">
        <v>-67800</v>
      </c>
      <c r="F178" s="19">
        <v>-2544.5300000000002</v>
      </c>
      <c r="G178" s="20">
        <v>-1.26E-2</v>
      </c>
      <c r="H178" s="36"/>
      <c r="I178" s="22"/>
      <c r="J178" s="2"/>
    </row>
    <row r="179" spans="1:10" ht="12.95" customHeight="1">
      <c r="A179" s="16" t="s">
        <v>1872</v>
      </c>
      <c r="B179" s="17" t="s">
        <v>1873</v>
      </c>
      <c r="C179" s="13"/>
      <c r="D179" s="13"/>
      <c r="E179" s="18">
        <v>-140750</v>
      </c>
      <c r="F179" s="19">
        <v>-3367.02</v>
      </c>
      <c r="G179" s="20">
        <v>-1.67E-2</v>
      </c>
      <c r="H179" s="36"/>
      <c r="I179" s="22"/>
      <c r="J179" s="2"/>
    </row>
    <row r="180" spans="1:10" ht="12.95" customHeight="1">
      <c r="A180" s="2"/>
      <c r="B180" s="12" t="s">
        <v>168</v>
      </c>
      <c r="C180" s="13"/>
      <c r="D180" s="13"/>
      <c r="E180" s="13"/>
      <c r="F180" s="23">
        <v>-38944.68</v>
      </c>
      <c r="G180" s="24">
        <v>-0.19309999999999999</v>
      </c>
      <c r="H180" s="25"/>
      <c r="I180" s="26"/>
      <c r="J180" s="2"/>
    </row>
    <row r="181" spans="1:10" ht="12.95" customHeight="1">
      <c r="A181" s="2"/>
      <c r="B181" s="27" t="s">
        <v>173</v>
      </c>
      <c r="C181" s="28"/>
      <c r="D181" s="1"/>
      <c r="E181" s="28"/>
      <c r="F181" s="23">
        <v>-38944.68</v>
      </c>
      <c r="G181" s="24">
        <v>-0.19309999999999999</v>
      </c>
      <c r="H181" s="25"/>
      <c r="I181" s="26"/>
      <c r="J181" s="2"/>
    </row>
    <row r="182" spans="1:10" ht="12.95" customHeight="1">
      <c r="A182" s="2"/>
      <c r="B182" s="12" t="s">
        <v>133</v>
      </c>
      <c r="C182" s="13"/>
      <c r="D182" s="13"/>
      <c r="E182" s="13"/>
      <c r="F182" s="13"/>
      <c r="G182" s="13"/>
      <c r="H182" s="14"/>
      <c r="I182" s="15"/>
      <c r="J182" s="2"/>
    </row>
    <row r="183" spans="1:10" ht="12.95" customHeight="1">
      <c r="A183" s="2"/>
      <c r="B183" s="12" t="s">
        <v>134</v>
      </c>
      <c r="C183" s="13"/>
      <c r="D183" s="13"/>
      <c r="E183" s="13"/>
      <c r="F183" s="2"/>
      <c r="G183" s="14"/>
      <c r="H183" s="14"/>
      <c r="I183" s="15"/>
      <c r="J183" s="2"/>
    </row>
    <row r="184" spans="1:10" ht="12.95" customHeight="1">
      <c r="A184" s="16" t="s">
        <v>1480</v>
      </c>
      <c r="B184" s="17" t="s">
        <v>1481</v>
      </c>
      <c r="C184" s="13" t="s">
        <v>1482</v>
      </c>
      <c r="D184" s="13" t="s">
        <v>138</v>
      </c>
      <c r="E184" s="18">
        <v>350</v>
      </c>
      <c r="F184" s="19">
        <v>3614.63</v>
      </c>
      <c r="G184" s="20">
        <v>1.7899999999999999E-2</v>
      </c>
      <c r="H184" s="21">
        <v>7.145E-2</v>
      </c>
      <c r="I184" s="22"/>
      <c r="J184" s="2"/>
    </row>
    <row r="185" spans="1:10" ht="12.95" customHeight="1">
      <c r="A185" s="16" t="s">
        <v>1874</v>
      </c>
      <c r="B185" s="17" t="s">
        <v>1875</v>
      </c>
      <c r="C185" s="13" t="s">
        <v>1876</v>
      </c>
      <c r="D185" s="13" t="s">
        <v>138</v>
      </c>
      <c r="E185" s="18">
        <v>250</v>
      </c>
      <c r="F185" s="19">
        <v>2608.42</v>
      </c>
      <c r="G185" s="20">
        <v>1.29E-2</v>
      </c>
      <c r="H185" s="21">
        <v>7.145E-2</v>
      </c>
      <c r="I185" s="22"/>
      <c r="J185" s="2"/>
    </row>
    <row r="186" spans="1:10" ht="12.95" customHeight="1">
      <c r="A186" s="16" t="s">
        <v>1188</v>
      </c>
      <c r="B186" s="17" t="s">
        <v>1189</v>
      </c>
      <c r="C186" s="13" t="s">
        <v>1190</v>
      </c>
      <c r="D186" s="13" t="s">
        <v>138</v>
      </c>
      <c r="E186" s="18">
        <v>250</v>
      </c>
      <c r="F186" s="19">
        <v>2498.61</v>
      </c>
      <c r="G186" s="20">
        <v>1.24E-2</v>
      </c>
      <c r="H186" s="21">
        <v>6.7549999999999999E-2</v>
      </c>
      <c r="I186" s="22"/>
      <c r="J186" s="2"/>
    </row>
    <row r="187" spans="1:10" ht="12.95" customHeight="1">
      <c r="A187" s="16" t="s">
        <v>1536</v>
      </c>
      <c r="B187" s="17" t="s">
        <v>1537</v>
      </c>
      <c r="C187" s="13" t="s">
        <v>1538</v>
      </c>
      <c r="D187" s="13" t="s">
        <v>138</v>
      </c>
      <c r="E187" s="18">
        <v>200</v>
      </c>
      <c r="F187" s="19">
        <v>2161.3000000000002</v>
      </c>
      <c r="G187" s="20">
        <v>1.0699999999999999E-2</v>
      </c>
      <c r="H187" s="21">
        <v>6.9949999999999998E-2</v>
      </c>
      <c r="I187" s="22"/>
      <c r="J187" s="2"/>
    </row>
    <row r="188" spans="1:10" ht="12.95" customHeight="1">
      <c r="A188" s="16" t="s">
        <v>1429</v>
      </c>
      <c r="B188" s="17" t="s">
        <v>1430</v>
      </c>
      <c r="C188" s="13" t="s">
        <v>1431</v>
      </c>
      <c r="D188" s="13" t="s">
        <v>138</v>
      </c>
      <c r="E188" s="18">
        <v>200</v>
      </c>
      <c r="F188" s="19">
        <v>2072.9899999999998</v>
      </c>
      <c r="G188" s="20">
        <v>1.03E-2</v>
      </c>
      <c r="H188" s="21">
        <v>7.145E-2</v>
      </c>
      <c r="I188" s="22"/>
      <c r="J188" s="2"/>
    </row>
    <row r="189" spans="1:10" ht="12.95" customHeight="1">
      <c r="A189" s="16" t="s">
        <v>1516</v>
      </c>
      <c r="B189" s="17" t="s">
        <v>1517</v>
      </c>
      <c r="C189" s="13" t="s">
        <v>1518</v>
      </c>
      <c r="D189" s="13" t="s">
        <v>167</v>
      </c>
      <c r="E189" s="18">
        <v>200</v>
      </c>
      <c r="F189" s="19">
        <v>1998.68</v>
      </c>
      <c r="G189" s="20">
        <v>9.9000000000000008E-3</v>
      </c>
      <c r="H189" s="21">
        <v>7.0999999999999994E-2</v>
      </c>
      <c r="I189" s="22"/>
      <c r="J189" s="2"/>
    </row>
    <row r="190" spans="1:10" ht="12.95" customHeight="1">
      <c r="A190" s="16" t="s">
        <v>1877</v>
      </c>
      <c r="B190" s="17" t="s">
        <v>1878</v>
      </c>
      <c r="C190" s="13" t="s">
        <v>1879</v>
      </c>
      <c r="D190" s="13" t="s">
        <v>1880</v>
      </c>
      <c r="E190" s="18">
        <v>150</v>
      </c>
      <c r="F190" s="19">
        <v>1500.29</v>
      </c>
      <c r="G190" s="20">
        <v>7.4000000000000003E-3</v>
      </c>
      <c r="H190" s="21">
        <v>7.2700000000000001E-2</v>
      </c>
      <c r="I190" s="22"/>
      <c r="J190" s="2"/>
    </row>
    <row r="191" spans="1:10" ht="12.95" customHeight="1">
      <c r="A191" s="16" t="s">
        <v>1450</v>
      </c>
      <c r="B191" s="17" t="s">
        <v>1451</v>
      </c>
      <c r="C191" s="13" t="s">
        <v>1452</v>
      </c>
      <c r="D191" s="13" t="s">
        <v>160</v>
      </c>
      <c r="E191" s="18">
        <v>150</v>
      </c>
      <c r="F191" s="19">
        <v>1486.87</v>
      </c>
      <c r="G191" s="20">
        <v>7.4000000000000003E-3</v>
      </c>
      <c r="H191" s="21">
        <v>7.2109999999999994E-2</v>
      </c>
      <c r="I191" s="22"/>
      <c r="J191" s="2"/>
    </row>
    <row r="192" spans="1:10" ht="12.95" customHeight="1">
      <c r="A192" s="16" t="s">
        <v>1510</v>
      </c>
      <c r="B192" s="17" t="s">
        <v>1511</v>
      </c>
      <c r="C192" s="13" t="s">
        <v>1512</v>
      </c>
      <c r="D192" s="13" t="s">
        <v>138</v>
      </c>
      <c r="E192" s="18">
        <v>100</v>
      </c>
      <c r="F192" s="19">
        <v>1031.78</v>
      </c>
      <c r="G192" s="20">
        <v>5.1000000000000004E-3</v>
      </c>
      <c r="H192" s="21">
        <v>6.9979E-2</v>
      </c>
      <c r="I192" s="22"/>
      <c r="J192" s="2"/>
    </row>
    <row r="193" spans="1:10" ht="12.95" customHeight="1">
      <c r="A193" s="16" t="s">
        <v>1881</v>
      </c>
      <c r="B193" s="17" t="s">
        <v>1882</v>
      </c>
      <c r="C193" s="13" t="s">
        <v>1883</v>
      </c>
      <c r="D193" s="13" t="s">
        <v>1880</v>
      </c>
      <c r="E193" s="18">
        <v>100</v>
      </c>
      <c r="F193" s="19">
        <v>1009.39</v>
      </c>
      <c r="G193" s="20">
        <v>5.0000000000000001E-3</v>
      </c>
      <c r="H193" s="21">
        <v>6.8500000000000005E-2</v>
      </c>
      <c r="I193" s="22"/>
      <c r="J193" s="2"/>
    </row>
    <row r="194" spans="1:10" ht="12.95" customHeight="1">
      <c r="A194" s="16" t="s">
        <v>1584</v>
      </c>
      <c r="B194" s="17" t="s">
        <v>1585</v>
      </c>
      <c r="C194" s="13" t="s">
        <v>1586</v>
      </c>
      <c r="D194" s="13" t="s">
        <v>138</v>
      </c>
      <c r="E194" s="18">
        <v>70</v>
      </c>
      <c r="F194" s="19">
        <v>710.51</v>
      </c>
      <c r="G194" s="20">
        <v>3.5000000000000001E-3</v>
      </c>
      <c r="H194" s="21">
        <v>7.145E-2</v>
      </c>
      <c r="I194" s="22"/>
      <c r="J194" s="2"/>
    </row>
    <row r="195" spans="1:10" ht="12.95" customHeight="1">
      <c r="A195" s="16" t="s">
        <v>1884</v>
      </c>
      <c r="B195" s="17" t="s">
        <v>1885</v>
      </c>
      <c r="C195" s="13" t="s">
        <v>1886</v>
      </c>
      <c r="D195" s="13" t="s">
        <v>138</v>
      </c>
      <c r="E195" s="18">
        <v>50</v>
      </c>
      <c r="F195" s="19">
        <v>541.94000000000005</v>
      </c>
      <c r="G195" s="20">
        <v>2.7000000000000001E-3</v>
      </c>
      <c r="H195" s="21">
        <v>6.8650000000000003E-2</v>
      </c>
      <c r="I195" s="22"/>
      <c r="J195" s="2"/>
    </row>
    <row r="196" spans="1:10" ht="12.95" customHeight="1">
      <c r="A196" s="16" t="s">
        <v>1887</v>
      </c>
      <c r="B196" s="17" t="s">
        <v>1888</v>
      </c>
      <c r="C196" s="13" t="s">
        <v>1889</v>
      </c>
      <c r="D196" s="13" t="s">
        <v>167</v>
      </c>
      <c r="E196" s="18">
        <v>250</v>
      </c>
      <c r="F196" s="19">
        <v>525.72</v>
      </c>
      <c r="G196" s="20">
        <v>2.5999999999999999E-3</v>
      </c>
      <c r="H196" s="21">
        <v>5.8900000000000001E-2</v>
      </c>
      <c r="I196" s="22"/>
      <c r="J196" s="2"/>
    </row>
    <row r="197" spans="1:10" ht="12.95" customHeight="1">
      <c r="A197" s="16" t="s">
        <v>1890</v>
      </c>
      <c r="B197" s="17" t="s">
        <v>1891</v>
      </c>
      <c r="C197" s="13" t="s">
        <v>1892</v>
      </c>
      <c r="D197" s="13" t="s">
        <v>1893</v>
      </c>
      <c r="E197" s="18">
        <v>50</v>
      </c>
      <c r="F197" s="19">
        <v>518.08000000000004</v>
      </c>
      <c r="G197" s="20">
        <v>2.5999999999999999E-3</v>
      </c>
      <c r="H197" s="21">
        <v>8.5890999999999995E-2</v>
      </c>
      <c r="I197" s="37">
        <v>6.2841062000000003E-2</v>
      </c>
      <c r="J197" s="2"/>
    </row>
    <row r="198" spans="1:10" ht="12.95" customHeight="1">
      <c r="A198" s="16" t="s">
        <v>1894</v>
      </c>
      <c r="B198" s="17" t="s">
        <v>1895</v>
      </c>
      <c r="C198" s="13" t="s">
        <v>1896</v>
      </c>
      <c r="D198" s="13" t="s">
        <v>138</v>
      </c>
      <c r="E198" s="18">
        <v>30</v>
      </c>
      <c r="F198" s="19">
        <v>312.51</v>
      </c>
      <c r="G198" s="20">
        <v>1.5E-3</v>
      </c>
      <c r="H198" s="21">
        <v>7.0949999999999999E-2</v>
      </c>
      <c r="I198" s="37"/>
      <c r="J198" s="2"/>
    </row>
    <row r="199" spans="1:10" ht="12.95" customHeight="1">
      <c r="A199" s="16" t="s">
        <v>1897</v>
      </c>
      <c r="B199" s="17" t="s">
        <v>1898</v>
      </c>
      <c r="C199" s="13" t="s">
        <v>1899</v>
      </c>
      <c r="D199" s="13" t="s">
        <v>1900</v>
      </c>
      <c r="E199" s="18">
        <v>10</v>
      </c>
      <c r="F199" s="19">
        <v>105.51</v>
      </c>
      <c r="G199" s="20">
        <v>5.0000000000000001E-4</v>
      </c>
      <c r="H199" s="21">
        <v>5.8596000000000002E-2</v>
      </c>
      <c r="I199" s="37"/>
      <c r="J199" s="2"/>
    </row>
    <row r="200" spans="1:10" ht="12.95" customHeight="1">
      <c r="A200" s="2"/>
      <c r="B200" s="12" t="s">
        <v>168</v>
      </c>
      <c r="C200" s="13"/>
      <c r="D200" s="13"/>
      <c r="E200" s="13"/>
      <c r="F200" s="23">
        <v>22697.23</v>
      </c>
      <c r="G200" s="24">
        <v>0.1124</v>
      </c>
      <c r="H200" s="25"/>
      <c r="I200" s="26"/>
      <c r="J200" s="2"/>
    </row>
    <row r="201" spans="1:10" ht="12.95" customHeight="1">
      <c r="A201" s="2"/>
      <c r="B201" s="27" t="s">
        <v>169</v>
      </c>
      <c r="C201" s="1"/>
      <c r="D201" s="1"/>
      <c r="E201" s="1"/>
      <c r="F201" s="25" t="s">
        <v>197</v>
      </c>
      <c r="G201" s="25" t="s">
        <v>197</v>
      </c>
      <c r="H201" s="25"/>
      <c r="I201" s="26"/>
      <c r="J201" s="2"/>
    </row>
    <row r="202" spans="1:10" ht="12.95" customHeight="1">
      <c r="A202" s="2"/>
      <c r="B202" s="27" t="s">
        <v>168</v>
      </c>
      <c r="C202" s="1"/>
      <c r="D202" s="1"/>
      <c r="E202" s="1"/>
      <c r="F202" s="25" t="s">
        <v>197</v>
      </c>
      <c r="G202" s="25" t="s">
        <v>197</v>
      </c>
      <c r="H202" s="25"/>
      <c r="I202" s="26"/>
      <c r="J202" s="2"/>
    </row>
    <row r="203" spans="1:10" ht="12.95" customHeight="1">
      <c r="A203" s="2"/>
      <c r="B203" s="27" t="s">
        <v>173</v>
      </c>
      <c r="C203" s="28"/>
      <c r="D203" s="1"/>
      <c r="E203" s="28"/>
      <c r="F203" s="23">
        <v>22697.23</v>
      </c>
      <c r="G203" s="24">
        <v>0.1124</v>
      </c>
      <c r="H203" s="25"/>
      <c r="I203" s="26"/>
      <c r="J203" s="2"/>
    </row>
    <row r="204" spans="1:10" ht="12.95" customHeight="1">
      <c r="A204" s="2"/>
      <c r="B204" s="12" t="s">
        <v>249</v>
      </c>
      <c r="C204" s="13"/>
      <c r="D204" s="13"/>
      <c r="E204" s="13"/>
      <c r="F204" s="13"/>
      <c r="G204" s="13"/>
      <c r="H204" s="14"/>
      <c r="I204" s="15"/>
      <c r="J204" s="2"/>
    </row>
    <row r="205" spans="1:10" ht="12.95" customHeight="1">
      <c r="A205" s="2"/>
      <c r="B205" s="12" t="s">
        <v>1125</v>
      </c>
      <c r="C205" s="13"/>
      <c r="D205" s="38" t="s">
        <v>1126</v>
      </c>
      <c r="E205" s="13"/>
      <c r="F205" s="2"/>
      <c r="G205" s="14"/>
      <c r="H205" s="14"/>
      <c r="I205" s="15"/>
      <c r="J205" s="2"/>
    </row>
    <row r="206" spans="1:10" ht="12.95" customHeight="1">
      <c r="A206" s="16" t="s">
        <v>1901</v>
      </c>
      <c r="B206" s="17" t="s">
        <v>1902</v>
      </c>
      <c r="C206" s="13"/>
      <c r="D206" s="39" t="s">
        <v>1903</v>
      </c>
      <c r="E206" s="40"/>
      <c r="F206" s="19">
        <v>3457</v>
      </c>
      <c r="G206" s="20">
        <v>1.7100000000000001E-2</v>
      </c>
      <c r="H206" s="21">
        <v>3.0874627599999999E-2</v>
      </c>
      <c r="I206" s="37"/>
      <c r="J206" s="2"/>
    </row>
    <row r="207" spans="1:10" ht="12.95" customHeight="1">
      <c r="A207" s="16" t="s">
        <v>1904</v>
      </c>
      <c r="B207" s="17" t="s">
        <v>1905</v>
      </c>
      <c r="C207" s="13"/>
      <c r="D207" s="39" t="s">
        <v>1906</v>
      </c>
      <c r="E207" s="40"/>
      <c r="F207" s="19">
        <v>2475</v>
      </c>
      <c r="G207" s="20">
        <v>1.23E-2</v>
      </c>
      <c r="H207" s="21">
        <v>3.1106187309999998E-2</v>
      </c>
      <c r="I207" s="37"/>
      <c r="J207" s="2"/>
    </row>
    <row r="208" spans="1:10" ht="12.95" customHeight="1">
      <c r="A208" s="16" t="s">
        <v>1907</v>
      </c>
      <c r="B208" s="17" t="s">
        <v>1908</v>
      </c>
      <c r="C208" s="13"/>
      <c r="D208" s="39" t="s">
        <v>1909</v>
      </c>
      <c r="E208" s="40"/>
      <c r="F208" s="19">
        <v>1964</v>
      </c>
      <c r="G208" s="20">
        <v>9.7000000000000003E-3</v>
      </c>
      <c r="H208" s="21">
        <v>2.5999999999999999E-2</v>
      </c>
      <c r="I208" s="37"/>
      <c r="J208" s="2"/>
    </row>
    <row r="209" spans="1:10" ht="12.95" customHeight="1">
      <c r="A209" s="16" t="s">
        <v>1910</v>
      </c>
      <c r="B209" s="17" t="s">
        <v>1911</v>
      </c>
      <c r="C209" s="13"/>
      <c r="D209" s="39" t="s">
        <v>1129</v>
      </c>
      <c r="E209" s="40"/>
      <c r="F209" s="19">
        <v>1473</v>
      </c>
      <c r="G209" s="20">
        <v>7.3000000000000001E-3</v>
      </c>
      <c r="H209" s="21">
        <v>2.5999999999999999E-2</v>
      </c>
      <c r="I209" s="37"/>
      <c r="J209" s="2"/>
    </row>
    <row r="210" spans="1:10" ht="12.95" customHeight="1">
      <c r="A210" s="16" t="s">
        <v>1912</v>
      </c>
      <c r="B210" s="17" t="s">
        <v>1913</v>
      </c>
      <c r="C210" s="13"/>
      <c r="D210" s="39" t="s">
        <v>1129</v>
      </c>
      <c r="E210" s="40"/>
      <c r="F210" s="19">
        <v>1473</v>
      </c>
      <c r="G210" s="20">
        <v>7.3000000000000001E-3</v>
      </c>
      <c r="H210" s="21">
        <v>2.5999999999999999E-2</v>
      </c>
      <c r="I210" s="37"/>
      <c r="J210" s="2"/>
    </row>
    <row r="211" spans="1:10" ht="12.95" customHeight="1">
      <c r="A211" s="16" t="s">
        <v>1914</v>
      </c>
      <c r="B211" s="17" t="s">
        <v>1915</v>
      </c>
      <c r="C211" s="13"/>
      <c r="D211" s="39" t="s">
        <v>1903</v>
      </c>
      <c r="E211" s="40"/>
      <c r="F211" s="19">
        <v>982</v>
      </c>
      <c r="G211" s="20">
        <v>4.8999999999999998E-3</v>
      </c>
      <c r="H211" s="21">
        <v>3.0874627599999999E-2</v>
      </c>
      <c r="I211" s="37"/>
      <c r="J211" s="2"/>
    </row>
    <row r="212" spans="1:10" ht="12.95" customHeight="1">
      <c r="A212" s="16" t="s">
        <v>1916</v>
      </c>
      <c r="B212" s="17" t="s">
        <v>1917</v>
      </c>
      <c r="C212" s="13"/>
      <c r="D212" s="39" t="s">
        <v>1129</v>
      </c>
      <c r="E212" s="40"/>
      <c r="F212" s="19">
        <v>982</v>
      </c>
      <c r="G212" s="20">
        <v>4.8999999999999998E-3</v>
      </c>
      <c r="H212" s="21">
        <v>2.5999999999999999E-2</v>
      </c>
      <c r="I212" s="37"/>
      <c r="J212" s="2"/>
    </row>
    <row r="213" spans="1:10" ht="12.95" customHeight="1">
      <c r="A213" s="16" t="s">
        <v>1918</v>
      </c>
      <c r="B213" s="17" t="s">
        <v>1919</v>
      </c>
      <c r="C213" s="13"/>
      <c r="D213" s="39" t="s">
        <v>1920</v>
      </c>
      <c r="E213" s="40"/>
      <c r="F213" s="19">
        <v>491</v>
      </c>
      <c r="G213" s="20">
        <v>2.3999999999999998E-3</v>
      </c>
      <c r="H213" s="21">
        <v>2.9978600540000001E-2</v>
      </c>
      <c r="I213" s="37"/>
      <c r="J213" s="2"/>
    </row>
    <row r="214" spans="1:10" ht="12.95" customHeight="1">
      <c r="A214" s="2"/>
      <c r="B214" s="12" t="s">
        <v>168</v>
      </c>
      <c r="C214" s="13"/>
      <c r="D214" s="13"/>
      <c r="E214" s="13"/>
      <c r="F214" s="23">
        <v>13297</v>
      </c>
      <c r="G214" s="24">
        <v>6.59E-2</v>
      </c>
      <c r="H214" s="25"/>
      <c r="I214" s="26"/>
      <c r="J214" s="2"/>
    </row>
    <row r="215" spans="1:10" ht="12.95" customHeight="1">
      <c r="A215" s="2"/>
      <c r="B215" s="27" t="s">
        <v>173</v>
      </c>
      <c r="C215" s="28"/>
      <c r="D215" s="1"/>
      <c r="E215" s="28"/>
      <c r="F215" s="23">
        <v>13297</v>
      </c>
      <c r="G215" s="24">
        <v>6.59E-2</v>
      </c>
      <c r="H215" s="25"/>
      <c r="I215" s="26"/>
      <c r="J215" s="2"/>
    </row>
    <row r="216" spans="1:10" ht="12.95" customHeight="1">
      <c r="A216" s="2"/>
      <c r="B216" s="12" t="s">
        <v>174</v>
      </c>
      <c r="C216" s="13"/>
      <c r="D216" s="13"/>
      <c r="E216" s="13"/>
      <c r="F216" s="13"/>
      <c r="G216" s="13"/>
      <c r="H216" s="14"/>
      <c r="I216" s="15"/>
      <c r="J216" s="2"/>
    </row>
    <row r="217" spans="1:10" ht="12.95" customHeight="1">
      <c r="A217" s="16" t="s">
        <v>175</v>
      </c>
      <c r="B217" s="17" t="s">
        <v>176</v>
      </c>
      <c r="C217" s="13"/>
      <c r="D217" s="13"/>
      <c r="E217" s="18"/>
      <c r="F217" s="19">
        <v>34483.67</v>
      </c>
      <c r="G217" s="20">
        <v>0.17080000000000001</v>
      </c>
      <c r="H217" s="21">
        <v>3.1946018671139401E-2</v>
      </c>
      <c r="I217" s="37"/>
      <c r="J217" s="2"/>
    </row>
    <row r="218" spans="1:10" ht="12.95" customHeight="1">
      <c r="A218" s="2"/>
      <c r="B218" s="12" t="s">
        <v>168</v>
      </c>
      <c r="C218" s="13"/>
      <c r="D218" s="13"/>
      <c r="E218" s="13"/>
      <c r="F218" s="23">
        <v>34483.67</v>
      </c>
      <c r="G218" s="24">
        <v>0.17080000000000001</v>
      </c>
      <c r="H218" s="25"/>
      <c r="I218" s="26"/>
      <c r="J218" s="2"/>
    </row>
    <row r="219" spans="1:10" ht="12.95" customHeight="1">
      <c r="A219" s="2"/>
      <c r="B219" s="27" t="s">
        <v>169</v>
      </c>
      <c r="C219" s="1"/>
      <c r="D219" s="1"/>
      <c r="E219" s="1"/>
      <c r="F219" s="25" t="s">
        <v>197</v>
      </c>
      <c r="G219" s="25" t="s">
        <v>197</v>
      </c>
      <c r="H219" s="25"/>
      <c r="I219" s="26"/>
      <c r="J219" s="2"/>
    </row>
    <row r="220" spans="1:10" ht="12.95" customHeight="1">
      <c r="A220" s="2"/>
      <c r="B220" s="27" t="s">
        <v>168</v>
      </c>
      <c r="C220" s="1"/>
      <c r="D220" s="1"/>
      <c r="E220" s="1"/>
      <c r="F220" s="25" t="s">
        <v>197</v>
      </c>
      <c r="G220" s="25" t="s">
        <v>197</v>
      </c>
      <c r="H220" s="25"/>
      <c r="I220" s="26"/>
      <c r="J220" s="2"/>
    </row>
    <row r="221" spans="1:10" ht="12.95" customHeight="1">
      <c r="A221" s="2"/>
      <c r="B221" s="27" t="s">
        <v>173</v>
      </c>
      <c r="C221" s="28"/>
      <c r="D221" s="1"/>
      <c r="E221" s="28"/>
      <c r="F221" s="23">
        <v>34483.67</v>
      </c>
      <c r="G221" s="24">
        <v>0.17080000000000001</v>
      </c>
      <c r="H221" s="25"/>
      <c r="I221" s="26"/>
      <c r="J221" s="2"/>
    </row>
    <row r="222" spans="1:10" ht="12.95" customHeight="1">
      <c r="A222" s="2"/>
      <c r="B222" s="27" t="s">
        <v>177</v>
      </c>
      <c r="C222" s="13"/>
      <c r="D222" s="1"/>
      <c r="E222" s="13"/>
      <c r="F222" s="29">
        <v>34582.71</v>
      </c>
      <c r="G222" s="24">
        <v>0.1716</v>
      </c>
      <c r="H222" s="25"/>
      <c r="I222" s="26"/>
      <c r="J222" s="2"/>
    </row>
    <row r="223" spans="1:10" ht="12.95" customHeight="1">
      <c r="A223" s="2"/>
      <c r="B223" s="30" t="s">
        <v>178</v>
      </c>
      <c r="C223" s="31"/>
      <c r="D223" s="31"/>
      <c r="E223" s="31"/>
      <c r="F223" s="32">
        <v>201840.68</v>
      </c>
      <c r="G223" s="33">
        <v>1</v>
      </c>
      <c r="H223" s="34"/>
      <c r="I223" s="35"/>
      <c r="J223" s="2"/>
    </row>
    <row r="224" spans="1:10" ht="12.95" customHeight="1">
      <c r="A224" s="2"/>
      <c r="B224" s="5"/>
      <c r="C224" s="2"/>
      <c r="D224" s="2"/>
      <c r="E224" s="2"/>
      <c r="F224" s="2"/>
      <c r="G224" s="2"/>
      <c r="H224" s="2"/>
      <c r="I224" s="2"/>
      <c r="J224" s="2"/>
    </row>
    <row r="225" spans="1:10" ht="12.95" customHeight="1">
      <c r="A225" s="2"/>
      <c r="B225" s="3" t="s">
        <v>247</v>
      </c>
      <c r="C225" s="2"/>
      <c r="D225" s="2"/>
      <c r="E225" s="2"/>
      <c r="F225" s="2"/>
      <c r="G225" s="2"/>
      <c r="H225" s="2"/>
      <c r="I225" s="2"/>
      <c r="J225" s="2"/>
    </row>
    <row r="226" spans="1:10" ht="12.95" customHeight="1">
      <c r="A226" s="2"/>
      <c r="B226" s="3" t="s">
        <v>180</v>
      </c>
      <c r="C226" s="2"/>
      <c r="D226" s="2"/>
      <c r="E226" s="2"/>
      <c r="F226" s="2"/>
      <c r="G226" s="2"/>
      <c r="H226" s="2"/>
      <c r="I226" s="2"/>
      <c r="J226" s="2"/>
    </row>
    <row r="227" spans="1:10" ht="12.95" customHeight="1">
      <c r="A227" s="2"/>
      <c r="B227" s="3" t="s">
        <v>181</v>
      </c>
      <c r="C227" s="2"/>
      <c r="D227" s="2"/>
      <c r="E227" s="2"/>
      <c r="F227" s="2"/>
      <c r="G227" s="2"/>
      <c r="H227" s="2"/>
      <c r="I227" s="2"/>
      <c r="J227" s="2"/>
    </row>
    <row r="228" spans="1:10" ht="12.95" customHeight="1">
      <c r="A228" s="2"/>
      <c r="B228" s="3" t="s">
        <v>704</v>
      </c>
      <c r="C228" s="2"/>
      <c r="D228" s="2"/>
      <c r="E228" s="2"/>
      <c r="F228" s="2"/>
      <c r="G228" s="2"/>
      <c r="H228" s="2"/>
      <c r="I228" s="2"/>
      <c r="J228" s="2"/>
    </row>
    <row r="229" spans="1:10" ht="12.95" customHeight="1">
      <c r="A229" s="2"/>
      <c r="B229" s="3" t="s">
        <v>182</v>
      </c>
      <c r="C229" s="2"/>
      <c r="D229" s="2"/>
      <c r="E229" s="2"/>
      <c r="F229" s="2"/>
      <c r="G229" s="2"/>
      <c r="H229" s="2"/>
      <c r="I229" s="2"/>
      <c r="J229" s="2"/>
    </row>
    <row r="230" spans="1:10" ht="26.25" customHeight="1">
      <c r="A230" s="44"/>
      <c r="B230" s="91" t="s">
        <v>4067</v>
      </c>
      <c r="C230" s="91"/>
      <c r="D230" s="91"/>
      <c r="E230" s="91"/>
      <c r="F230" s="91"/>
      <c r="G230" s="91"/>
      <c r="H230" s="91"/>
      <c r="I230" s="91"/>
      <c r="J230" s="44"/>
    </row>
    <row r="231" spans="1:10" ht="12.95" customHeight="1">
      <c r="A231" s="2"/>
      <c r="B231" s="3"/>
      <c r="C231" s="2"/>
      <c r="D231" s="2"/>
      <c r="E231" s="2"/>
      <c r="F231" s="2"/>
      <c r="G231" s="2"/>
      <c r="H231" s="2"/>
      <c r="I231" s="2"/>
      <c r="J231" s="2"/>
    </row>
    <row r="232" spans="1:10">
      <c r="C232" s="90" t="s">
        <v>4136</v>
      </c>
    </row>
    <row r="233" spans="1:10">
      <c r="B233" s="90" t="s">
        <v>4124</v>
      </c>
      <c r="C233" s="90" t="s">
        <v>4125</v>
      </c>
    </row>
  </sheetData>
  <mergeCells count="1">
    <mergeCell ref="B230:I230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outlinePr summaryBelow="0"/>
  </sheetPr>
  <dimension ref="A1:J261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37</v>
      </c>
      <c r="B1" s="3" t="s">
        <v>38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248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706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707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715</v>
      </c>
      <c r="B7" s="17" t="s">
        <v>716</v>
      </c>
      <c r="C7" s="13" t="s">
        <v>717</v>
      </c>
      <c r="D7" s="13" t="s">
        <v>711</v>
      </c>
      <c r="E7" s="18">
        <v>3853500</v>
      </c>
      <c r="F7" s="19">
        <v>20743.39</v>
      </c>
      <c r="G7" s="20">
        <v>4.2999999999999997E-2</v>
      </c>
      <c r="H7" s="36"/>
      <c r="I7" s="22"/>
      <c r="J7" s="2"/>
    </row>
    <row r="8" spans="1:10" ht="12.95" customHeight="1">
      <c r="A8" s="16" t="s">
        <v>794</v>
      </c>
      <c r="B8" s="17" t="s">
        <v>795</v>
      </c>
      <c r="C8" s="13" t="s">
        <v>796</v>
      </c>
      <c r="D8" s="13" t="s">
        <v>757</v>
      </c>
      <c r="E8" s="18">
        <v>1153800</v>
      </c>
      <c r="F8" s="19">
        <v>17064.7</v>
      </c>
      <c r="G8" s="20">
        <v>3.5400000000000001E-2</v>
      </c>
      <c r="H8" s="36"/>
      <c r="I8" s="22"/>
      <c r="J8" s="2"/>
    </row>
    <row r="9" spans="1:10" ht="12.95" customHeight="1">
      <c r="A9" s="16" t="s">
        <v>924</v>
      </c>
      <c r="B9" s="17" t="s">
        <v>925</v>
      </c>
      <c r="C9" s="13" t="s">
        <v>926</v>
      </c>
      <c r="D9" s="13" t="s">
        <v>927</v>
      </c>
      <c r="E9" s="18">
        <v>2204950</v>
      </c>
      <c r="F9" s="19">
        <v>16080.7</v>
      </c>
      <c r="G9" s="20">
        <v>3.3300000000000003E-2</v>
      </c>
      <c r="H9" s="36"/>
      <c r="I9" s="22"/>
      <c r="J9" s="2"/>
    </row>
    <row r="10" spans="1:10" ht="12.95" customHeight="1">
      <c r="A10" s="16" t="s">
        <v>712</v>
      </c>
      <c r="B10" s="17" t="s">
        <v>713</v>
      </c>
      <c r="C10" s="13" t="s">
        <v>714</v>
      </c>
      <c r="D10" s="13" t="s">
        <v>711</v>
      </c>
      <c r="E10" s="18">
        <v>1977250</v>
      </c>
      <c r="F10" s="19">
        <v>15596.55</v>
      </c>
      <c r="G10" s="20">
        <v>3.2300000000000002E-2</v>
      </c>
      <c r="H10" s="36"/>
      <c r="I10" s="22"/>
      <c r="J10" s="2"/>
    </row>
    <row r="11" spans="1:10" ht="12.95" customHeight="1">
      <c r="A11" s="16" t="s">
        <v>765</v>
      </c>
      <c r="B11" s="17" t="s">
        <v>766</v>
      </c>
      <c r="C11" s="13" t="s">
        <v>767</v>
      </c>
      <c r="D11" s="13" t="s">
        <v>768</v>
      </c>
      <c r="E11" s="18">
        <v>604250</v>
      </c>
      <c r="F11" s="19">
        <v>14421.03</v>
      </c>
      <c r="G11" s="20">
        <v>2.9899999999999999E-2</v>
      </c>
      <c r="H11" s="36"/>
      <c r="I11" s="22"/>
      <c r="J11" s="2"/>
    </row>
    <row r="12" spans="1:10" ht="12.95" customHeight="1">
      <c r="A12" s="16" t="s">
        <v>1921</v>
      </c>
      <c r="B12" s="17" t="s">
        <v>1922</v>
      </c>
      <c r="C12" s="13" t="s">
        <v>1923</v>
      </c>
      <c r="D12" s="13" t="s">
        <v>1638</v>
      </c>
      <c r="E12" s="18">
        <v>2802525</v>
      </c>
      <c r="F12" s="19">
        <v>13705.75</v>
      </c>
      <c r="G12" s="20">
        <v>2.8400000000000002E-2</v>
      </c>
      <c r="H12" s="36"/>
      <c r="I12" s="22"/>
      <c r="J12" s="2"/>
    </row>
    <row r="13" spans="1:10" ht="12.95" customHeight="1">
      <c r="A13" s="16" t="s">
        <v>746</v>
      </c>
      <c r="B13" s="17" t="s">
        <v>747</v>
      </c>
      <c r="C13" s="13" t="s">
        <v>748</v>
      </c>
      <c r="D13" s="13" t="s">
        <v>749</v>
      </c>
      <c r="E13" s="18">
        <v>189625</v>
      </c>
      <c r="F13" s="19">
        <v>13274.22</v>
      </c>
      <c r="G13" s="20">
        <v>2.75E-2</v>
      </c>
      <c r="H13" s="36"/>
      <c r="I13" s="22"/>
      <c r="J13" s="2"/>
    </row>
    <row r="14" spans="1:10" ht="12.95" customHeight="1">
      <c r="A14" s="16" t="s">
        <v>910</v>
      </c>
      <c r="B14" s="17" t="s">
        <v>911</v>
      </c>
      <c r="C14" s="13" t="s">
        <v>912</v>
      </c>
      <c r="D14" s="13" t="s">
        <v>913</v>
      </c>
      <c r="E14" s="18">
        <v>665275</v>
      </c>
      <c r="F14" s="19">
        <v>12701.43</v>
      </c>
      <c r="G14" s="20">
        <v>2.63E-2</v>
      </c>
      <c r="H14" s="36"/>
      <c r="I14" s="22"/>
      <c r="J14" s="2"/>
    </row>
    <row r="15" spans="1:10" ht="12.95" customHeight="1">
      <c r="A15" s="16" t="s">
        <v>1645</v>
      </c>
      <c r="B15" s="17" t="s">
        <v>1646</v>
      </c>
      <c r="C15" s="13" t="s">
        <v>1647</v>
      </c>
      <c r="D15" s="13" t="s">
        <v>931</v>
      </c>
      <c r="E15" s="18">
        <v>1725900</v>
      </c>
      <c r="F15" s="19">
        <v>10742.86</v>
      </c>
      <c r="G15" s="20">
        <v>2.23E-2</v>
      </c>
      <c r="H15" s="36"/>
      <c r="I15" s="22"/>
      <c r="J15" s="2"/>
    </row>
    <row r="16" spans="1:10" ht="12.95" customHeight="1">
      <c r="A16" s="16" t="s">
        <v>948</v>
      </c>
      <c r="B16" s="17" t="s">
        <v>949</v>
      </c>
      <c r="C16" s="13" t="s">
        <v>950</v>
      </c>
      <c r="D16" s="13" t="s">
        <v>757</v>
      </c>
      <c r="E16" s="18">
        <v>251400</v>
      </c>
      <c r="F16" s="19">
        <v>10071.84</v>
      </c>
      <c r="G16" s="20">
        <v>2.0899999999999998E-2</v>
      </c>
      <c r="H16" s="36"/>
      <c r="I16" s="22"/>
      <c r="J16" s="2"/>
    </row>
    <row r="17" spans="1:10" ht="12.95" customHeight="1">
      <c r="A17" s="16" t="s">
        <v>928</v>
      </c>
      <c r="B17" s="17" t="s">
        <v>929</v>
      </c>
      <c r="C17" s="13" t="s">
        <v>930</v>
      </c>
      <c r="D17" s="13" t="s">
        <v>931</v>
      </c>
      <c r="E17" s="18">
        <v>61300</v>
      </c>
      <c r="F17" s="19">
        <v>9617.69</v>
      </c>
      <c r="G17" s="20">
        <v>1.9900000000000001E-2</v>
      </c>
      <c r="H17" s="36"/>
      <c r="I17" s="22"/>
      <c r="J17" s="2"/>
    </row>
    <row r="18" spans="1:10" ht="12.95" customHeight="1">
      <c r="A18" s="16" t="s">
        <v>1038</v>
      </c>
      <c r="B18" s="17" t="s">
        <v>1039</v>
      </c>
      <c r="C18" s="13" t="s">
        <v>1040</v>
      </c>
      <c r="D18" s="13" t="s">
        <v>818</v>
      </c>
      <c r="E18" s="18">
        <v>1027500</v>
      </c>
      <c r="F18" s="19">
        <v>8902.26</v>
      </c>
      <c r="G18" s="20">
        <v>1.84E-2</v>
      </c>
      <c r="H18" s="36"/>
      <c r="I18" s="22"/>
      <c r="J18" s="2"/>
    </row>
    <row r="19" spans="1:10" ht="12.95" customHeight="1">
      <c r="A19" s="16" t="s">
        <v>954</v>
      </c>
      <c r="B19" s="17" t="s">
        <v>955</v>
      </c>
      <c r="C19" s="13" t="s">
        <v>956</v>
      </c>
      <c r="D19" s="13" t="s">
        <v>818</v>
      </c>
      <c r="E19" s="18">
        <v>264750</v>
      </c>
      <c r="F19" s="19">
        <v>8345.58</v>
      </c>
      <c r="G19" s="20">
        <v>1.7299999999999999E-2</v>
      </c>
      <c r="H19" s="36"/>
      <c r="I19" s="22"/>
      <c r="J19" s="2"/>
    </row>
    <row r="20" spans="1:10" ht="12.95" customHeight="1">
      <c r="A20" s="16" t="s">
        <v>754</v>
      </c>
      <c r="B20" s="17" t="s">
        <v>755</v>
      </c>
      <c r="C20" s="13" t="s">
        <v>756</v>
      </c>
      <c r="D20" s="13" t="s">
        <v>757</v>
      </c>
      <c r="E20" s="18">
        <v>203100</v>
      </c>
      <c r="F20" s="19">
        <v>7588.32</v>
      </c>
      <c r="G20" s="20">
        <v>1.5699999999999999E-2</v>
      </c>
      <c r="H20" s="36"/>
      <c r="I20" s="22"/>
      <c r="J20" s="2"/>
    </row>
    <row r="21" spans="1:10" ht="12.95" customHeight="1">
      <c r="A21" s="16" t="s">
        <v>1606</v>
      </c>
      <c r="B21" s="17" t="s">
        <v>1607</v>
      </c>
      <c r="C21" s="13" t="s">
        <v>1608</v>
      </c>
      <c r="D21" s="13" t="s">
        <v>1609</v>
      </c>
      <c r="E21" s="18">
        <v>3044250</v>
      </c>
      <c r="F21" s="19">
        <v>7490.38</v>
      </c>
      <c r="G21" s="20">
        <v>1.55E-2</v>
      </c>
      <c r="H21" s="36"/>
      <c r="I21" s="22"/>
      <c r="J21" s="2"/>
    </row>
    <row r="22" spans="1:10" ht="12.95" customHeight="1">
      <c r="A22" s="16" t="s">
        <v>815</v>
      </c>
      <c r="B22" s="17" t="s">
        <v>816</v>
      </c>
      <c r="C22" s="13" t="s">
        <v>817</v>
      </c>
      <c r="D22" s="13" t="s">
        <v>818</v>
      </c>
      <c r="E22" s="18">
        <v>297600</v>
      </c>
      <c r="F22" s="19">
        <v>6766.68</v>
      </c>
      <c r="G22" s="20">
        <v>1.4E-2</v>
      </c>
      <c r="H22" s="36"/>
      <c r="I22" s="22"/>
      <c r="J22" s="2"/>
    </row>
    <row r="23" spans="1:10" ht="12.95" customHeight="1">
      <c r="A23" s="16" t="s">
        <v>769</v>
      </c>
      <c r="B23" s="17" t="s">
        <v>770</v>
      </c>
      <c r="C23" s="13" t="s">
        <v>771</v>
      </c>
      <c r="D23" s="13" t="s">
        <v>749</v>
      </c>
      <c r="E23" s="18">
        <v>267600</v>
      </c>
      <c r="F23" s="19">
        <v>6746.2</v>
      </c>
      <c r="G23" s="20">
        <v>1.4E-2</v>
      </c>
      <c r="H23" s="36"/>
      <c r="I23" s="22"/>
      <c r="J23" s="2"/>
    </row>
    <row r="24" spans="1:10" ht="12.95" customHeight="1">
      <c r="A24" s="16" t="s">
        <v>1006</v>
      </c>
      <c r="B24" s="17" t="s">
        <v>1007</v>
      </c>
      <c r="C24" s="13" t="s">
        <v>1008</v>
      </c>
      <c r="D24" s="13" t="s">
        <v>818</v>
      </c>
      <c r="E24" s="18">
        <v>888300</v>
      </c>
      <c r="F24" s="19">
        <v>6460.61</v>
      </c>
      <c r="G24" s="20">
        <v>1.34E-2</v>
      </c>
      <c r="H24" s="36"/>
      <c r="I24" s="22"/>
      <c r="J24" s="2"/>
    </row>
    <row r="25" spans="1:10" ht="12.95" customHeight="1">
      <c r="A25" s="16" t="s">
        <v>776</v>
      </c>
      <c r="B25" s="17" t="s">
        <v>777</v>
      </c>
      <c r="C25" s="13" t="s">
        <v>778</v>
      </c>
      <c r="D25" s="13" t="s">
        <v>779</v>
      </c>
      <c r="E25" s="18">
        <v>265000</v>
      </c>
      <c r="F25" s="19">
        <v>6448.78</v>
      </c>
      <c r="G25" s="20">
        <v>1.34E-2</v>
      </c>
      <c r="H25" s="36"/>
      <c r="I25" s="22"/>
      <c r="J25" s="2"/>
    </row>
    <row r="26" spans="1:10" ht="12.95" customHeight="1">
      <c r="A26" s="16" t="s">
        <v>801</v>
      </c>
      <c r="B26" s="17" t="s">
        <v>802</v>
      </c>
      <c r="C26" s="13" t="s">
        <v>803</v>
      </c>
      <c r="D26" s="13" t="s">
        <v>804</v>
      </c>
      <c r="E26" s="18">
        <v>1686000</v>
      </c>
      <c r="F26" s="19">
        <v>6156.43</v>
      </c>
      <c r="G26" s="20">
        <v>1.2800000000000001E-2</v>
      </c>
      <c r="H26" s="36"/>
      <c r="I26" s="22"/>
      <c r="J26" s="2"/>
    </row>
    <row r="27" spans="1:10" ht="12.95" customHeight="1">
      <c r="A27" s="16" t="s">
        <v>1030</v>
      </c>
      <c r="B27" s="17" t="s">
        <v>1031</v>
      </c>
      <c r="C27" s="13" t="s">
        <v>1032</v>
      </c>
      <c r="D27" s="13" t="s">
        <v>1033</v>
      </c>
      <c r="E27" s="18">
        <v>2100000</v>
      </c>
      <c r="F27" s="19">
        <v>6080.55</v>
      </c>
      <c r="G27" s="20">
        <v>1.26E-2</v>
      </c>
      <c r="H27" s="36"/>
      <c r="I27" s="22"/>
      <c r="J27" s="2"/>
    </row>
    <row r="28" spans="1:10" ht="12.95" customHeight="1">
      <c r="A28" s="16" t="s">
        <v>1651</v>
      </c>
      <c r="B28" s="17" t="s">
        <v>1652</v>
      </c>
      <c r="C28" s="13" t="s">
        <v>1653</v>
      </c>
      <c r="D28" s="13" t="s">
        <v>775</v>
      </c>
      <c r="E28" s="18">
        <v>138625</v>
      </c>
      <c r="F28" s="19">
        <v>5964.76</v>
      </c>
      <c r="G28" s="20">
        <v>1.24E-2</v>
      </c>
      <c r="H28" s="36"/>
      <c r="I28" s="22"/>
      <c r="J28" s="2"/>
    </row>
    <row r="29" spans="1:10" ht="12.95" customHeight="1">
      <c r="A29" s="16" t="s">
        <v>1602</v>
      </c>
      <c r="B29" s="17" t="s">
        <v>1603</v>
      </c>
      <c r="C29" s="13" t="s">
        <v>1604</v>
      </c>
      <c r="D29" s="13" t="s">
        <v>1605</v>
      </c>
      <c r="E29" s="18">
        <v>540175</v>
      </c>
      <c r="F29" s="19">
        <v>5863.87</v>
      </c>
      <c r="G29" s="20">
        <v>1.2200000000000001E-2</v>
      </c>
      <c r="H29" s="36"/>
      <c r="I29" s="22"/>
      <c r="J29" s="2"/>
    </row>
    <row r="30" spans="1:10" ht="12.95" customHeight="1">
      <c r="A30" s="16" t="s">
        <v>1924</v>
      </c>
      <c r="B30" s="17" t="s">
        <v>1925</v>
      </c>
      <c r="C30" s="13" t="s">
        <v>1926</v>
      </c>
      <c r="D30" s="13" t="s">
        <v>775</v>
      </c>
      <c r="E30" s="18">
        <v>1390400</v>
      </c>
      <c r="F30" s="19">
        <v>5651.98</v>
      </c>
      <c r="G30" s="20">
        <v>1.17E-2</v>
      </c>
      <c r="H30" s="36"/>
      <c r="I30" s="22"/>
      <c r="J30" s="2"/>
    </row>
    <row r="31" spans="1:10" ht="12.95" customHeight="1">
      <c r="A31" s="16" t="s">
        <v>1610</v>
      </c>
      <c r="B31" s="17" t="s">
        <v>1611</v>
      </c>
      <c r="C31" s="13" t="s">
        <v>1612</v>
      </c>
      <c r="D31" s="13" t="s">
        <v>975</v>
      </c>
      <c r="E31" s="18">
        <v>711250</v>
      </c>
      <c r="F31" s="19">
        <v>5094.68</v>
      </c>
      <c r="G31" s="20">
        <v>1.06E-2</v>
      </c>
      <c r="H31" s="36"/>
      <c r="I31" s="22"/>
      <c r="J31" s="2"/>
    </row>
    <row r="32" spans="1:10" ht="12.95" customHeight="1">
      <c r="A32" s="16" t="s">
        <v>991</v>
      </c>
      <c r="B32" s="17" t="s">
        <v>992</v>
      </c>
      <c r="C32" s="13" t="s">
        <v>993</v>
      </c>
      <c r="D32" s="13" t="s">
        <v>804</v>
      </c>
      <c r="E32" s="18">
        <v>181000</v>
      </c>
      <c r="F32" s="19">
        <v>4137.21</v>
      </c>
      <c r="G32" s="20">
        <v>8.6E-3</v>
      </c>
      <c r="H32" s="36"/>
      <c r="I32" s="22"/>
      <c r="J32" s="2"/>
    </row>
    <row r="33" spans="1:10" ht="12.95" customHeight="1">
      <c r="A33" s="16" t="s">
        <v>1927</v>
      </c>
      <c r="B33" s="17" t="s">
        <v>1928</v>
      </c>
      <c r="C33" s="13" t="s">
        <v>1929</v>
      </c>
      <c r="D33" s="13" t="s">
        <v>768</v>
      </c>
      <c r="E33" s="18">
        <v>1022400</v>
      </c>
      <c r="F33" s="19">
        <v>4059.44</v>
      </c>
      <c r="G33" s="20">
        <v>8.3999999999999995E-3</v>
      </c>
      <c r="H33" s="36"/>
      <c r="I33" s="22"/>
      <c r="J33" s="2"/>
    </row>
    <row r="34" spans="1:10" ht="12.95" customHeight="1">
      <c r="A34" s="16" t="s">
        <v>1657</v>
      </c>
      <c r="B34" s="17" t="s">
        <v>1658</v>
      </c>
      <c r="C34" s="13" t="s">
        <v>1659</v>
      </c>
      <c r="D34" s="13" t="s">
        <v>1605</v>
      </c>
      <c r="E34" s="18">
        <v>1010000</v>
      </c>
      <c r="F34" s="19">
        <v>3898.6</v>
      </c>
      <c r="G34" s="20">
        <v>8.0999999999999996E-3</v>
      </c>
      <c r="H34" s="36"/>
      <c r="I34" s="22"/>
      <c r="J34" s="2"/>
    </row>
    <row r="35" spans="1:10" ht="12.95" customHeight="1">
      <c r="A35" s="16" t="s">
        <v>834</v>
      </c>
      <c r="B35" s="17" t="s">
        <v>835</v>
      </c>
      <c r="C35" s="13" t="s">
        <v>836</v>
      </c>
      <c r="D35" s="13" t="s">
        <v>800</v>
      </c>
      <c r="E35" s="18">
        <v>421400</v>
      </c>
      <c r="F35" s="19">
        <v>3732.76</v>
      </c>
      <c r="G35" s="20">
        <v>7.7000000000000002E-3</v>
      </c>
      <c r="H35" s="36"/>
      <c r="I35" s="22"/>
      <c r="J35" s="2"/>
    </row>
    <row r="36" spans="1:10" ht="12.95" customHeight="1">
      <c r="A36" s="16" t="s">
        <v>1000</v>
      </c>
      <c r="B36" s="17" t="s">
        <v>1001</v>
      </c>
      <c r="C36" s="13" t="s">
        <v>1002</v>
      </c>
      <c r="D36" s="13" t="s">
        <v>800</v>
      </c>
      <c r="E36" s="18">
        <v>103000</v>
      </c>
      <c r="F36" s="19">
        <v>3671.59</v>
      </c>
      <c r="G36" s="20">
        <v>7.6E-3</v>
      </c>
      <c r="H36" s="36"/>
      <c r="I36" s="22"/>
      <c r="J36" s="2"/>
    </row>
    <row r="37" spans="1:10" ht="12.95" customHeight="1">
      <c r="A37" s="16" t="s">
        <v>997</v>
      </c>
      <c r="B37" s="17" t="s">
        <v>998</v>
      </c>
      <c r="C37" s="13" t="s">
        <v>999</v>
      </c>
      <c r="D37" s="13" t="s">
        <v>818</v>
      </c>
      <c r="E37" s="18">
        <v>1340800</v>
      </c>
      <c r="F37" s="19">
        <v>2952.44</v>
      </c>
      <c r="G37" s="20">
        <v>6.1000000000000004E-3</v>
      </c>
      <c r="H37" s="36"/>
      <c r="I37" s="22"/>
      <c r="J37" s="2"/>
    </row>
    <row r="38" spans="1:10" ht="12.95" customHeight="1">
      <c r="A38" s="16" t="s">
        <v>825</v>
      </c>
      <c r="B38" s="17" t="s">
        <v>826</v>
      </c>
      <c r="C38" s="13" t="s">
        <v>827</v>
      </c>
      <c r="D38" s="13" t="s">
        <v>775</v>
      </c>
      <c r="E38" s="18">
        <v>347200</v>
      </c>
      <c r="F38" s="19">
        <v>2897.38</v>
      </c>
      <c r="G38" s="20">
        <v>6.0000000000000001E-3</v>
      </c>
      <c r="H38" s="36"/>
      <c r="I38" s="22"/>
      <c r="J38" s="2"/>
    </row>
    <row r="39" spans="1:10" ht="12.95" customHeight="1">
      <c r="A39" s="16" t="s">
        <v>772</v>
      </c>
      <c r="B39" s="17" t="s">
        <v>773</v>
      </c>
      <c r="C39" s="13" t="s">
        <v>774</v>
      </c>
      <c r="D39" s="13" t="s">
        <v>775</v>
      </c>
      <c r="E39" s="18">
        <v>71200</v>
      </c>
      <c r="F39" s="19">
        <v>2873.7</v>
      </c>
      <c r="G39" s="20">
        <v>6.0000000000000001E-3</v>
      </c>
      <c r="H39" s="36"/>
      <c r="I39" s="22"/>
      <c r="J39" s="2"/>
    </row>
    <row r="40" spans="1:10" ht="12.95" customHeight="1">
      <c r="A40" s="16" t="s">
        <v>1713</v>
      </c>
      <c r="B40" s="17" t="s">
        <v>1714</v>
      </c>
      <c r="C40" s="13" t="s">
        <v>1715</v>
      </c>
      <c r="D40" s="13" t="s">
        <v>1605</v>
      </c>
      <c r="E40" s="18">
        <v>442800</v>
      </c>
      <c r="F40" s="19">
        <v>2784.99</v>
      </c>
      <c r="G40" s="20">
        <v>5.7999999999999996E-3</v>
      </c>
      <c r="H40" s="36"/>
      <c r="I40" s="22"/>
      <c r="J40" s="2"/>
    </row>
    <row r="41" spans="1:10" ht="12.95" customHeight="1">
      <c r="A41" s="16" t="s">
        <v>1930</v>
      </c>
      <c r="B41" s="17" t="s">
        <v>1931</v>
      </c>
      <c r="C41" s="13" t="s">
        <v>1932</v>
      </c>
      <c r="D41" s="13" t="s">
        <v>775</v>
      </c>
      <c r="E41" s="18">
        <v>435750</v>
      </c>
      <c r="F41" s="19">
        <v>2764.62</v>
      </c>
      <c r="G41" s="20">
        <v>5.7000000000000002E-3</v>
      </c>
      <c r="H41" s="36"/>
      <c r="I41" s="22"/>
      <c r="J41" s="2"/>
    </row>
    <row r="42" spans="1:10" ht="12.95" customHeight="1">
      <c r="A42" s="16" t="s">
        <v>797</v>
      </c>
      <c r="B42" s="17" t="s">
        <v>798</v>
      </c>
      <c r="C42" s="13" t="s">
        <v>799</v>
      </c>
      <c r="D42" s="13" t="s">
        <v>800</v>
      </c>
      <c r="E42" s="18">
        <v>31400</v>
      </c>
      <c r="F42" s="19">
        <v>2699.55</v>
      </c>
      <c r="G42" s="20">
        <v>5.5999999999999999E-3</v>
      </c>
      <c r="H42" s="36"/>
      <c r="I42" s="22"/>
      <c r="J42" s="2"/>
    </row>
    <row r="43" spans="1:10" ht="12.95" customHeight="1">
      <c r="A43" s="16" t="s">
        <v>1706</v>
      </c>
      <c r="B43" s="17" t="s">
        <v>1707</v>
      </c>
      <c r="C43" s="13" t="s">
        <v>1708</v>
      </c>
      <c r="D43" s="13" t="s">
        <v>749</v>
      </c>
      <c r="E43" s="18">
        <v>106150</v>
      </c>
      <c r="F43" s="19">
        <v>2538.63</v>
      </c>
      <c r="G43" s="20">
        <v>5.3E-3</v>
      </c>
      <c r="H43" s="36"/>
      <c r="I43" s="22"/>
      <c r="J43" s="2"/>
    </row>
    <row r="44" spans="1:10" ht="12.95" customHeight="1">
      <c r="A44" s="16" t="s">
        <v>1933</v>
      </c>
      <c r="B44" s="17" t="s">
        <v>1934</v>
      </c>
      <c r="C44" s="13" t="s">
        <v>1935</v>
      </c>
      <c r="D44" s="13" t="s">
        <v>1609</v>
      </c>
      <c r="E44" s="18">
        <v>394500</v>
      </c>
      <c r="F44" s="19">
        <v>2152.79</v>
      </c>
      <c r="G44" s="20">
        <v>4.4999999999999997E-3</v>
      </c>
      <c r="H44" s="36"/>
      <c r="I44" s="22"/>
      <c r="J44" s="2"/>
    </row>
    <row r="45" spans="1:10" ht="12.95" customHeight="1">
      <c r="A45" s="16" t="s">
        <v>1642</v>
      </c>
      <c r="B45" s="17" t="s">
        <v>1643</v>
      </c>
      <c r="C45" s="13" t="s">
        <v>1644</v>
      </c>
      <c r="D45" s="13" t="s">
        <v>757</v>
      </c>
      <c r="E45" s="18">
        <v>186200</v>
      </c>
      <c r="F45" s="19">
        <v>2047.08</v>
      </c>
      <c r="G45" s="20">
        <v>4.1999999999999997E-3</v>
      </c>
      <c r="H45" s="36"/>
      <c r="I45" s="22"/>
      <c r="J45" s="2"/>
    </row>
    <row r="46" spans="1:10" ht="12.95" customHeight="1">
      <c r="A46" s="16" t="s">
        <v>1936</v>
      </c>
      <c r="B46" s="17" t="s">
        <v>1937</v>
      </c>
      <c r="C46" s="13" t="s">
        <v>1938</v>
      </c>
      <c r="D46" s="13" t="s">
        <v>753</v>
      </c>
      <c r="E46" s="18">
        <v>216600</v>
      </c>
      <c r="F46" s="19">
        <v>2040.37</v>
      </c>
      <c r="G46" s="20">
        <v>4.1999999999999997E-3</v>
      </c>
      <c r="H46" s="36"/>
      <c r="I46" s="22"/>
      <c r="J46" s="2"/>
    </row>
    <row r="47" spans="1:10" ht="12.95" customHeight="1">
      <c r="A47" s="16" t="s">
        <v>1939</v>
      </c>
      <c r="B47" s="17" t="s">
        <v>1940</v>
      </c>
      <c r="C47" s="13" t="s">
        <v>1941</v>
      </c>
      <c r="D47" s="13" t="s">
        <v>779</v>
      </c>
      <c r="E47" s="18">
        <v>257400</v>
      </c>
      <c r="F47" s="19">
        <v>1998.71</v>
      </c>
      <c r="G47" s="20">
        <v>4.1000000000000003E-3</v>
      </c>
      <c r="H47" s="36"/>
      <c r="I47" s="22"/>
      <c r="J47" s="2"/>
    </row>
    <row r="48" spans="1:10" ht="12.95" customHeight="1">
      <c r="A48" s="16" t="s">
        <v>1622</v>
      </c>
      <c r="B48" s="17" t="s">
        <v>1623</v>
      </c>
      <c r="C48" s="13" t="s">
        <v>1624</v>
      </c>
      <c r="D48" s="13" t="s">
        <v>1625</v>
      </c>
      <c r="E48" s="18">
        <v>114000</v>
      </c>
      <c r="F48" s="19">
        <v>1955.04</v>
      </c>
      <c r="G48" s="20">
        <v>4.1000000000000003E-3</v>
      </c>
      <c r="H48" s="36"/>
      <c r="I48" s="22"/>
      <c r="J48" s="2"/>
    </row>
    <row r="49" spans="1:10" ht="12.95" customHeight="1">
      <c r="A49" s="16" t="s">
        <v>724</v>
      </c>
      <c r="B49" s="17" t="s">
        <v>725</v>
      </c>
      <c r="C49" s="13" t="s">
        <v>726</v>
      </c>
      <c r="D49" s="13" t="s">
        <v>711</v>
      </c>
      <c r="E49" s="18">
        <v>216900</v>
      </c>
      <c r="F49" s="19">
        <v>1891.58</v>
      </c>
      <c r="G49" s="20">
        <v>3.8999999999999998E-3</v>
      </c>
      <c r="H49" s="36"/>
      <c r="I49" s="22"/>
      <c r="J49" s="2"/>
    </row>
    <row r="50" spans="1:10" ht="12.95" customHeight="1">
      <c r="A50" s="16" t="s">
        <v>1942</v>
      </c>
      <c r="B50" s="17" t="s">
        <v>1943</v>
      </c>
      <c r="C50" s="13" t="s">
        <v>1944</v>
      </c>
      <c r="D50" s="13" t="s">
        <v>711</v>
      </c>
      <c r="E50" s="18">
        <v>1638000</v>
      </c>
      <c r="F50" s="19">
        <v>1761.67</v>
      </c>
      <c r="G50" s="20">
        <v>3.7000000000000002E-3</v>
      </c>
      <c r="H50" s="36"/>
      <c r="I50" s="22"/>
      <c r="J50" s="2"/>
    </row>
    <row r="51" spans="1:10" ht="12.95" customHeight="1">
      <c r="A51" s="16" t="s">
        <v>1673</v>
      </c>
      <c r="B51" s="17" t="s">
        <v>1674</v>
      </c>
      <c r="C51" s="13" t="s">
        <v>1675</v>
      </c>
      <c r="D51" s="13" t="s">
        <v>1072</v>
      </c>
      <c r="E51" s="18">
        <v>400950</v>
      </c>
      <c r="F51" s="19">
        <v>1567.31</v>
      </c>
      <c r="G51" s="20">
        <v>3.2000000000000002E-3</v>
      </c>
      <c r="H51" s="36"/>
      <c r="I51" s="22"/>
      <c r="J51" s="2"/>
    </row>
    <row r="52" spans="1:10" ht="12.95" customHeight="1">
      <c r="A52" s="16" t="s">
        <v>904</v>
      </c>
      <c r="B52" s="17" t="s">
        <v>905</v>
      </c>
      <c r="C52" s="13" t="s">
        <v>906</v>
      </c>
      <c r="D52" s="13" t="s">
        <v>804</v>
      </c>
      <c r="E52" s="18">
        <v>18200</v>
      </c>
      <c r="F52" s="19">
        <v>1313.38</v>
      </c>
      <c r="G52" s="20">
        <v>2.7000000000000001E-3</v>
      </c>
      <c r="H52" s="36"/>
      <c r="I52" s="22"/>
      <c r="J52" s="2"/>
    </row>
    <row r="53" spans="1:10" ht="12.95" customHeight="1">
      <c r="A53" s="16" t="s">
        <v>1629</v>
      </c>
      <c r="B53" s="17" t="s">
        <v>1630</v>
      </c>
      <c r="C53" s="13" t="s">
        <v>1631</v>
      </c>
      <c r="D53" s="13" t="s">
        <v>800</v>
      </c>
      <c r="E53" s="18">
        <v>66000</v>
      </c>
      <c r="F53" s="19">
        <v>1221.23</v>
      </c>
      <c r="G53" s="20">
        <v>2.5000000000000001E-3</v>
      </c>
      <c r="H53" s="36"/>
      <c r="I53" s="22"/>
      <c r="J53" s="2"/>
    </row>
    <row r="54" spans="1:10" ht="12.95" customHeight="1">
      <c r="A54" s="16" t="s">
        <v>957</v>
      </c>
      <c r="B54" s="17" t="s">
        <v>958</v>
      </c>
      <c r="C54" s="13" t="s">
        <v>959</v>
      </c>
      <c r="D54" s="13" t="s">
        <v>749</v>
      </c>
      <c r="E54" s="18">
        <v>178750</v>
      </c>
      <c r="F54" s="19">
        <v>1125.23</v>
      </c>
      <c r="G54" s="20">
        <v>2.3E-3</v>
      </c>
      <c r="H54" s="36"/>
      <c r="I54" s="22"/>
      <c r="J54" s="2"/>
    </row>
    <row r="55" spans="1:10" ht="12.95" customHeight="1">
      <c r="A55" s="16" t="s">
        <v>708</v>
      </c>
      <c r="B55" s="17" t="s">
        <v>709</v>
      </c>
      <c r="C55" s="13" t="s">
        <v>710</v>
      </c>
      <c r="D55" s="13" t="s">
        <v>711</v>
      </c>
      <c r="E55" s="18">
        <v>74800</v>
      </c>
      <c r="F55" s="19">
        <v>1111.3</v>
      </c>
      <c r="G55" s="20">
        <v>2.3E-3</v>
      </c>
      <c r="H55" s="36"/>
      <c r="I55" s="22"/>
      <c r="J55" s="2"/>
    </row>
    <row r="56" spans="1:10" ht="12.95" customHeight="1">
      <c r="A56" s="16" t="s">
        <v>1003</v>
      </c>
      <c r="B56" s="17" t="s">
        <v>1004</v>
      </c>
      <c r="C56" s="13" t="s">
        <v>1005</v>
      </c>
      <c r="D56" s="13" t="s">
        <v>923</v>
      </c>
      <c r="E56" s="18">
        <v>23250</v>
      </c>
      <c r="F56" s="19">
        <v>1036.33</v>
      </c>
      <c r="G56" s="20">
        <v>2.0999999999999999E-3</v>
      </c>
      <c r="H56" s="36"/>
      <c r="I56" s="22"/>
      <c r="J56" s="2"/>
    </row>
    <row r="57" spans="1:10" ht="12.95" customHeight="1">
      <c r="A57" s="16" t="s">
        <v>1667</v>
      </c>
      <c r="B57" s="17" t="s">
        <v>1668</v>
      </c>
      <c r="C57" s="13" t="s">
        <v>1669</v>
      </c>
      <c r="D57" s="13" t="s">
        <v>775</v>
      </c>
      <c r="E57" s="18">
        <v>208150</v>
      </c>
      <c r="F57" s="19">
        <v>1012.75</v>
      </c>
      <c r="G57" s="20">
        <v>2.0999999999999999E-3</v>
      </c>
      <c r="H57" s="36"/>
      <c r="I57" s="22"/>
      <c r="J57" s="2"/>
    </row>
    <row r="58" spans="1:10" ht="12.95" customHeight="1">
      <c r="A58" s="16" t="s">
        <v>1945</v>
      </c>
      <c r="B58" s="17" t="s">
        <v>1946</v>
      </c>
      <c r="C58" s="13" t="s">
        <v>1947</v>
      </c>
      <c r="D58" s="13" t="s">
        <v>1072</v>
      </c>
      <c r="E58" s="18">
        <v>53300</v>
      </c>
      <c r="F58" s="19">
        <v>914.17</v>
      </c>
      <c r="G58" s="20">
        <v>1.9E-3</v>
      </c>
      <c r="H58" s="36"/>
      <c r="I58" s="22"/>
      <c r="J58" s="2"/>
    </row>
    <row r="59" spans="1:10" ht="12.95" customHeight="1">
      <c r="A59" s="16" t="s">
        <v>1722</v>
      </c>
      <c r="B59" s="17" t="s">
        <v>1723</v>
      </c>
      <c r="C59" s="13" t="s">
        <v>1724</v>
      </c>
      <c r="D59" s="13" t="s">
        <v>793</v>
      </c>
      <c r="E59" s="18">
        <v>38800</v>
      </c>
      <c r="F59" s="19">
        <v>906.78</v>
      </c>
      <c r="G59" s="20">
        <v>1.9E-3</v>
      </c>
      <c r="H59" s="36"/>
      <c r="I59" s="22"/>
      <c r="J59" s="2"/>
    </row>
    <row r="60" spans="1:10" ht="12.95" customHeight="1">
      <c r="A60" s="16" t="s">
        <v>988</v>
      </c>
      <c r="B60" s="17" t="s">
        <v>989</v>
      </c>
      <c r="C60" s="13" t="s">
        <v>990</v>
      </c>
      <c r="D60" s="13" t="s">
        <v>804</v>
      </c>
      <c r="E60" s="18">
        <v>3700</v>
      </c>
      <c r="F60" s="19">
        <v>897.88</v>
      </c>
      <c r="G60" s="20">
        <v>1.9E-3</v>
      </c>
      <c r="H60" s="36"/>
      <c r="I60" s="22"/>
      <c r="J60" s="2"/>
    </row>
    <row r="61" spans="1:10" ht="12.95" customHeight="1">
      <c r="A61" s="16" t="s">
        <v>1694</v>
      </c>
      <c r="B61" s="17" t="s">
        <v>1695</v>
      </c>
      <c r="C61" s="13" t="s">
        <v>1696</v>
      </c>
      <c r="D61" s="13" t="s">
        <v>804</v>
      </c>
      <c r="E61" s="18">
        <v>50350</v>
      </c>
      <c r="F61" s="19">
        <v>869.8</v>
      </c>
      <c r="G61" s="20">
        <v>1.8E-3</v>
      </c>
      <c r="H61" s="36"/>
      <c r="I61" s="22"/>
      <c r="J61" s="2"/>
    </row>
    <row r="62" spans="1:10" ht="12.95" customHeight="1">
      <c r="A62" s="16" t="s">
        <v>739</v>
      </c>
      <c r="B62" s="17" t="s">
        <v>740</v>
      </c>
      <c r="C62" s="13" t="s">
        <v>741</v>
      </c>
      <c r="D62" s="13" t="s">
        <v>711</v>
      </c>
      <c r="E62" s="18">
        <v>2080000</v>
      </c>
      <c r="F62" s="19">
        <v>864.24</v>
      </c>
      <c r="G62" s="20">
        <v>1.8E-3</v>
      </c>
      <c r="H62" s="36"/>
      <c r="I62" s="22"/>
      <c r="J62" s="2"/>
    </row>
    <row r="63" spans="1:10" ht="12.95" customHeight="1">
      <c r="A63" s="16" t="s">
        <v>1948</v>
      </c>
      <c r="B63" s="17" t="s">
        <v>1949</v>
      </c>
      <c r="C63" s="13" t="s">
        <v>1950</v>
      </c>
      <c r="D63" s="13" t="s">
        <v>927</v>
      </c>
      <c r="E63" s="18">
        <v>63600</v>
      </c>
      <c r="F63" s="19">
        <v>816.18</v>
      </c>
      <c r="G63" s="20">
        <v>1.6999999999999999E-3</v>
      </c>
      <c r="H63" s="36"/>
      <c r="I63" s="22"/>
      <c r="J63" s="2"/>
    </row>
    <row r="64" spans="1:10" ht="12.95" customHeight="1">
      <c r="A64" s="16" t="s">
        <v>733</v>
      </c>
      <c r="B64" s="17" t="s">
        <v>734</v>
      </c>
      <c r="C64" s="13" t="s">
        <v>735</v>
      </c>
      <c r="D64" s="13" t="s">
        <v>711</v>
      </c>
      <c r="E64" s="18">
        <v>790000</v>
      </c>
      <c r="F64" s="19">
        <v>794.74</v>
      </c>
      <c r="G64" s="20">
        <v>1.6000000000000001E-3</v>
      </c>
      <c r="H64" s="36"/>
      <c r="I64" s="22"/>
      <c r="J64" s="2"/>
    </row>
    <row r="65" spans="1:10" ht="12.95" customHeight="1">
      <c r="A65" s="16" t="s">
        <v>1951</v>
      </c>
      <c r="B65" s="17" t="s">
        <v>1952</v>
      </c>
      <c r="C65" s="13" t="s">
        <v>1953</v>
      </c>
      <c r="D65" s="13" t="s">
        <v>775</v>
      </c>
      <c r="E65" s="18">
        <v>207000</v>
      </c>
      <c r="F65" s="19">
        <v>759.9</v>
      </c>
      <c r="G65" s="20">
        <v>1.6000000000000001E-3</v>
      </c>
      <c r="H65" s="36"/>
      <c r="I65" s="22"/>
      <c r="J65" s="2"/>
    </row>
    <row r="66" spans="1:10" ht="12.95" customHeight="1">
      <c r="A66" s="16" t="s">
        <v>1018</v>
      </c>
      <c r="B66" s="17" t="s">
        <v>1019</v>
      </c>
      <c r="C66" s="13" t="s">
        <v>1020</v>
      </c>
      <c r="D66" s="13" t="s">
        <v>800</v>
      </c>
      <c r="E66" s="18">
        <v>27000</v>
      </c>
      <c r="F66" s="19">
        <v>735.56</v>
      </c>
      <c r="G66" s="20">
        <v>1.5E-3</v>
      </c>
      <c r="H66" s="36"/>
      <c r="I66" s="22"/>
      <c r="J66" s="2"/>
    </row>
    <row r="67" spans="1:10" ht="12.95" customHeight="1">
      <c r="A67" s="16" t="s">
        <v>1635</v>
      </c>
      <c r="B67" s="17" t="s">
        <v>1636</v>
      </c>
      <c r="C67" s="13" t="s">
        <v>1637</v>
      </c>
      <c r="D67" s="13" t="s">
        <v>1638</v>
      </c>
      <c r="E67" s="18">
        <v>561000</v>
      </c>
      <c r="F67" s="19">
        <v>610.65</v>
      </c>
      <c r="G67" s="20">
        <v>1.2999999999999999E-3</v>
      </c>
      <c r="H67" s="36"/>
      <c r="I67" s="22"/>
      <c r="J67" s="2"/>
    </row>
    <row r="68" spans="1:10" ht="12.95" customHeight="1">
      <c r="A68" s="16" t="s">
        <v>1626</v>
      </c>
      <c r="B68" s="17" t="s">
        <v>1627</v>
      </c>
      <c r="C68" s="13" t="s">
        <v>1628</v>
      </c>
      <c r="D68" s="13" t="s">
        <v>749</v>
      </c>
      <c r="E68" s="18">
        <v>38625</v>
      </c>
      <c r="F68" s="19">
        <v>563</v>
      </c>
      <c r="G68" s="20">
        <v>1.1999999999999999E-3</v>
      </c>
      <c r="H68" s="36"/>
      <c r="I68" s="22"/>
      <c r="J68" s="2"/>
    </row>
    <row r="69" spans="1:10" ht="12.95" customHeight="1">
      <c r="A69" s="16" t="s">
        <v>1663</v>
      </c>
      <c r="B69" s="17" t="s">
        <v>1664</v>
      </c>
      <c r="C69" s="13" t="s">
        <v>1665</v>
      </c>
      <c r="D69" s="13" t="s">
        <v>1666</v>
      </c>
      <c r="E69" s="18">
        <v>136125</v>
      </c>
      <c r="F69" s="19">
        <v>534.70000000000005</v>
      </c>
      <c r="G69" s="20">
        <v>1.1000000000000001E-3</v>
      </c>
      <c r="H69" s="36"/>
      <c r="I69" s="22"/>
      <c r="J69" s="2"/>
    </row>
    <row r="70" spans="1:10" ht="12.95" customHeight="1">
      <c r="A70" s="16" t="s">
        <v>1024</v>
      </c>
      <c r="B70" s="17" t="s">
        <v>1025</v>
      </c>
      <c r="C70" s="13" t="s">
        <v>1026</v>
      </c>
      <c r="D70" s="13" t="s">
        <v>783</v>
      </c>
      <c r="E70" s="18">
        <v>42500</v>
      </c>
      <c r="F70" s="19">
        <v>503.37</v>
      </c>
      <c r="G70" s="20">
        <v>1E-3</v>
      </c>
      <c r="H70" s="36"/>
      <c r="I70" s="22"/>
      <c r="J70" s="2"/>
    </row>
    <row r="71" spans="1:10" ht="12.95" customHeight="1">
      <c r="A71" s="16" t="s">
        <v>1021</v>
      </c>
      <c r="B71" s="17" t="s">
        <v>1022</v>
      </c>
      <c r="C71" s="13" t="s">
        <v>1023</v>
      </c>
      <c r="D71" s="13" t="s">
        <v>818</v>
      </c>
      <c r="E71" s="18">
        <v>91250</v>
      </c>
      <c r="F71" s="19">
        <v>489.78</v>
      </c>
      <c r="G71" s="20">
        <v>1E-3</v>
      </c>
      <c r="H71" s="36"/>
      <c r="I71" s="22"/>
      <c r="J71" s="2"/>
    </row>
    <row r="72" spans="1:10" ht="12.95" customHeight="1">
      <c r="A72" s="16" t="s">
        <v>1954</v>
      </c>
      <c r="B72" s="17" t="s">
        <v>1955</v>
      </c>
      <c r="C72" s="13" t="s">
        <v>1956</v>
      </c>
      <c r="D72" s="13" t="s">
        <v>757</v>
      </c>
      <c r="E72" s="18">
        <v>11875</v>
      </c>
      <c r="F72" s="19">
        <v>417.44</v>
      </c>
      <c r="G72" s="20">
        <v>8.9999999999999998E-4</v>
      </c>
      <c r="H72" s="36"/>
      <c r="I72" s="22"/>
      <c r="J72" s="2"/>
    </row>
    <row r="73" spans="1:10" ht="12.95" customHeight="1">
      <c r="A73" s="16" t="s">
        <v>1957</v>
      </c>
      <c r="B73" s="17" t="s">
        <v>1958</v>
      </c>
      <c r="C73" s="13" t="s">
        <v>1959</v>
      </c>
      <c r="D73" s="13" t="s">
        <v>749</v>
      </c>
      <c r="E73" s="18">
        <v>66300</v>
      </c>
      <c r="F73" s="19">
        <v>408.51</v>
      </c>
      <c r="G73" s="20">
        <v>8.0000000000000004E-4</v>
      </c>
      <c r="H73" s="36"/>
      <c r="I73" s="22"/>
      <c r="J73" s="2"/>
    </row>
    <row r="74" spans="1:10" ht="12.95" customHeight="1">
      <c r="A74" s="16" t="s">
        <v>1960</v>
      </c>
      <c r="B74" s="17" t="s">
        <v>1961</v>
      </c>
      <c r="C74" s="13" t="s">
        <v>1962</v>
      </c>
      <c r="D74" s="13" t="s">
        <v>749</v>
      </c>
      <c r="E74" s="18">
        <v>244000</v>
      </c>
      <c r="F74" s="19">
        <v>394.18</v>
      </c>
      <c r="G74" s="20">
        <v>8.0000000000000004E-4</v>
      </c>
      <c r="H74" s="36"/>
      <c r="I74" s="22"/>
      <c r="J74" s="2"/>
    </row>
    <row r="75" spans="1:10" ht="12.95" customHeight="1">
      <c r="A75" s="16" t="s">
        <v>972</v>
      </c>
      <c r="B75" s="17" t="s">
        <v>973</v>
      </c>
      <c r="C75" s="13" t="s">
        <v>974</v>
      </c>
      <c r="D75" s="13" t="s">
        <v>975</v>
      </c>
      <c r="E75" s="18">
        <v>60800</v>
      </c>
      <c r="F75" s="19">
        <v>392.92</v>
      </c>
      <c r="G75" s="20">
        <v>8.0000000000000004E-4</v>
      </c>
      <c r="H75" s="36"/>
      <c r="I75" s="22"/>
      <c r="J75" s="2"/>
    </row>
    <row r="76" spans="1:10" ht="12.95" customHeight="1">
      <c r="A76" s="16" t="s">
        <v>1963</v>
      </c>
      <c r="B76" s="17" t="s">
        <v>1964</v>
      </c>
      <c r="C76" s="13" t="s">
        <v>1965</v>
      </c>
      <c r="D76" s="13" t="s">
        <v>793</v>
      </c>
      <c r="E76" s="18">
        <v>201600</v>
      </c>
      <c r="F76" s="19">
        <v>350.08</v>
      </c>
      <c r="G76" s="20">
        <v>6.9999999999999999E-4</v>
      </c>
      <c r="H76" s="36"/>
      <c r="I76" s="22"/>
      <c r="J76" s="2"/>
    </row>
    <row r="77" spans="1:10" ht="12.95" customHeight="1">
      <c r="A77" s="16" t="s">
        <v>1966</v>
      </c>
      <c r="B77" s="17" t="s">
        <v>1967</v>
      </c>
      <c r="C77" s="13" t="s">
        <v>1968</v>
      </c>
      <c r="D77" s="13" t="s">
        <v>749</v>
      </c>
      <c r="E77" s="18">
        <v>446200</v>
      </c>
      <c r="F77" s="19">
        <v>333.76</v>
      </c>
      <c r="G77" s="20">
        <v>6.9999999999999999E-4</v>
      </c>
      <c r="H77" s="36"/>
      <c r="I77" s="22"/>
      <c r="J77" s="2"/>
    </row>
    <row r="78" spans="1:10" ht="12.95" customHeight="1">
      <c r="A78" s="16" t="s">
        <v>1719</v>
      </c>
      <c r="B78" s="17" t="s">
        <v>1720</v>
      </c>
      <c r="C78" s="13" t="s">
        <v>1721</v>
      </c>
      <c r="D78" s="13" t="s">
        <v>775</v>
      </c>
      <c r="E78" s="18">
        <v>106950</v>
      </c>
      <c r="F78" s="19">
        <v>325.23</v>
      </c>
      <c r="G78" s="20">
        <v>6.9999999999999999E-4</v>
      </c>
      <c r="H78" s="36"/>
      <c r="I78" s="22"/>
      <c r="J78" s="2"/>
    </row>
    <row r="79" spans="1:10" ht="12.95" customHeight="1">
      <c r="A79" s="16" t="s">
        <v>1969</v>
      </c>
      <c r="B79" s="17" t="s">
        <v>1970</v>
      </c>
      <c r="C79" s="13" t="s">
        <v>1971</v>
      </c>
      <c r="D79" s="13" t="s">
        <v>800</v>
      </c>
      <c r="E79" s="18">
        <v>234000</v>
      </c>
      <c r="F79" s="19">
        <v>310.17</v>
      </c>
      <c r="G79" s="20">
        <v>5.9999999999999995E-4</v>
      </c>
      <c r="H79" s="36"/>
      <c r="I79" s="22"/>
      <c r="J79" s="2"/>
    </row>
    <row r="80" spans="1:10" ht="12.95" customHeight="1">
      <c r="A80" s="16" t="s">
        <v>895</v>
      </c>
      <c r="B80" s="17" t="s">
        <v>896</v>
      </c>
      <c r="C80" s="13" t="s">
        <v>897</v>
      </c>
      <c r="D80" s="13" t="s">
        <v>783</v>
      </c>
      <c r="E80" s="18">
        <v>10500</v>
      </c>
      <c r="F80" s="19">
        <v>247.83</v>
      </c>
      <c r="G80" s="20">
        <v>5.0000000000000001E-4</v>
      </c>
      <c r="H80" s="36"/>
      <c r="I80" s="22"/>
      <c r="J80" s="2"/>
    </row>
    <row r="81" spans="1:10" ht="12.95" customHeight="1">
      <c r="A81" s="16" t="s">
        <v>1660</v>
      </c>
      <c r="B81" s="17" t="s">
        <v>1661</v>
      </c>
      <c r="C81" s="13" t="s">
        <v>1662</v>
      </c>
      <c r="D81" s="13" t="s">
        <v>753</v>
      </c>
      <c r="E81" s="18">
        <v>30000</v>
      </c>
      <c r="F81" s="19">
        <v>220.5</v>
      </c>
      <c r="G81" s="20">
        <v>5.0000000000000001E-4</v>
      </c>
      <c r="H81" s="36"/>
      <c r="I81" s="22"/>
      <c r="J81" s="2"/>
    </row>
    <row r="82" spans="1:10" ht="12.95" customHeight="1">
      <c r="A82" s="16" t="s">
        <v>1691</v>
      </c>
      <c r="B82" s="17" t="s">
        <v>1692</v>
      </c>
      <c r="C82" s="13" t="s">
        <v>1693</v>
      </c>
      <c r="D82" s="13" t="s">
        <v>808</v>
      </c>
      <c r="E82" s="18">
        <v>8000</v>
      </c>
      <c r="F82" s="19">
        <v>196.52</v>
      </c>
      <c r="G82" s="20">
        <v>4.0000000000000002E-4</v>
      </c>
      <c r="H82" s="36"/>
      <c r="I82" s="22"/>
      <c r="J82" s="2"/>
    </row>
    <row r="83" spans="1:10" ht="12.95" customHeight="1">
      <c r="A83" s="16" t="s">
        <v>1015</v>
      </c>
      <c r="B83" s="17" t="s">
        <v>1016</v>
      </c>
      <c r="C83" s="13" t="s">
        <v>1017</v>
      </c>
      <c r="D83" s="13" t="s">
        <v>800</v>
      </c>
      <c r="E83" s="18">
        <v>7350</v>
      </c>
      <c r="F83" s="19">
        <v>194.44</v>
      </c>
      <c r="G83" s="20">
        <v>4.0000000000000002E-4</v>
      </c>
      <c r="H83" s="36"/>
      <c r="I83" s="22"/>
      <c r="J83" s="2"/>
    </row>
    <row r="84" spans="1:10" ht="12.95" customHeight="1">
      <c r="A84" s="16" t="s">
        <v>1972</v>
      </c>
      <c r="B84" s="17" t="s">
        <v>1973</v>
      </c>
      <c r="C84" s="13" t="s">
        <v>1974</v>
      </c>
      <c r="D84" s="13" t="s">
        <v>749</v>
      </c>
      <c r="E84" s="18">
        <v>15200</v>
      </c>
      <c r="F84" s="19">
        <v>186.72</v>
      </c>
      <c r="G84" s="20">
        <v>4.0000000000000002E-4</v>
      </c>
      <c r="H84" s="36"/>
      <c r="I84" s="22"/>
      <c r="J84" s="2"/>
    </row>
    <row r="85" spans="1:10" ht="12.95" customHeight="1">
      <c r="A85" s="16" t="s">
        <v>1975</v>
      </c>
      <c r="B85" s="17" t="s">
        <v>1976</v>
      </c>
      <c r="C85" s="13" t="s">
        <v>1977</v>
      </c>
      <c r="D85" s="13" t="s">
        <v>793</v>
      </c>
      <c r="E85" s="18">
        <v>30000</v>
      </c>
      <c r="F85" s="19">
        <v>185.76</v>
      </c>
      <c r="G85" s="20">
        <v>4.0000000000000002E-4</v>
      </c>
      <c r="H85" s="36"/>
      <c r="I85" s="22"/>
      <c r="J85" s="2"/>
    </row>
    <row r="86" spans="1:10" ht="12.95" customHeight="1">
      <c r="A86" s="16" t="s">
        <v>721</v>
      </c>
      <c r="B86" s="17" t="s">
        <v>722</v>
      </c>
      <c r="C86" s="13" t="s">
        <v>723</v>
      </c>
      <c r="D86" s="13" t="s">
        <v>711</v>
      </c>
      <c r="E86" s="18">
        <v>9200</v>
      </c>
      <c r="F86" s="19">
        <v>170.87</v>
      </c>
      <c r="G86" s="20">
        <v>4.0000000000000002E-4</v>
      </c>
      <c r="H86" s="36"/>
      <c r="I86" s="22"/>
      <c r="J86" s="2"/>
    </row>
    <row r="87" spans="1:10" ht="12.95" customHeight="1">
      <c r="A87" s="16" t="s">
        <v>730</v>
      </c>
      <c r="B87" s="17" t="s">
        <v>731</v>
      </c>
      <c r="C87" s="13" t="s">
        <v>732</v>
      </c>
      <c r="D87" s="13" t="s">
        <v>711</v>
      </c>
      <c r="E87" s="18">
        <v>54000</v>
      </c>
      <c r="F87" s="19">
        <v>170.4</v>
      </c>
      <c r="G87" s="20">
        <v>4.0000000000000002E-4</v>
      </c>
      <c r="H87" s="36"/>
      <c r="I87" s="22"/>
      <c r="J87" s="2"/>
    </row>
    <row r="88" spans="1:10" ht="12.95" customHeight="1">
      <c r="A88" s="16" t="s">
        <v>1978</v>
      </c>
      <c r="B88" s="17" t="s">
        <v>1979</v>
      </c>
      <c r="C88" s="13" t="s">
        <v>1980</v>
      </c>
      <c r="D88" s="13" t="s">
        <v>775</v>
      </c>
      <c r="E88" s="18">
        <v>3200</v>
      </c>
      <c r="F88" s="19">
        <v>113.25</v>
      </c>
      <c r="G88" s="20">
        <v>2.0000000000000001E-4</v>
      </c>
      <c r="H88" s="36"/>
      <c r="I88" s="22"/>
      <c r="J88" s="2"/>
    </row>
    <row r="89" spans="1:10" ht="12.95" customHeight="1">
      <c r="A89" s="16" t="s">
        <v>1981</v>
      </c>
      <c r="B89" s="17" t="s">
        <v>1982</v>
      </c>
      <c r="C89" s="13" t="s">
        <v>1983</v>
      </c>
      <c r="D89" s="13" t="s">
        <v>775</v>
      </c>
      <c r="E89" s="18">
        <v>2375</v>
      </c>
      <c r="F89" s="19">
        <v>107.58</v>
      </c>
      <c r="G89" s="20">
        <v>2.0000000000000001E-4</v>
      </c>
      <c r="H89" s="36"/>
      <c r="I89" s="22"/>
      <c r="J89" s="2"/>
    </row>
    <row r="90" spans="1:10" ht="12.95" customHeight="1">
      <c r="A90" s="16" t="s">
        <v>1984</v>
      </c>
      <c r="B90" s="17" t="s">
        <v>1985</v>
      </c>
      <c r="C90" s="13" t="s">
        <v>1986</v>
      </c>
      <c r="D90" s="13" t="s">
        <v>808</v>
      </c>
      <c r="E90" s="18">
        <v>4500</v>
      </c>
      <c r="F90" s="19">
        <v>100.42</v>
      </c>
      <c r="G90" s="20">
        <v>2.0000000000000001E-4</v>
      </c>
      <c r="H90" s="36"/>
      <c r="I90" s="22"/>
      <c r="J90" s="2"/>
    </row>
    <row r="91" spans="1:10" ht="12.95" customHeight="1">
      <c r="A91" s="16" t="s">
        <v>1703</v>
      </c>
      <c r="B91" s="17" t="s">
        <v>1704</v>
      </c>
      <c r="C91" s="13" t="s">
        <v>1705</v>
      </c>
      <c r="D91" s="13" t="s">
        <v>749</v>
      </c>
      <c r="E91" s="18">
        <v>26000</v>
      </c>
      <c r="F91" s="19">
        <v>100.19</v>
      </c>
      <c r="G91" s="20">
        <v>2.0000000000000001E-4</v>
      </c>
      <c r="H91" s="36"/>
      <c r="I91" s="22"/>
      <c r="J91" s="2"/>
    </row>
    <row r="92" spans="1:10" ht="12.95" customHeight="1">
      <c r="A92" s="16" t="s">
        <v>1987</v>
      </c>
      <c r="B92" s="17" t="s">
        <v>1988</v>
      </c>
      <c r="C92" s="13" t="s">
        <v>1989</v>
      </c>
      <c r="D92" s="13" t="s">
        <v>1666</v>
      </c>
      <c r="E92" s="18">
        <v>42000</v>
      </c>
      <c r="F92" s="19">
        <v>89.78</v>
      </c>
      <c r="G92" s="20">
        <v>2.0000000000000001E-4</v>
      </c>
      <c r="H92" s="36"/>
      <c r="I92" s="22"/>
      <c r="J92" s="2"/>
    </row>
    <row r="93" spans="1:10" ht="12.95" customHeight="1">
      <c r="A93" s="16" t="s">
        <v>1679</v>
      </c>
      <c r="B93" s="17" t="s">
        <v>1680</v>
      </c>
      <c r="C93" s="13" t="s">
        <v>1681</v>
      </c>
      <c r="D93" s="13" t="s">
        <v>783</v>
      </c>
      <c r="E93" s="18">
        <v>3850</v>
      </c>
      <c r="F93" s="19">
        <v>79.47</v>
      </c>
      <c r="G93" s="20">
        <v>2.0000000000000001E-4</v>
      </c>
      <c r="H93" s="36"/>
      <c r="I93" s="22"/>
      <c r="J93" s="2"/>
    </row>
    <row r="94" spans="1:10" ht="12.95" customHeight="1">
      <c r="A94" s="16" t="s">
        <v>727</v>
      </c>
      <c r="B94" s="17" t="s">
        <v>728</v>
      </c>
      <c r="C94" s="13" t="s">
        <v>729</v>
      </c>
      <c r="D94" s="13" t="s">
        <v>711</v>
      </c>
      <c r="E94" s="18">
        <v>6000</v>
      </c>
      <c r="F94" s="19">
        <v>78.569999999999993</v>
      </c>
      <c r="G94" s="20">
        <v>2.0000000000000001E-4</v>
      </c>
      <c r="H94" s="36"/>
      <c r="I94" s="22"/>
      <c r="J94" s="2"/>
    </row>
    <row r="95" spans="1:10" ht="12.95" customHeight="1">
      <c r="A95" s="16" t="s">
        <v>840</v>
      </c>
      <c r="B95" s="17" t="s">
        <v>841</v>
      </c>
      <c r="C95" s="13" t="s">
        <v>842</v>
      </c>
      <c r="D95" s="13" t="s">
        <v>804</v>
      </c>
      <c r="E95" s="18">
        <v>7650</v>
      </c>
      <c r="F95" s="19">
        <v>66.489999999999995</v>
      </c>
      <c r="G95" s="20">
        <v>1E-4</v>
      </c>
      <c r="H95" s="36"/>
      <c r="I95" s="22"/>
      <c r="J95" s="2"/>
    </row>
    <row r="96" spans="1:10" ht="12.95" customHeight="1">
      <c r="A96" s="16" t="s">
        <v>1990</v>
      </c>
      <c r="B96" s="17" t="s">
        <v>1991</v>
      </c>
      <c r="C96" s="13" t="s">
        <v>1992</v>
      </c>
      <c r="D96" s="13" t="s">
        <v>808</v>
      </c>
      <c r="E96" s="18">
        <v>7000</v>
      </c>
      <c r="F96" s="19">
        <v>65.36</v>
      </c>
      <c r="G96" s="20">
        <v>1E-4</v>
      </c>
      <c r="H96" s="36"/>
      <c r="I96" s="22"/>
      <c r="J96" s="2"/>
    </row>
    <row r="97" spans="1:10" ht="12.95" customHeight="1">
      <c r="A97" s="16" t="s">
        <v>1639</v>
      </c>
      <c r="B97" s="17" t="s">
        <v>1640</v>
      </c>
      <c r="C97" s="13" t="s">
        <v>1641</v>
      </c>
      <c r="D97" s="13" t="s">
        <v>761</v>
      </c>
      <c r="E97" s="18">
        <v>18200</v>
      </c>
      <c r="F97" s="19">
        <v>53.43</v>
      </c>
      <c r="G97" s="20">
        <v>1E-4</v>
      </c>
      <c r="H97" s="36"/>
      <c r="I97" s="22"/>
      <c r="J97" s="2"/>
    </row>
    <row r="98" spans="1:10" ht="12.95" customHeight="1">
      <c r="A98" s="16" t="s">
        <v>1993</v>
      </c>
      <c r="B98" s="17" t="s">
        <v>1994</v>
      </c>
      <c r="C98" s="13" t="s">
        <v>1995</v>
      </c>
      <c r="D98" s="13" t="s">
        <v>793</v>
      </c>
      <c r="E98" s="18">
        <v>70</v>
      </c>
      <c r="F98" s="19">
        <v>50.5</v>
      </c>
      <c r="G98" s="20">
        <v>1E-4</v>
      </c>
      <c r="H98" s="36"/>
      <c r="I98" s="22"/>
      <c r="J98" s="2"/>
    </row>
    <row r="99" spans="1:10" ht="12.95" customHeight="1">
      <c r="A99" s="16" t="s">
        <v>1056</v>
      </c>
      <c r="B99" s="17" t="s">
        <v>1057</v>
      </c>
      <c r="C99" s="13" t="s">
        <v>1058</v>
      </c>
      <c r="D99" s="13" t="s">
        <v>975</v>
      </c>
      <c r="E99" s="18">
        <v>2500</v>
      </c>
      <c r="F99" s="19">
        <v>46.42</v>
      </c>
      <c r="G99" s="20">
        <v>1E-4</v>
      </c>
      <c r="H99" s="36"/>
      <c r="I99" s="22"/>
      <c r="J99" s="2"/>
    </row>
    <row r="100" spans="1:10" ht="12.95" customHeight="1">
      <c r="A100" s="16" t="s">
        <v>1050</v>
      </c>
      <c r="B100" s="17" t="s">
        <v>1051</v>
      </c>
      <c r="C100" s="13" t="s">
        <v>1052</v>
      </c>
      <c r="D100" s="13" t="s">
        <v>761</v>
      </c>
      <c r="E100" s="18">
        <v>3625</v>
      </c>
      <c r="F100" s="19">
        <v>37.39</v>
      </c>
      <c r="G100" s="20">
        <v>1E-4</v>
      </c>
      <c r="H100" s="36"/>
      <c r="I100" s="22"/>
      <c r="J100" s="2"/>
    </row>
    <row r="101" spans="1:10" ht="12.95" customHeight="1">
      <c r="A101" s="16" t="s">
        <v>1996</v>
      </c>
      <c r="B101" s="17" t="s">
        <v>1997</v>
      </c>
      <c r="C101" s="13" t="s">
        <v>1998</v>
      </c>
      <c r="D101" s="13" t="s">
        <v>858</v>
      </c>
      <c r="E101" s="18">
        <v>63000</v>
      </c>
      <c r="F101" s="19">
        <v>36.54</v>
      </c>
      <c r="G101" s="20">
        <v>1E-4</v>
      </c>
      <c r="H101" s="36"/>
      <c r="I101" s="22"/>
      <c r="J101" s="2"/>
    </row>
    <row r="102" spans="1:10" ht="12.95" customHeight="1">
      <c r="A102" s="16" t="s">
        <v>1009</v>
      </c>
      <c r="B102" s="17" t="s">
        <v>1010</v>
      </c>
      <c r="C102" s="13" t="s">
        <v>1011</v>
      </c>
      <c r="D102" s="13" t="s">
        <v>818</v>
      </c>
      <c r="E102" s="18">
        <v>1000</v>
      </c>
      <c r="F102" s="19">
        <v>35.35</v>
      </c>
      <c r="G102" s="20">
        <v>1E-4</v>
      </c>
      <c r="H102" s="36"/>
      <c r="I102" s="22"/>
      <c r="J102" s="2"/>
    </row>
    <row r="103" spans="1:10" ht="12.95" customHeight="1">
      <c r="A103" s="16" t="s">
        <v>1999</v>
      </c>
      <c r="B103" s="17" t="s">
        <v>2000</v>
      </c>
      <c r="C103" s="13" t="s">
        <v>2001</v>
      </c>
      <c r="D103" s="13" t="s">
        <v>1666</v>
      </c>
      <c r="E103" s="18">
        <v>5000</v>
      </c>
      <c r="F103" s="19">
        <v>33.630000000000003</v>
      </c>
      <c r="G103" s="20">
        <v>1E-4</v>
      </c>
      <c r="H103" s="36"/>
      <c r="I103" s="22"/>
      <c r="J103" s="2"/>
    </row>
    <row r="104" spans="1:10" ht="12.95" customHeight="1">
      <c r="A104" s="16" t="s">
        <v>1012</v>
      </c>
      <c r="B104" s="17" t="s">
        <v>1013</v>
      </c>
      <c r="C104" s="13" t="s">
        <v>1014</v>
      </c>
      <c r="D104" s="13" t="s">
        <v>761</v>
      </c>
      <c r="E104" s="18">
        <v>625</v>
      </c>
      <c r="F104" s="19">
        <v>30.63</v>
      </c>
      <c r="G104" s="20">
        <v>1E-4</v>
      </c>
      <c r="H104" s="36"/>
      <c r="I104" s="22"/>
      <c r="J104" s="2"/>
    </row>
    <row r="105" spans="1:10" ht="12.95" customHeight="1">
      <c r="A105" s="16" t="s">
        <v>1688</v>
      </c>
      <c r="B105" s="17" t="s">
        <v>1689</v>
      </c>
      <c r="C105" s="13" t="s">
        <v>1690</v>
      </c>
      <c r="D105" s="13" t="s">
        <v>775</v>
      </c>
      <c r="E105" s="18">
        <v>7200</v>
      </c>
      <c r="F105" s="19">
        <v>28.39</v>
      </c>
      <c r="G105" s="20">
        <v>1E-4</v>
      </c>
      <c r="H105" s="36"/>
      <c r="I105" s="22"/>
      <c r="J105" s="2"/>
    </row>
    <row r="106" spans="1:10" ht="12.95" customHeight="1">
      <c r="A106" s="16" t="s">
        <v>976</v>
      </c>
      <c r="B106" s="17" t="s">
        <v>977</v>
      </c>
      <c r="C106" s="13" t="s">
        <v>978</v>
      </c>
      <c r="D106" s="13" t="s">
        <v>775</v>
      </c>
      <c r="E106" s="18">
        <v>1950</v>
      </c>
      <c r="F106" s="19">
        <v>18.43</v>
      </c>
      <c r="G106" s="36" t="s">
        <v>662</v>
      </c>
      <c r="H106" s="36"/>
      <c r="I106" s="22"/>
      <c r="J106" s="2"/>
    </row>
    <row r="107" spans="1:10" ht="12.95" customHeight="1">
      <c r="A107" s="16" t="s">
        <v>1716</v>
      </c>
      <c r="B107" s="17" t="s">
        <v>1717</v>
      </c>
      <c r="C107" s="13" t="s">
        <v>1718</v>
      </c>
      <c r="D107" s="13" t="s">
        <v>768</v>
      </c>
      <c r="E107" s="18">
        <v>5400</v>
      </c>
      <c r="F107" s="19">
        <v>16.96</v>
      </c>
      <c r="G107" s="36" t="s">
        <v>662</v>
      </c>
      <c r="H107" s="36"/>
      <c r="I107" s="22"/>
      <c r="J107" s="2"/>
    </row>
    <row r="108" spans="1:10" ht="12.95" customHeight="1">
      <c r="A108" s="16" t="s">
        <v>1700</v>
      </c>
      <c r="B108" s="17" t="s">
        <v>1701</v>
      </c>
      <c r="C108" s="13" t="s">
        <v>1702</v>
      </c>
      <c r="D108" s="13" t="s">
        <v>858</v>
      </c>
      <c r="E108" s="18">
        <v>550</v>
      </c>
      <c r="F108" s="19">
        <v>12.79</v>
      </c>
      <c r="G108" s="36" t="s">
        <v>662</v>
      </c>
      <c r="H108" s="36"/>
      <c r="I108" s="22"/>
      <c r="J108" s="2"/>
    </row>
    <row r="109" spans="1:10" ht="12.95" customHeight="1">
      <c r="A109" s="16" t="s">
        <v>898</v>
      </c>
      <c r="B109" s="17" t="s">
        <v>899</v>
      </c>
      <c r="C109" s="13" t="s">
        <v>900</v>
      </c>
      <c r="D109" s="13" t="s">
        <v>757</v>
      </c>
      <c r="E109" s="18">
        <v>150</v>
      </c>
      <c r="F109" s="19">
        <v>9.41</v>
      </c>
      <c r="G109" s="36" t="s">
        <v>662</v>
      </c>
      <c r="H109" s="36"/>
      <c r="I109" s="22"/>
      <c r="J109" s="2"/>
    </row>
    <row r="110" spans="1:10" ht="12.95" customHeight="1">
      <c r="A110" s="2"/>
      <c r="B110" s="12" t="s">
        <v>168</v>
      </c>
      <c r="C110" s="13"/>
      <c r="D110" s="13"/>
      <c r="E110" s="13"/>
      <c r="F110" s="23">
        <v>324803.98</v>
      </c>
      <c r="G110" s="24">
        <v>0.67320000000000002</v>
      </c>
      <c r="H110" s="25"/>
      <c r="I110" s="26"/>
      <c r="J110" s="2"/>
    </row>
    <row r="111" spans="1:10" ht="12.95" customHeight="1">
      <c r="A111" s="2"/>
      <c r="B111" s="27" t="s">
        <v>745</v>
      </c>
      <c r="C111" s="1"/>
      <c r="D111" s="1"/>
      <c r="E111" s="1"/>
      <c r="F111" s="25" t="s">
        <v>197</v>
      </c>
      <c r="G111" s="25" t="s">
        <v>197</v>
      </c>
      <c r="H111" s="25"/>
      <c r="I111" s="26"/>
      <c r="J111" s="2"/>
    </row>
    <row r="112" spans="1:10" ht="12.95" customHeight="1">
      <c r="A112" s="2"/>
      <c r="B112" s="27" t="s">
        <v>168</v>
      </c>
      <c r="C112" s="1"/>
      <c r="D112" s="1"/>
      <c r="E112" s="1"/>
      <c r="F112" s="25" t="s">
        <v>197</v>
      </c>
      <c r="G112" s="25" t="s">
        <v>197</v>
      </c>
      <c r="H112" s="25"/>
      <c r="I112" s="26"/>
      <c r="J112" s="2"/>
    </row>
    <row r="113" spans="1:10" ht="12.95" customHeight="1">
      <c r="A113" s="2"/>
      <c r="B113" s="27" t="s">
        <v>173</v>
      </c>
      <c r="C113" s="28"/>
      <c r="D113" s="1"/>
      <c r="E113" s="28"/>
      <c r="F113" s="23">
        <v>324803.98</v>
      </c>
      <c r="G113" s="24">
        <v>0.67320000000000002</v>
      </c>
      <c r="H113" s="25"/>
      <c r="I113" s="26"/>
      <c r="J113" s="2"/>
    </row>
    <row r="114" spans="1:10" ht="12.95" customHeight="1">
      <c r="A114" s="2"/>
      <c r="B114" s="12" t="s">
        <v>878</v>
      </c>
      <c r="C114" s="13"/>
      <c r="D114" s="13"/>
      <c r="E114" s="13"/>
      <c r="F114" s="13"/>
      <c r="G114" s="13"/>
      <c r="H114" s="14"/>
      <c r="I114" s="15"/>
      <c r="J114" s="2"/>
    </row>
    <row r="115" spans="1:10" ht="12.95" customHeight="1">
      <c r="A115" s="2"/>
      <c r="B115" s="12" t="s">
        <v>1725</v>
      </c>
      <c r="C115" s="13"/>
      <c r="D115" s="13"/>
      <c r="E115" s="13"/>
      <c r="F115" s="2"/>
      <c r="G115" s="14"/>
      <c r="H115" s="14"/>
      <c r="I115" s="15"/>
      <c r="J115" s="2"/>
    </row>
    <row r="116" spans="1:10" ht="12.95" customHeight="1">
      <c r="A116" s="16" t="s">
        <v>2002</v>
      </c>
      <c r="B116" s="17" t="s">
        <v>2003</v>
      </c>
      <c r="C116" s="13"/>
      <c r="D116" s="13"/>
      <c r="E116" s="18">
        <v>-150</v>
      </c>
      <c r="F116" s="19">
        <v>-9.43</v>
      </c>
      <c r="G116" s="36" t="s">
        <v>662</v>
      </c>
      <c r="H116" s="36"/>
      <c r="I116" s="22"/>
      <c r="J116" s="2"/>
    </row>
    <row r="117" spans="1:10" ht="12.95" customHeight="1">
      <c r="A117" s="16" t="s">
        <v>1742</v>
      </c>
      <c r="B117" s="17" t="s">
        <v>1743</v>
      </c>
      <c r="C117" s="13"/>
      <c r="D117" s="13"/>
      <c r="E117" s="18">
        <v>-550</v>
      </c>
      <c r="F117" s="19">
        <v>-12.83</v>
      </c>
      <c r="G117" s="36" t="s">
        <v>662</v>
      </c>
      <c r="H117" s="36"/>
      <c r="I117" s="22"/>
      <c r="J117" s="2"/>
    </row>
    <row r="118" spans="1:10" ht="12.95" customHeight="1">
      <c r="A118" s="16" t="s">
        <v>1730</v>
      </c>
      <c r="B118" s="17" t="s">
        <v>1731</v>
      </c>
      <c r="C118" s="13"/>
      <c r="D118" s="13"/>
      <c r="E118" s="18">
        <v>-5400</v>
      </c>
      <c r="F118" s="19">
        <v>-17.03</v>
      </c>
      <c r="G118" s="36" t="s">
        <v>662</v>
      </c>
      <c r="H118" s="36"/>
      <c r="I118" s="22"/>
      <c r="J118" s="2"/>
    </row>
    <row r="119" spans="1:10" ht="12.95" customHeight="1">
      <c r="A119" s="16" t="s">
        <v>1760</v>
      </c>
      <c r="B119" s="17" t="s">
        <v>1761</v>
      </c>
      <c r="C119" s="13"/>
      <c r="D119" s="13"/>
      <c r="E119" s="18">
        <v>-1950</v>
      </c>
      <c r="F119" s="19">
        <v>-18.43</v>
      </c>
      <c r="G119" s="36" t="s">
        <v>662</v>
      </c>
      <c r="H119" s="36"/>
      <c r="I119" s="22"/>
      <c r="J119" s="2"/>
    </row>
    <row r="120" spans="1:10" ht="12.95" customHeight="1">
      <c r="A120" s="16" t="s">
        <v>1750</v>
      </c>
      <c r="B120" s="17" t="s">
        <v>1751</v>
      </c>
      <c r="C120" s="13"/>
      <c r="D120" s="13"/>
      <c r="E120" s="18">
        <v>-7200</v>
      </c>
      <c r="F120" s="19">
        <v>-28.53</v>
      </c>
      <c r="G120" s="20">
        <v>-1E-4</v>
      </c>
      <c r="H120" s="36"/>
      <c r="I120" s="22"/>
      <c r="J120" s="2"/>
    </row>
    <row r="121" spans="1:10" ht="12.95" customHeight="1">
      <c r="A121" s="16" t="s">
        <v>2004</v>
      </c>
      <c r="B121" s="17" t="s">
        <v>2005</v>
      </c>
      <c r="C121" s="13"/>
      <c r="D121" s="13"/>
      <c r="E121" s="18">
        <v>-625</v>
      </c>
      <c r="F121" s="19">
        <v>-30.67</v>
      </c>
      <c r="G121" s="20">
        <v>-1E-4</v>
      </c>
      <c r="H121" s="36"/>
      <c r="I121" s="22"/>
      <c r="J121" s="2"/>
    </row>
    <row r="122" spans="1:10" ht="12.95" customHeight="1">
      <c r="A122" s="16" t="s">
        <v>2006</v>
      </c>
      <c r="B122" s="17" t="s">
        <v>2007</v>
      </c>
      <c r="C122" s="13"/>
      <c r="D122" s="13"/>
      <c r="E122" s="18">
        <v>-5000</v>
      </c>
      <c r="F122" s="19">
        <v>-33.799999999999997</v>
      </c>
      <c r="G122" s="20">
        <v>-1E-4</v>
      </c>
      <c r="H122" s="36"/>
      <c r="I122" s="22"/>
      <c r="J122" s="2"/>
    </row>
    <row r="123" spans="1:10" ht="12.95" customHeight="1">
      <c r="A123" s="16" t="s">
        <v>2008</v>
      </c>
      <c r="B123" s="17" t="s">
        <v>2009</v>
      </c>
      <c r="C123" s="13"/>
      <c r="D123" s="13"/>
      <c r="E123" s="18">
        <v>-1000</v>
      </c>
      <c r="F123" s="19">
        <v>-35.520000000000003</v>
      </c>
      <c r="G123" s="20">
        <v>-1E-4</v>
      </c>
      <c r="H123" s="36"/>
      <c r="I123" s="22"/>
      <c r="J123" s="2"/>
    </row>
    <row r="124" spans="1:10" ht="12.95" customHeight="1">
      <c r="A124" s="16" t="s">
        <v>2010</v>
      </c>
      <c r="B124" s="17" t="s">
        <v>2011</v>
      </c>
      <c r="C124" s="13"/>
      <c r="D124" s="13"/>
      <c r="E124" s="18">
        <v>-63000</v>
      </c>
      <c r="F124" s="19">
        <v>-36.729999999999997</v>
      </c>
      <c r="G124" s="20">
        <v>-1E-4</v>
      </c>
      <c r="H124" s="36"/>
      <c r="I124" s="22"/>
      <c r="J124" s="2"/>
    </row>
    <row r="125" spans="1:10" ht="12.95" customHeight="1">
      <c r="A125" s="16" t="s">
        <v>2012</v>
      </c>
      <c r="B125" s="17" t="s">
        <v>2013</v>
      </c>
      <c r="C125" s="13"/>
      <c r="D125" s="13"/>
      <c r="E125" s="18">
        <v>-3625</v>
      </c>
      <c r="F125" s="19">
        <v>-37.46</v>
      </c>
      <c r="G125" s="20">
        <v>-1E-4</v>
      </c>
      <c r="H125" s="36"/>
      <c r="I125" s="22"/>
      <c r="J125" s="2"/>
    </row>
    <row r="126" spans="1:10" ht="12.95" customHeight="1">
      <c r="A126" s="16" t="s">
        <v>2014</v>
      </c>
      <c r="B126" s="17" t="s">
        <v>2015</v>
      </c>
      <c r="C126" s="13"/>
      <c r="D126" s="13"/>
      <c r="E126" s="18">
        <v>-2500</v>
      </c>
      <c r="F126" s="19">
        <v>-46.5</v>
      </c>
      <c r="G126" s="20">
        <v>-1E-4</v>
      </c>
      <c r="H126" s="36"/>
      <c r="I126" s="22"/>
      <c r="J126" s="2"/>
    </row>
    <row r="127" spans="1:10" ht="12.95" customHeight="1">
      <c r="A127" s="16" t="s">
        <v>2016</v>
      </c>
      <c r="B127" s="17" t="s">
        <v>2017</v>
      </c>
      <c r="C127" s="13"/>
      <c r="D127" s="13"/>
      <c r="E127" s="18">
        <v>-70</v>
      </c>
      <c r="F127" s="19">
        <v>-50.73</v>
      </c>
      <c r="G127" s="20">
        <v>-1E-4</v>
      </c>
      <c r="H127" s="36"/>
      <c r="I127" s="22"/>
      <c r="J127" s="2"/>
    </row>
    <row r="128" spans="1:10" ht="12.95" customHeight="1">
      <c r="A128" s="16" t="s">
        <v>1814</v>
      </c>
      <c r="B128" s="17" t="s">
        <v>1815</v>
      </c>
      <c r="C128" s="13"/>
      <c r="D128" s="13"/>
      <c r="E128" s="18">
        <v>-18200</v>
      </c>
      <c r="F128" s="19">
        <v>-53.66</v>
      </c>
      <c r="G128" s="20">
        <v>-1E-4</v>
      </c>
      <c r="H128" s="36"/>
      <c r="I128" s="22"/>
      <c r="J128" s="2"/>
    </row>
    <row r="129" spans="1:10" ht="12.95" customHeight="1">
      <c r="A129" s="16" t="s">
        <v>2018</v>
      </c>
      <c r="B129" s="17" t="s">
        <v>2019</v>
      </c>
      <c r="C129" s="13"/>
      <c r="D129" s="13"/>
      <c r="E129" s="18">
        <v>-7000</v>
      </c>
      <c r="F129" s="19">
        <v>-65.66</v>
      </c>
      <c r="G129" s="20">
        <v>-1E-4</v>
      </c>
      <c r="H129" s="36"/>
      <c r="I129" s="22"/>
      <c r="J129" s="2"/>
    </row>
    <row r="130" spans="1:10" ht="12.95" customHeight="1">
      <c r="A130" s="16" t="s">
        <v>2020</v>
      </c>
      <c r="B130" s="17" t="s">
        <v>2021</v>
      </c>
      <c r="C130" s="13"/>
      <c r="D130" s="13"/>
      <c r="E130" s="18">
        <v>-7650</v>
      </c>
      <c r="F130" s="19">
        <v>-65.959999999999994</v>
      </c>
      <c r="G130" s="20">
        <v>-1E-4</v>
      </c>
      <c r="H130" s="36"/>
      <c r="I130" s="22"/>
      <c r="J130" s="2"/>
    </row>
    <row r="131" spans="1:10" ht="12.95" customHeight="1">
      <c r="A131" s="16" t="s">
        <v>2022</v>
      </c>
      <c r="B131" s="17" t="s">
        <v>2023</v>
      </c>
      <c r="C131" s="13"/>
      <c r="D131" s="13"/>
      <c r="E131" s="18">
        <v>-6000</v>
      </c>
      <c r="F131" s="19">
        <v>-78.62</v>
      </c>
      <c r="G131" s="20">
        <v>-2.0000000000000001E-4</v>
      </c>
      <c r="H131" s="36"/>
      <c r="I131" s="22"/>
      <c r="J131" s="2"/>
    </row>
    <row r="132" spans="1:10" ht="12.95" customHeight="1">
      <c r="A132" s="16" t="s">
        <v>1768</v>
      </c>
      <c r="B132" s="17" t="s">
        <v>1769</v>
      </c>
      <c r="C132" s="13"/>
      <c r="D132" s="13"/>
      <c r="E132" s="18">
        <v>-3850</v>
      </c>
      <c r="F132" s="19">
        <v>-79.680000000000007</v>
      </c>
      <c r="G132" s="20">
        <v>-2.0000000000000001E-4</v>
      </c>
      <c r="H132" s="36"/>
      <c r="I132" s="22"/>
      <c r="J132" s="2"/>
    </row>
    <row r="133" spans="1:10" ht="12.95" customHeight="1">
      <c r="A133" s="16" t="s">
        <v>2024</v>
      </c>
      <c r="B133" s="17" t="s">
        <v>2025</v>
      </c>
      <c r="C133" s="13"/>
      <c r="D133" s="13"/>
      <c r="E133" s="18">
        <v>-42000</v>
      </c>
      <c r="F133" s="19">
        <v>-90.11</v>
      </c>
      <c r="G133" s="20">
        <v>-2.0000000000000001E-4</v>
      </c>
      <c r="H133" s="36"/>
      <c r="I133" s="22"/>
      <c r="J133" s="2"/>
    </row>
    <row r="134" spans="1:10" ht="12.95" customHeight="1">
      <c r="A134" s="16" t="s">
        <v>2026</v>
      </c>
      <c r="B134" s="17" t="s">
        <v>2027</v>
      </c>
      <c r="C134" s="13"/>
      <c r="D134" s="13"/>
      <c r="E134" s="18">
        <v>-4500</v>
      </c>
      <c r="F134" s="19">
        <v>-100.54</v>
      </c>
      <c r="G134" s="20">
        <v>-2.0000000000000001E-4</v>
      </c>
      <c r="H134" s="36"/>
      <c r="I134" s="22"/>
      <c r="J134" s="2"/>
    </row>
    <row r="135" spans="1:10" ht="12.95" customHeight="1">
      <c r="A135" s="16" t="s">
        <v>1740</v>
      </c>
      <c r="B135" s="17" t="s">
        <v>1741</v>
      </c>
      <c r="C135" s="13"/>
      <c r="D135" s="13"/>
      <c r="E135" s="18">
        <v>-26000</v>
      </c>
      <c r="F135" s="19">
        <v>-100.59</v>
      </c>
      <c r="G135" s="20">
        <v>-2.0000000000000001E-4</v>
      </c>
      <c r="H135" s="36"/>
      <c r="I135" s="22"/>
      <c r="J135" s="2"/>
    </row>
    <row r="136" spans="1:10" ht="12.95" customHeight="1">
      <c r="A136" s="16" t="s">
        <v>2028</v>
      </c>
      <c r="B136" s="17" t="s">
        <v>2029</v>
      </c>
      <c r="C136" s="13"/>
      <c r="D136" s="13"/>
      <c r="E136" s="18">
        <v>-2375</v>
      </c>
      <c r="F136" s="19">
        <v>-107.88</v>
      </c>
      <c r="G136" s="20">
        <v>-2.0000000000000001E-4</v>
      </c>
      <c r="H136" s="36"/>
      <c r="I136" s="22"/>
      <c r="J136" s="2"/>
    </row>
    <row r="137" spans="1:10" ht="12.95" customHeight="1">
      <c r="A137" s="16" t="s">
        <v>2030</v>
      </c>
      <c r="B137" s="17" t="s">
        <v>2031</v>
      </c>
      <c r="C137" s="13"/>
      <c r="D137" s="13"/>
      <c r="E137" s="18">
        <v>-3200</v>
      </c>
      <c r="F137" s="19">
        <v>-112.4</v>
      </c>
      <c r="G137" s="20">
        <v>-2.0000000000000001E-4</v>
      </c>
      <c r="H137" s="36"/>
      <c r="I137" s="22"/>
      <c r="J137" s="2"/>
    </row>
    <row r="138" spans="1:10" ht="12.95" customHeight="1">
      <c r="A138" s="16" t="s">
        <v>1804</v>
      </c>
      <c r="B138" s="17" t="s">
        <v>1805</v>
      </c>
      <c r="C138" s="13"/>
      <c r="D138" s="13"/>
      <c r="E138" s="18">
        <v>-54000</v>
      </c>
      <c r="F138" s="19">
        <v>-171.02</v>
      </c>
      <c r="G138" s="20">
        <v>-4.0000000000000002E-4</v>
      </c>
      <c r="H138" s="36"/>
      <c r="I138" s="22"/>
      <c r="J138" s="2"/>
    </row>
    <row r="139" spans="1:10" ht="12.95" customHeight="1">
      <c r="A139" s="16" t="s">
        <v>1812</v>
      </c>
      <c r="B139" s="17" t="s">
        <v>1813</v>
      </c>
      <c r="C139" s="13"/>
      <c r="D139" s="13"/>
      <c r="E139" s="18">
        <v>-9200</v>
      </c>
      <c r="F139" s="19">
        <v>-171.61</v>
      </c>
      <c r="G139" s="20">
        <v>-4.0000000000000002E-4</v>
      </c>
      <c r="H139" s="36"/>
      <c r="I139" s="22"/>
      <c r="J139" s="2"/>
    </row>
    <row r="140" spans="1:10" ht="12.95" customHeight="1">
      <c r="A140" s="16" t="s">
        <v>2032</v>
      </c>
      <c r="B140" s="17" t="s">
        <v>2033</v>
      </c>
      <c r="C140" s="13"/>
      <c r="D140" s="13"/>
      <c r="E140" s="18">
        <v>-30000</v>
      </c>
      <c r="F140" s="19">
        <v>-185.79</v>
      </c>
      <c r="G140" s="20">
        <v>-4.0000000000000002E-4</v>
      </c>
      <c r="H140" s="36"/>
      <c r="I140" s="22"/>
      <c r="J140" s="2"/>
    </row>
    <row r="141" spans="1:10" ht="12.95" customHeight="1">
      <c r="A141" s="16" t="s">
        <v>2034</v>
      </c>
      <c r="B141" s="17" t="s">
        <v>2035</v>
      </c>
      <c r="C141" s="13"/>
      <c r="D141" s="13"/>
      <c r="E141" s="18">
        <v>-15200</v>
      </c>
      <c r="F141" s="19">
        <v>-187.55</v>
      </c>
      <c r="G141" s="20">
        <v>-4.0000000000000002E-4</v>
      </c>
      <c r="H141" s="36"/>
      <c r="I141" s="22"/>
      <c r="J141" s="2"/>
    </row>
    <row r="142" spans="1:10" ht="12.95" customHeight="1">
      <c r="A142" s="16" t="s">
        <v>1818</v>
      </c>
      <c r="B142" s="17" t="s">
        <v>1819</v>
      </c>
      <c r="C142" s="13"/>
      <c r="D142" s="13"/>
      <c r="E142" s="18">
        <v>-7350</v>
      </c>
      <c r="F142" s="19">
        <v>-195.01</v>
      </c>
      <c r="G142" s="20">
        <v>-4.0000000000000002E-4</v>
      </c>
      <c r="H142" s="36"/>
      <c r="I142" s="22"/>
      <c r="J142" s="2"/>
    </row>
    <row r="143" spans="1:10" ht="12.95" customHeight="1">
      <c r="A143" s="16" t="s">
        <v>1748</v>
      </c>
      <c r="B143" s="17" t="s">
        <v>1749</v>
      </c>
      <c r="C143" s="13"/>
      <c r="D143" s="13"/>
      <c r="E143" s="18">
        <v>-8000</v>
      </c>
      <c r="F143" s="19">
        <v>-196.72</v>
      </c>
      <c r="G143" s="20">
        <v>-4.0000000000000002E-4</v>
      </c>
      <c r="H143" s="36"/>
      <c r="I143" s="22"/>
      <c r="J143" s="2"/>
    </row>
    <row r="144" spans="1:10" ht="12.95" customHeight="1">
      <c r="A144" s="16" t="s">
        <v>1784</v>
      </c>
      <c r="B144" s="17" t="s">
        <v>1785</v>
      </c>
      <c r="C144" s="13"/>
      <c r="D144" s="13"/>
      <c r="E144" s="18">
        <v>-30000</v>
      </c>
      <c r="F144" s="19">
        <v>-221.46</v>
      </c>
      <c r="G144" s="20">
        <v>-5.0000000000000001E-4</v>
      </c>
      <c r="H144" s="36"/>
      <c r="I144" s="22"/>
      <c r="J144" s="2"/>
    </row>
    <row r="145" spans="1:10" ht="12.95" customHeight="1">
      <c r="A145" s="16" t="s">
        <v>1832</v>
      </c>
      <c r="B145" s="17" t="s">
        <v>1833</v>
      </c>
      <c r="C145" s="13"/>
      <c r="D145" s="13"/>
      <c r="E145" s="18">
        <v>-10500</v>
      </c>
      <c r="F145" s="19">
        <v>-248.51</v>
      </c>
      <c r="G145" s="20">
        <v>-5.0000000000000001E-4</v>
      </c>
      <c r="H145" s="36"/>
      <c r="I145" s="22"/>
      <c r="J145" s="2"/>
    </row>
    <row r="146" spans="1:10" ht="12.95" customHeight="1">
      <c r="A146" s="16" t="s">
        <v>2036</v>
      </c>
      <c r="B146" s="17" t="s">
        <v>2037</v>
      </c>
      <c r="C146" s="13"/>
      <c r="D146" s="13"/>
      <c r="E146" s="18">
        <v>-234000</v>
      </c>
      <c r="F146" s="19">
        <v>-311.57</v>
      </c>
      <c r="G146" s="20">
        <v>-5.9999999999999995E-4</v>
      </c>
      <c r="H146" s="36"/>
      <c r="I146" s="22"/>
      <c r="J146" s="2"/>
    </row>
    <row r="147" spans="1:10" ht="12.95" customHeight="1">
      <c r="A147" s="16" t="s">
        <v>1728</v>
      </c>
      <c r="B147" s="17" t="s">
        <v>1729</v>
      </c>
      <c r="C147" s="13"/>
      <c r="D147" s="13"/>
      <c r="E147" s="18">
        <v>-106950</v>
      </c>
      <c r="F147" s="19">
        <v>-325.88</v>
      </c>
      <c r="G147" s="20">
        <v>-6.9999999999999999E-4</v>
      </c>
      <c r="H147" s="36"/>
      <c r="I147" s="22"/>
      <c r="J147" s="2"/>
    </row>
    <row r="148" spans="1:10" ht="12.95" customHeight="1">
      <c r="A148" s="16" t="s">
        <v>2038</v>
      </c>
      <c r="B148" s="17" t="s">
        <v>2039</v>
      </c>
      <c r="C148" s="13"/>
      <c r="D148" s="13"/>
      <c r="E148" s="18">
        <v>-446200</v>
      </c>
      <c r="F148" s="19">
        <v>-334.65</v>
      </c>
      <c r="G148" s="20">
        <v>-6.9999999999999999E-4</v>
      </c>
      <c r="H148" s="36"/>
      <c r="I148" s="22"/>
      <c r="J148" s="2"/>
    </row>
    <row r="149" spans="1:10" ht="12.95" customHeight="1">
      <c r="A149" s="16" t="s">
        <v>2040</v>
      </c>
      <c r="B149" s="17" t="s">
        <v>2041</v>
      </c>
      <c r="C149" s="13"/>
      <c r="D149" s="13"/>
      <c r="E149" s="18">
        <v>-201600</v>
      </c>
      <c r="F149" s="19">
        <v>-346.95</v>
      </c>
      <c r="G149" s="20">
        <v>-6.9999999999999999E-4</v>
      </c>
      <c r="H149" s="36"/>
      <c r="I149" s="22"/>
      <c r="J149" s="2"/>
    </row>
    <row r="150" spans="1:10" ht="12.95" customHeight="1">
      <c r="A150" s="16" t="s">
        <v>2042</v>
      </c>
      <c r="B150" s="17" t="s">
        <v>2043</v>
      </c>
      <c r="C150" s="13"/>
      <c r="D150" s="13"/>
      <c r="E150" s="18">
        <v>-60800</v>
      </c>
      <c r="F150" s="19">
        <v>-392.83</v>
      </c>
      <c r="G150" s="20">
        <v>-8.0000000000000004E-4</v>
      </c>
      <c r="H150" s="36"/>
      <c r="I150" s="22"/>
      <c r="J150" s="2"/>
    </row>
    <row r="151" spans="1:10" ht="12.95" customHeight="1">
      <c r="A151" s="16" t="s">
        <v>2044</v>
      </c>
      <c r="B151" s="17" t="s">
        <v>2045</v>
      </c>
      <c r="C151" s="13"/>
      <c r="D151" s="13"/>
      <c r="E151" s="18">
        <v>-244000</v>
      </c>
      <c r="F151" s="19">
        <v>-394.18</v>
      </c>
      <c r="G151" s="20">
        <v>-8.0000000000000004E-4</v>
      </c>
      <c r="H151" s="36"/>
      <c r="I151" s="22"/>
      <c r="J151" s="2"/>
    </row>
    <row r="152" spans="1:10" ht="12.95" customHeight="1">
      <c r="A152" s="16" t="s">
        <v>2046</v>
      </c>
      <c r="B152" s="17" t="s">
        <v>2047</v>
      </c>
      <c r="C152" s="13"/>
      <c r="D152" s="13"/>
      <c r="E152" s="18">
        <v>-66300</v>
      </c>
      <c r="F152" s="19">
        <v>-410.5</v>
      </c>
      <c r="G152" s="20">
        <v>-8.9999999999999998E-4</v>
      </c>
      <c r="H152" s="36"/>
      <c r="I152" s="22"/>
      <c r="J152" s="2"/>
    </row>
    <row r="153" spans="1:10" ht="12.95" customHeight="1">
      <c r="A153" s="16" t="s">
        <v>2048</v>
      </c>
      <c r="B153" s="17" t="s">
        <v>2049</v>
      </c>
      <c r="C153" s="13"/>
      <c r="D153" s="13"/>
      <c r="E153" s="18">
        <v>-11875</v>
      </c>
      <c r="F153" s="19">
        <v>-418.64</v>
      </c>
      <c r="G153" s="20">
        <v>-8.9999999999999998E-4</v>
      </c>
      <c r="H153" s="36"/>
      <c r="I153" s="22"/>
      <c r="J153" s="2"/>
    </row>
    <row r="154" spans="1:10" ht="12.95" customHeight="1">
      <c r="A154" s="16" t="s">
        <v>1802</v>
      </c>
      <c r="B154" s="17" t="s">
        <v>1803</v>
      </c>
      <c r="C154" s="13"/>
      <c r="D154" s="13"/>
      <c r="E154" s="18">
        <v>-91250</v>
      </c>
      <c r="F154" s="19">
        <v>-491.97</v>
      </c>
      <c r="G154" s="20">
        <v>-1E-3</v>
      </c>
      <c r="H154" s="36"/>
      <c r="I154" s="22"/>
      <c r="J154" s="2"/>
    </row>
    <row r="155" spans="1:10" ht="12.95" customHeight="1">
      <c r="A155" s="16" t="s">
        <v>1838</v>
      </c>
      <c r="B155" s="17" t="s">
        <v>1839</v>
      </c>
      <c r="C155" s="13"/>
      <c r="D155" s="13"/>
      <c r="E155" s="18">
        <v>-42500</v>
      </c>
      <c r="F155" s="19">
        <v>-504.01</v>
      </c>
      <c r="G155" s="20">
        <v>-1E-3</v>
      </c>
      <c r="H155" s="36"/>
      <c r="I155" s="22"/>
      <c r="J155" s="2"/>
    </row>
    <row r="156" spans="1:10" ht="12.95" customHeight="1">
      <c r="A156" s="16" t="s">
        <v>1782</v>
      </c>
      <c r="B156" s="17" t="s">
        <v>1783</v>
      </c>
      <c r="C156" s="13"/>
      <c r="D156" s="13"/>
      <c r="E156" s="18">
        <v>-136125</v>
      </c>
      <c r="F156" s="19">
        <v>-537.35</v>
      </c>
      <c r="G156" s="20">
        <v>-1.1000000000000001E-3</v>
      </c>
      <c r="H156" s="36"/>
      <c r="I156" s="22"/>
      <c r="J156" s="2"/>
    </row>
    <row r="157" spans="1:10" ht="12.95" customHeight="1">
      <c r="A157" s="16" t="s">
        <v>1834</v>
      </c>
      <c r="B157" s="17" t="s">
        <v>1835</v>
      </c>
      <c r="C157" s="13"/>
      <c r="D157" s="13"/>
      <c r="E157" s="18">
        <v>-38625</v>
      </c>
      <c r="F157" s="19">
        <v>-565.54999999999995</v>
      </c>
      <c r="G157" s="20">
        <v>-1.1999999999999999E-3</v>
      </c>
      <c r="H157" s="36"/>
      <c r="I157" s="22"/>
      <c r="J157" s="2"/>
    </row>
    <row r="158" spans="1:10" ht="12.95" customHeight="1">
      <c r="A158" s="16" t="s">
        <v>1816</v>
      </c>
      <c r="B158" s="17" t="s">
        <v>1817</v>
      </c>
      <c r="C158" s="13"/>
      <c r="D158" s="13"/>
      <c r="E158" s="18">
        <v>-561000</v>
      </c>
      <c r="F158" s="19">
        <v>-609.53</v>
      </c>
      <c r="G158" s="20">
        <v>-1.2999999999999999E-3</v>
      </c>
      <c r="H158" s="36"/>
      <c r="I158" s="22"/>
      <c r="J158" s="2"/>
    </row>
    <row r="159" spans="1:10" ht="12.95" customHeight="1">
      <c r="A159" s="16" t="s">
        <v>2050</v>
      </c>
      <c r="B159" s="17" t="s">
        <v>2051</v>
      </c>
      <c r="C159" s="13"/>
      <c r="D159" s="13"/>
      <c r="E159" s="18">
        <v>-27000</v>
      </c>
      <c r="F159" s="19">
        <v>-717.65</v>
      </c>
      <c r="G159" s="20">
        <v>-1.5E-3</v>
      </c>
      <c r="H159" s="36"/>
      <c r="I159" s="22"/>
      <c r="J159" s="2"/>
    </row>
    <row r="160" spans="1:10" ht="12.95" customHeight="1">
      <c r="A160" s="16" t="s">
        <v>2052</v>
      </c>
      <c r="B160" s="17" t="s">
        <v>2053</v>
      </c>
      <c r="C160" s="13"/>
      <c r="D160" s="13"/>
      <c r="E160" s="18">
        <v>-207000</v>
      </c>
      <c r="F160" s="19">
        <v>-764.24</v>
      </c>
      <c r="G160" s="20">
        <v>-1.6000000000000001E-3</v>
      </c>
      <c r="H160" s="36"/>
      <c r="I160" s="22"/>
      <c r="J160" s="2"/>
    </row>
    <row r="161" spans="1:10" ht="12.95" customHeight="1">
      <c r="A161" s="16" t="s">
        <v>2054</v>
      </c>
      <c r="B161" s="17" t="s">
        <v>2055</v>
      </c>
      <c r="C161" s="13"/>
      <c r="D161" s="13"/>
      <c r="E161" s="18">
        <v>-790000</v>
      </c>
      <c r="F161" s="19">
        <v>-797.11</v>
      </c>
      <c r="G161" s="20">
        <v>-1.6999999999999999E-3</v>
      </c>
      <c r="H161" s="36"/>
      <c r="I161" s="22"/>
      <c r="J161" s="2"/>
    </row>
    <row r="162" spans="1:10" ht="12.95" customHeight="1">
      <c r="A162" s="16" t="s">
        <v>2056</v>
      </c>
      <c r="B162" s="17" t="s">
        <v>2057</v>
      </c>
      <c r="C162" s="13"/>
      <c r="D162" s="13"/>
      <c r="E162" s="18">
        <v>-63600</v>
      </c>
      <c r="F162" s="19">
        <v>-818.02</v>
      </c>
      <c r="G162" s="20">
        <v>-1.6999999999999999E-3</v>
      </c>
      <c r="H162" s="36"/>
      <c r="I162" s="22"/>
      <c r="J162" s="2"/>
    </row>
    <row r="163" spans="1:10" ht="12.95" customHeight="1">
      <c r="A163" s="16" t="s">
        <v>2058</v>
      </c>
      <c r="B163" s="17" t="s">
        <v>2059</v>
      </c>
      <c r="C163" s="13"/>
      <c r="D163" s="13"/>
      <c r="E163" s="18">
        <v>-2080000</v>
      </c>
      <c r="F163" s="19">
        <v>-868.4</v>
      </c>
      <c r="G163" s="20">
        <v>-1.8E-3</v>
      </c>
      <c r="H163" s="36"/>
      <c r="I163" s="22"/>
      <c r="J163" s="2"/>
    </row>
    <row r="164" spans="1:10" ht="12.95" customHeight="1">
      <c r="A164" s="16" t="s">
        <v>1746</v>
      </c>
      <c r="B164" s="17" t="s">
        <v>1747</v>
      </c>
      <c r="C164" s="13"/>
      <c r="D164" s="13"/>
      <c r="E164" s="18">
        <v>-50350</v>
      </c>
      <c r="F164" s="19">
        <v>-870.93</v>
      </c>
      <c r="G164" s="20">
        <v>-1.8E-3</v>
      </c>
      <c r="H164" s="36"/>
      <c r="I164" s="22"/>
      <c r="J164" s="2"/>
    </row>
    <row r="165" spans="1:10" ht="12.95" customHeight="1">
      <c r="A165" s="16" t="s">
        <v>2060</v>
      </c>
      <c r="B165" s="17" t="s">
        <v>2061</v>
      </c>
      <c r="C165" s="13"/>
      <c r="D165" s="13"/>
      <c r="E165" s="18">
        <v>-3700</v>
      </c>
      <c r="F165" s="19">
        <v>-899.81</v>
      </c>
      <c r="G165" s="20">
        <v>-1.9E-3</v>
      </c>
      <c r="H165" s="36"/>
      <c r="I165" s="22"/>
      <c r="J165" s="2"/>
    </row>
    <row r="166" spans="1:10" ht="12.95" customHeight="1">
      <c r="A166" s="16" t="s">
        <v>1726</v>
      </c>
      <c r="B166" s="17" t="s">
        <v>1727</v>
      </c>
      <c r="C166" s="13"/>
      <c r="D166" s="13"/>
      <c r="E166" s="18">
        <v>-38800</v>
      </c>
      <c r="F166" s="19">
        <v>-909.06</v>
      </c>
      <c r="G166" s="20">
        <v>-1.9E-3</v>
      </c>
      <c r="H166" s="36"/>
      <c r="I166" s="22"/>
      <c r="J166" s="2"/>
    </row>
    <row r="167" spans="1:10" ht="12.95" customHeight="1">
      <c r="A167" s="16" t="s">
        <v>2062</v>
      </c>
      <c r="B167" s="17" t="s">
        <v>2063</v>
      </c>
      <c r="C167" s="13"/>
      <c r="D167" s="13"/>
      <c r="E167" s="18">
        <v>-53300</v>
      </c>
      <c r="F167" s="19">
        <v>-915.19</v>
      </c>
      <c r="G167" s="20">
        <v>-1.9E-3</v>
      </c>
      <c r="H167" s="36"/>
      <c r="I167" s="22"/>
      <c r="J167" s="2"/>
    </row>
    <row r="168" spans="1:10" ht="12.95" customHeight="1">
      <c r="A168" s="16" t="s">
        <v>1778</v>
      </c>
      <c r="B168" s="17" t="s">
        <v>1779</v>
      </c>
      <c r="C168" s="13"/>
      <c r="D168" s="13"/>
      <c r="E168" s="18">
        <v>-208150</v>
      </c>
      <c r="F168" s="19">
        <v>-1017.85</v>
      </c>
      <c r="G168" s="20">
        <v>-2.0999999999999999E-3</v>
      </c>
      <c r="H168" s="36"/>
      <c r="I168" s="22"/>
      <c r="J168" s="2"/>
    </row>
    <row r="169" spans="1:10" ht="12.95" customHeight="1">
      <c r="A169" s="16" t="s">
        <v>2064</v>
      </c>
      <c r="B169" s="17" t="s">
        <v>2065</v>
      </c>
      <c r="C169" s="13"/>
      <c r="D169" s="13"/>
      <c r="E169" s="18">
        <v>-23250</v>
      </c>
      <c r="F169" s="19">
        <v>-1037.3699999999999</v>
      </c>
      <c r="G169" s="20">
        <v>-2.0999999999999999E-3</v>
      </c>
      <c r="H169" s="36"/>
      <c r="I169" s="22"/>
      <c r="J169" s="2"/>
    </row>
    <row r="170" spans="1:10" ht="12.95" customHeight="1">
      <c r="A170" s="16" t="s">
        <v>1822</v>
      </c>
      <c r="B170" s="17" t="s">
        <v>1823</v>
      </c>
      <c r="C170" s="13"/>
      <c r="D170" s="13"/>
      <c r="E170" s="18">
        <v>-74800</v>
      </c>
      <c r="F170" s="19">
        <v>-1113.02</v>
      </c>
      <c r="G170" s="20">
        <v>-2.3E-3</v>
      </c>
      <c r="H170" s="36"/>
      <c r="I170" s="22"/>
      <c r="J170" s="2"/>
    </row>
    <row r="171" spans="1:10" ht="12.95" customHeight="1">
      <c r="A171" s="16" t="s">
        <v>2066</v>
      </c>
      <c r="B171" s="17" t="s">
        <v>2067</v>
      </c>
      <c r="C171" s="13"/>
      <c r="D171" s="13"/>
      <c r="E171" s="18">
        <v>-178750</v>
      </c>
      <c r="F171" s="19">
        <v>-1128.54</v>
      </c>
      <c r="G171" s="20">
        <v>-2.3E-3</v>
      </c>
      <c r="H171" s="36"/>
      <c r="I171" s="22"/>
      <c r="J171" s="2"/>
    </row>
    <row r="172" spans="1:10" ht="12.95" customHeight="1">
      <c r="A172" s="16" t="s">
        <v>1826</v>
      </c>
      <c r="B172" s="17" t="s">
        <v>1827</v>
      </c>
      <c r="C172" s="13"/>
      <c r="D172" s="13"/>
      <c r="E172" s="18">
        <v>-66000</v>
      </c>
      <c r="F172" s="19">
        <v>-1222.95</v>
      </c>
      <c r="G172" s="20">
        <v>-2.5000000000000001E-3</v>
      </c>
      <c r="H172" s="36"/>
      <c r="I172" s="22"/>
      <c r="J172" s="2"/>
    </row>
    <row r="173" spans="1:10" ht="12.95" customHeight="1">
      <c r="A173" s="16" t="s">
        <v>1766</v>
      </c>
      <c r="B173" s="17" t="s">
        <v>1767</v>
      </c>
      <c r="C173" s="13"/>
      <c r="D173" s="13"/>
      <c r="E173" s="18">
        <v>-18200</v>
      </c>
      <c r="F173" s="19">
        <v>-1319.47</v>
      </c>
      <c r="G173" s="20">
        <v>-2.7000000000000001E-3</v>
      </c>
      <c r="H173" s="36"/>
      <c r="I173" s="22"/>
      <c r="J173" s="2"/>
    </row>
    <row r="174" spans="1:10" ht="12.95" customHeight="1">
      <c r="A174" s="16" t="s">
        <v>1774</v>
      </c>
      <c r="B174" s="17" t="s">
        <v>1775</v>
      </c>
      <c r="C174" s="13"/>
      <c r="D174" s="13"/>
      <c r="E174" s="18">
        <v>-400950</v>
      </c>
      <c r="F174" s="19">
        <v>-1570.72</v>
      </c>
      <c r="G174" s="20">
        <v>-3.3E-3</v>
      </c>
      <c r="H174" s="36"/>
      <c r="I174" s="22"/>
      <c r="J174" s="2"/>
    </row>
    <row r="175" spans="1:10" ht="12.95" customHeight="1">
      <c r="A175" s="16" t="s">
        <v>2068</v>
      </c>
      <c r="B175" s="17" t="s">
        <v>2069</v>
      </c>
      <c r="C175" s="13"/>
      <c r="D175" s="13"/>
      <c r="E175" s="18">
        <v>-1638000</v>
      </c>
      <c r="F175" s="19">
        <v>-1767.4</v>
      </c>
      <c r="G175" s="20">
        <v>-3.7000000000000002E-3</v>
      </c>
      <c r="H175" s="36"/>
      <c r="I175" s="22"/>
      <c r="J175" s="2"/>
    </row>
    <row r="176" spans="1:10" ht="12.95" customHeight="1">
      <c r="A176" s="16" t="s">
        <v>1850</v>
      </c>
      <c r="B176" s="17" t="s">
        <v>1851</v>
      </c>
      <c r="C176" s="13"/>
      <c r="D176" s="13"/>
      <c r="E176" s="18">
        <v>-216900</v>
      </c>
      <c r="F176" s="19">
        <v>-1894.73</v>
      </c>
      <c r="G176" s="20">
        <v>-3.8999999999999998E-3</v>
      </c>
      <c r="H176" s="36"/>
      <c r="I176" s="22"/>
      <c r="J176" s="2"/>
    </row>
    <row r="177" spans="1:10" ht="12.95" customHeight="1">
      <c r="A177" s="16" t="s">
        <v>1836</v>
      </c>
      <c r="B177" s="17" t="s">
        <v>1837</v>
      </c>
      <c r="C177" s="13"/>
      <c r="D177" s="13"/>
      <c r="E177" s="18">
        <v>-114000</v>
      </c>
      <c r="F177" s="19">
        <v>-1963.42</v>
      </c>
      <c r="G177" s="20">
        <v>-4.1000000000000003E-3</v>
      </c>
      <c r="H177" s="36"/>
      <c r="I177" s="22"/>
      <c r="J177" s="2"/>
    </row>
    <row r="178" spans="1:10" ht="12.95" customHeight="1">
      <c r="A178" s="16" t="s">
        <v>2070</v>
      </c>
      <c r="B178" s="17" t="s">
        <v>2071</v>
      </c>
      <c r="C178" s="13"/>
      <c r="D178" s="13"/>
      <c r="E178" s="18">
        <v>-257400</v>
      </c>
      <c r="F178" s="19">
        <v>-2006.69</v>
      </c>
      <c r="G178" s="20">
        <v>-4.1999999999999997E-3</v>
      </c>
      <c r="H178" s="36"/>
      <c r="I178" s="22"/>
      <c r="J178" s="2"/>
    </row>
    <row r="179" spans="1:10" ht="12.95" customHeight="1">
      <c r="A179" s="16" t="s">
        <v>2072</v>
      </c>
      <c r="B179" s="17" t="s">
        <v>2073</v>
      </c>
      <c r="C179" s="13"/>
      <c r="D179" s="13"/>
      <c r="E179" s="18">
        <v>-216600</v>
      </c>
      <c r="F179" s="19">
        <v>-2021.96</v>
      </c>
      <c r="G179" s="20">
        <v>-4.1999999999999997E-3</v>
      </c>
      <c r="H179" s="36"/>
      <c r="I179" s="22"/>
      <c r="J179" s="2"/>
    </row>
    <row r="180" spans="1:10" ht="12.95" customHeight="1">
      <c r="A180" s="16" t="s">
        <v>1810</v>
      </c>
      <c r="B180" s="17" t="s">
        <v>1811</v>
      </c>
      <c r="C180" s="13"/>
      <c r="D180" s="13"/>
      <c r="E180" s="18">
        <v>-186200</v>
      </c>
      <c r="F180" s="19">
        <v>-2056.39</v>
      </c>
      <c r="G180" s="20">
        <v>-4.3E-3</v>
      </c>
      <c r="H180" s="36"/>
      <c r="I180" s="22"/>
      <c r="J180" s="2"/>
    </row>
    <row r="181" spans="1:10" ht="12.95" customHeight="1">
      <c r="A181" s="16" t="s">
        <v>2074</v>
      </c>
      <c r="B181" s="17" t="s">
        <v>2075</v>
      </c>
      <c r="C181" s="13"/>
      <c r="D181" s="13"/>
      <c r="E181" s="18">
        <v>-394500</v>
      </c>
      <c r="F181" s="19">
        <v>-2142.33</v>
      </c>
      <c r="G181" s="20">
        <v>-4.4000000000000003E-3</v>
      </c>
      <c r="H181" s="36"/>
      <c r="I181" s="22"/>
      <c r="J181" s="2"/>
    </row>
    <row r="182" spans="1:10" ht="12.95" customHeight="1">
      <c r="A182" s="16" t="s">
        <v>1738</v>
      </c>
      <c r="B182" s="17" t="s">
        <v>1739</v>
      </c>
      <c r="C182" s="13"/>
      <c r="D182" s="13"/>
      <c r="E182" s="18">
        <v>-106150</v>
      </c>
      <c r="F182" s="19">
        <v>-2550.4699999999998</v>
      </c>
      <c r="G182" s="20">
        <v>-5.3E-3</v>
      </c>
      <c r="H182" s="36"/>
      <c r="I182" s="22"/>
      <c r="J182" s="2"/>
    </row>
    <row r="183" spans="1:10" ht="12.95" customHeight="1">
      <c r="A183" s="16" t="s">
        <v>1770</v>
      </c>
      <c r="B183" s="17" t="s">
        <v>1771</v>
      </c>
      <c r="C183" s="13"/>
      <c r="D183" s="13"/>
      <c r="E183" s="18">
        <v>-31400</v>
      </c>
      <c r="F183" s="19">
        <v>-2700.48</v>
      </c>
      <c r="G183" s="20">
        <v>-5.5999999999999999E-3</v>
      </c>
      <c r="H183" s="36"/>
      <c r="I183" s="22"/>
      <c r="J183" s="2"/>
    </row>
    <row r="184" spans="1:10" ht="12.95" customHeight="1">
      <c r="A184" s="16" t="s">
        <v>2076</v>
      </c>
      <c r="B184" s="17" t="s">
        <v>2077</v>
      </c>
      <c r="C184" s="13"/>
      <c r="D184" s="13"/>
      <c r="E184" s="18">
        <v>-435750</v>
      </c>
      <c r="F184" s="19">
        <v>-2772.9</v>
      </c>
      <c r="G184" s="20">
        <v>-5.7000000000000002E-3</v>
      </c>
      <c r="H184" s="36"/>
      <c r="I184" s="22"/>
      <c r="J184" s="2"/>
    </row>
    <row r="185" spans="1:10" ht="12.95" customHeight="1">
      <c r="A185" s="16" t="s">
        <v>1732</v>
      </c>
      <c r="B185" s="17" t="s">
        <v>1733</v>
      </c>
      <c r="C185" s="13"/>
      <c r="D185" s="13"/>
      <c r="E185" s="18">
        <v>-442800</v>
      </c>
      <c r="F185" s="19">
        <v>-2796.95</v>
      </c>
      <c r="G185" s="20">
        <v>-5.7999999999999996E-3</v>
      </c>
      <c r="H185" s="36"/>
      <c r="I185" s="22"/>
      <c r="J185" s="2"/>
    </row>
    <row r="186" spans="1:10" ht="12.95" customHeight="1">
      <c r="A186" s="16" t="s">
        <v>1848</v>
      </c>
      <c r="B186" s="17" t="s">
        <v>1849</v>
      </c>
      <c r="C186" s="13"/>
      <c r="D186" s="13"/>
      <c r="E186" s="18">
        <v>-71200</v>
      </c>
      <c r="F186" s="19">
        <v>-2883.35</v>
      </c>
      <c r="G186" s="20">
        <v>-6.0000000000000001E-3</v>
      </c>
      <c r="H186" s="36"/>
      <c r="I186" s="22"/>
      <c r="J186" s="2"/>
    </row>
    <row r="187" spans="1:10" ht="12.95" customHeight="1">
      <c r="A187" s="16" t="s">
        <v>1764</v>
      </c>
      <c r="B187" s="17" t="s">
        <v>1765</v>
      </c>
      <c r="C187" s="13"/>
      <c r="D187" s="13"/>
      <c r="E187" s="18">
        <v>-347200</v>
      </c>
      <c r="F187" s="19">
        <v>-2884.54</v>
      </c>
      <c r="G187" s="20">
        <v>-6.0000000000000001E-3</v>
      </c>
      <c r="H187" s="36"/>
      <c r="I187" s="22"/>
      <c r="J187" s="2"/>
    </row>
    <row r="188" spans="1:10" ht="12.95" customHeight="1">
      <c r="A188" s="16" t="s">
        <v>1830</v>
      </c>
      <c r="B188" s="17" t="s">
        <v>1831</v>
      </c>
      <c r="C188" s="13"/>
      <c r="D188" s="13"/>
      <c r="E188" s="18">
        <v>-1340800</v>
      </c>
      <c r="F188" s="19">
        <v>-2891.44</v>
      </c>
      <c r="G188" s="20">
        <v>-6.0000000000000001E-3</v>
      </c>
      <c r="H188" s="36"/>
      <c r="I188" s="22"/>
      <c r="J188" s="2"/>
    </row>
    <row r="189" spans="1:10" ht="12.95" customHeight="1">
      <c r="A189" s="16" t="s">
        <v>2078</v>
      </c>
      <c r="B189" s="17" t="s">
        <v>2079</v>
      </c>
      <c r="C189" s="13"/>
      <c r="D189" s="13"/>
      <c r="E189" s="18">
        <v>-103000</v>
      </c>
      <c r="F189" s="19">
        <v>-3674.89</v>
      </c>
      <c r="G189" s="20">
        <v>-7.6E-3</v>
      </c>
      <c r="H189" s="36"/>
      <c r="I189" s="22"/>
      <c r="J189" s="2"/>
    </row>
    <row r="190" spans="1:10" ht="12.95" customHeight="1">
      <c r="A190" s="16" t="s">
        <v>1860</v>
      </c>
      <c r="B190" s="17" t="s">
        <v>1861</v>
      </c>
      <c r="C190" s="13"/>
      <c r="D190" s="13"/>
      <c r="E190" s="18">
        <v>-421400</v>
      </c>
      <c r="F190" s="19">
        <v>-3734.24</v>
      </c>
      <c r="G190" s="20">
        <v>-7.7000000000000002E-3</v>
      </c>
      <c r="H190" s="36"/>
      <c r="I190" s="22"/>
      <c r="J190" s="2"/>
    </row>
    <row r="191" spans="1:10" ht="12.95" customHeight="1">
      <c r="A191" s="16" t="s">
        <v>1786</v>
      </c>
      <c r="B191" s="17" t="s">
        <v>1787</v>
      </c>
      <c r="C191" s="13"/>
      <c r="D191" s="13"/>
      <c r="E191" s="18">
        <v>-1010000</v>
      </c>
      <c r="F191" s="19">
        <v>-3902.14</v>
      </c>
      <c r="G191" s="20">
        <v>-8.0999999999999996E-3</v>
      </c>
      <c r="H191" s="36"/>
      <c r="I191" s="22"/>
      <c r="J191" s="2"/>
    </row>
    <row r="192" spans="1:10" ht="12.95" customHeight="1">
      <c r="A192" s="16" t="s">
        <v>2080</v>
      </c>
      <c r="B192" s="17" t="s">
        <v>2081</v>
      </c>
      <c r="C192" s="13"/>
      <c r="D192" s="13"/>
      <c r="E192" s="18">
        <v>-1022400</v>
      </c>
      <c r="F192" s="19">
        <v>-3983.27</v>
      </c>
      <c r="G192" s="20">
        <v>-8.3000000000000001E-3</v>
      </c>
      <c r="H192" s="36"/>
      <c r="I192" s="22"/>
      <c r="J192" s="2"/>
    </row>
    <row r="193" spans="1:10" ht="12.95" customHeight="1">
      <c r="A193" s="16" t="s">
        <v>1762</v>
      </c>
      <c r="B193" s="17" t="s">
        <v>1763</v>
      </c>
      <c r="C193" s="13"/>
      <c r="D193" s="13"/>
      <c r="E193" s="18">
        <v>-181000</v>
      </c>
      <c r="F193" s="19">
        <v>-4134.58</v>
      </c>
      <c r="G193" s="20">
        <v>-8.6E-3</v>
      </c>
      <c r="H193" s="36"/>
      <c r="I193" s="22"/>
      <c r="J193" s="2"/>
    </row>
    <row r="194" spans="1:10" ht="12.95" customHeight="1">
      <c r="A194" s="16" t="s">
        <v>1858</v>
      </c>
      <c r="B194" s="17" t="s">
        <v>1859</v>
      </c>
      <c r="C194" s="13"/>
      <c r="D194" s="13"/>
      <c r="E194" s="18">
        <v>-711250</v>
      </c>
      <c r="F194" s="19">
        <v>-5118.51</v>
      </c>
      <c r="G194" s="20">
        <v>-1.06E-2</v>
      </c>
      <c r="H194" s="36"/>
      <c r="I194" s="22"/>
      <c r="J194" s="2"/>
    </row>
    <row r="195" spans="1:10" ht="12.95" customHeight="1">
      <c r="A195" s="16" t="s">
        <v>2082</v>
      </c>
      <c r="B195" s="17" t="s">
        <v>2083</v>
      </c>
      <c r="C195" s="13"/>
      <c r="D195" s="13"/>
      <c r="E195" s="18">
        <v>-1390400</v>
      </c>
      <c r="F195" s="19">
        <v>-5658.93</v>
      </c>
      <c r="G195" s="20">
        <v>-1.17E-2</v>
      </c>
      <c r="H195" s="36"/>
      <c r="I195" s="22"/>
      <c r="J195" s="2"/>
    </row>
    <row r="196" spans="1:10" ht="12.95" customHeight="1">
      <c r="A196" s="16" t="s">
        <v>1854</v>
      </c>
      <c r="B196" s="17" t="s">
        <v>1855</v>
      </c>
      <c r="C196" s="13"/>
      <c r="D196" s="13"/>
      <c r="E196" s="18">
        <v>-540175</v>
      </c>
      <c r="F196" s="19">
        <v>-5874.4</v>
      </c>
      <c r="G196" s="20">
        <v>-1.2200000000000001E-2</v>
      </c>
      <c r="H196" s="36"/>
      <c r="I196" s="22"/>
      <c r="J196" s="2"/>
    </row>
    <row r="197" spans="1:10" ht="12.95" customHeight="1">
      <c r="A197" s="16" t="s">
        <v>1794</v>
      </c>
      <c r="B197" s="17" t="s">
        <v>1795</v>
      </c>
      <c r="C197" s="13"/>
      <c r="D197" s="13"/>
      <c r="E197" s="18">
        <v>-138625</v>
      </c>
      <c r="F197" s="19">
        <v>-5991.79</v>
      </c>
      <c r="G197" s="20">
        <v>-1.24E-2</v>
      </c>
      <c r="H197" s="36"/>
      <c r="I197" s="22"/>
      <c r="J197" s="2"/>
    </row>
    <row r="198" spans="1:10" ht="12.95" customHeight="1">
      <c r="A198" s="16" t="s">
        <v>1852</v>
      </c>
      <c r="B198" s="17" t="s">
        <v>1853</v>
      </c>
      <c r="C198" s="13"/>
      <c r="D198" s="13"/>
      <c r="E198" s="18">
        <v>-2100000</v>
      </c>
      <c r="F198" s="19">
        <v>-6108.9</v>
      </c>
      <c r="G198" s="20">
        <v>-1.2699999999999999E-2</v>
      </c>
      <c r="H198" s="36"/>
      <c r="I198" s="22"/>
      <c r="J198" s="2"/>
    </row>
    <row r="199" spans="1:10" ht="12.95" customHeight="1">
      <c r="A199" s="16" t="s">
        <v>1846</v>
      </c>
      <c r="B199" s="17" t="s">
        <v>1847</v>
      </c>
      <c r="C199" s="13"/>
      <c r="D199" s="13"/>
      <c r="E199" s="18">
        <v>-1686000</v>
      </c>
      <c r="F199" s="19">
        <v>-6181.72</v>
      </c>
      <c r="G199" s="20">
        <v>-1.2800000000000001E-2</v>
      </c>
      <c r="H199" s="36"/>
      <c r="I199" s="22"/>
      <c r="J199" s="2"/>
    </row>
    <row r="200" spans="1:10" ht="12.95" customHeight="1">
      <c r="A200" s="16" t="s">
        <v>1798</v>
      </c>
      <c r="B200" s="17" t="s">
        <v>1799</v>
      </c>
      <c r="C200" s="13"/>
      <c r="D200" s="13"/>
      <c r="E200" s="18">
        <v>-888300</v>
      </c>
      <c r="F200" s="19">
        <v>-6469.04</v>
      </c>
      <c r="G200" s="20">
        <v>-1.34E-2</v>
      </c>
      <c r="H200" s="36"/>
      <c r="I200" s="22"/>
      <c r="J200" s="2"/>
    </row>
    <row r="201" spans="1:10" ht="12.95" customHeight="1">
      <c r="A201" s="16" t="s">
        <v>2084</v>
      </c>
      <c r="B201" s="17" t="s">
        <v>2085</v>
      </c>
      <c r="C201" s="13"/>
      <c r="D201" s="13"/>
      <c r="E201" s="18">
        <v>-265000</v>
      </c>
      <c r="F201" s="19">
        <v>-6472.1</v>
      </c>
      <c r="G201" s="20">
        <v>-1.34E-2</v>
      </c>
      <c r="H201" s="36"/>
      <c r="I201" s="22"/>
      <c r="J201" s="2"/>
    </row>
    <row r="202" spans="1:10" ht="12.95" customHeight="1">
      <c r="A202" s="16" t="s">
        <v>1828</v>
      </c>
      <c r="B202" s="17" t="s">
        <v>1829</v>
      </c>
      <c r="C202" s="13"/>
      <c r="D202" s="13"/>
      <c r="E202" s="18">
        <v>-267600</v>
      </c>
      <c r="F202" s="19">
        <v>-6777.51</v>
      </c>
      <c r="G202" s="20">
        <v>-1.4E-2</v>
      </c>
      <c r="H202" s="36"/>
      <c r="I202" s="22"/>
      <c r="J202" s="2"/>
    </row>
    <row r="203" spans="1:10" ht="12.95" customHeight="1">
      <c r="A203" s="16" t="s">
        <v>1840</v>
      </c>
      <c r="B203" s="17" t="s">
        <v>1841</v>
      </c>
      <c r="C203" s="13"/>
      <c r="D203" s="13"/>
      <c r="E203" s="18">
        <v>-297600</v>
      </c>
      <c r="F203" s="19">
        <v>-6797.63</v>
      </c>
      <c r="G203" s="20">
        <v>-1.41E-2</v>
      </c>
      <c r="H203" s="36"/>
      <c r="I203" s="22"/>
      <c r="J203" s="2"/>
    </row>
    <row r="204" spans="1:10" ht="12.95" customHeight="1">
      <c r="A204" s="16" t="s">
        <v>1866</v>
      </c>
      <c r="B204" s="17" t="s">
        <v>1867</v>
      </c>
      <c r="C204" s="13"/>
      <c r="D204" s="13"/>
      <c r="E204" s="18">
        <v>-3044250</v>
      </c>
      <c r="F204" s="19">
        <v>-7526.91</v>
      </c>
      <c r="G204" s="20">
        <v>-1.5599999999999999E-2</v>
      </c>
      <c r="H204" s="36"/>
      <c r="I204" s="22"/>
      <c r="J204" s="2"/>
    </row>
    <row r="205" spans="1:10" ht="12.95" customHeight="1">
      <c r="A205" s="16" t="s">
        <v>1870</v>
      </c>
      <c r="B205" s="17" t="s">
        <v>1871</v>
      </c>
      <c r="C205" s="13"/>
      <c r="D205" s="13"/>
      <c r="E205" s="18">
        <v>-203100</v>
      </c>
      <c r="F205" s="19">
        <v>-7622.34</v>
      </c>
      <c r="G205" s="20">
        <v>-1.5800000000000002E-2</v>
      </c>
      <c r="H205" s="36"/>
      <c r="I205" s="22"/>
      <c r="J205" s="2"/>
    </row>
    <row r="206" spans="1:10" ht="12.95" customHeight="1">
      <c r="A206" s="16" t="s">
        <v>1856</v>
      </c>
      <c r="B206" s="17" t="s">
        <v>1857</v>
      </c>
      <c r="C206" s="13"/>
      <c r="D206" s="13"/>
      <c r="E206" s="18">
        <v>-264750</v>
      </c>
      <c r="F206" s="19">
        <v>-8358.5499999999993</v>
      </c>
      <c r="G206" s="20">
        <v>-1.7299999999999999E-2</v>
      </c>
      <c r="H206" s="36"/>
      <c r="I206" s="22"/>
      <c r="J206" s="2"/>
    </row>
    <row r="207" spans="1:10" ht="12.95" customHeight="1">
      <c r="A207" s="16" t="s">
        <v>1864</v>
      </c>
      <c r="B207" s="17" t="s">
        <v>1865</v>
      </c>
      <c r="C207" s="13"/>
      <c r="D207" s="13"/>
      <c r="E207" s="18">
        <v>-1027500</v>
      </c>
      <c r="F207" s="19">
        <v>-8921.7800000000007</v>
      </c>
      <c r="G207" s="20">
        <v>-1.8499999999999999E-2</v>
      </c>
      <c r="H207" s="36"/>
      <c r="I207" s="22"/>
      <c r="J207" s="2"/>
    </row>
    <row r="208" spans="1:10" ht="12.95" customHeight="1">
      <c r="A208" s="16" t="s">
        <v>1790</v>
      </c>
      <c r="B208" s="17" t="s">
        <v>1791</v>
      </c>
      <c r="C208" s="13"/>
      <c r="D208" s="13"/>
      <c r="E208" s="18">
        <v>-61300</v>
      </c>
      <c r="F208" s="19">
        <v>-9650.15</v>
      </c>
      <c r="G208" s="20">
        <v>-0.02</v>
      </c>
      <c r="H208" s="36"/>
      <c r="I208" s="22"/>
      <c r="J208" s="2"/>
    </row>
    <row r="209" spans="1:10" ht="12.95" customHeight="1">
      <c r="A209" s="16" t="s">
        <v>2086</v>
      </c>
      <c r="B209" s="17" t="s">
        <v>2087</v>
      </c>
      <c r="C209" s="13"/>
      <c r="D209" s="13"/>
      <c r="E209" s="18">
        <v>-251400</v>
      </c>
      <c r="F209" s="19">
        <v>-10087.68</v>
      </c>
      <c r="G209" s="20">
        <v>-2.0899999999999998E-2</v>
      </c>
      <c r="H209" s="36"/>
      <c r="I209" s="22"/>
      <c r="J209" s="2"/>
    </row>
    <row r="210" spans="1:10" ht="12.95" customHeight="1">
      <c r="A210" s="16" t="s">
        <v>1800</v>
      </c>
      <c r="B210" s="17" t="s">
        <v>1801</v>
      </c>
      <c r="C210" s="13"/>
      <c r="D210" s="13"/>
      <c r="E210" s="18">
        <v>-1725900</v>
      </c>
      <c r="F210" s="19">
        <v>-10789.46</v>
      </c>
      <c r="G210" s="20">
        <v>-2.24E-2</v>
      </c>
      <c r="H210" s="36"/>
      <c r="I210" s="22"/>
      <c r="J210" s="2"/>
    </row>
    <row r="211" spans="1:10" ht="12.95" customHeight="1">
      <c r="A211" s="16" t="s">
        <v>1824</v>
      </c>
      <c r="B211" s="17" t="s">
        <v>1825</v>
      </c>
      <c r="C211" s="13"/>
      <c r="D211" s="13"/>
      <c r="E211" s="18">
        <v>-665275</v>
      </c>
      <c r="F211" s="19">
        <v>-12725.05</v>
      </c>
      <c r="G211" s="20">
        <v>-2.64E-2</v>
      </c>
      <c r="H211" s="36"/>
      <c r="I211" s="22"/>
      <c r="J211" s="2"/>
    </row>
    <row r="212" spans="1:10" ht="12.95" customHeight="1">
      <c r="A212" s="16" t="s">
        <v>1862</v>
      </c>
      <c r="B212" s="17" t="s">
        <v>1863</v>
      </c>
      <c r="C212" s="13"/>
      <c r="D212" s="13"/>
      <c r="E212" s="18">
        <v>-189625</v>
      </c>
      <c r="F212" s="19">
        <v>-13303.33</v>
      </c>
      <c r="G212" s="20">
        <v>-2.76E-2</v>
      </c>
      <c r="H212" s="36"/>
      <c r="I212" s="22"/>
      <c r="J212" s="2"/>
    </row>
    <row r="213" spans="1:10" ht="12.95" customHeight="1">
      <c r="A213" s="16" t="s">
        <v>2088</v>
      </c>
      <c r="B213" s="17" t="s">
        <v>2089</v>
      </c>
      <c r="C213" s="13"/>
      <c r="D213" s="13"/>
      <c r="E213" s="18">
        <v>-2802525</v>
      </c>
      <c r="F213" s="19">
        <v>-13760.4</v>
      </c>
      <c r="G213" s="20">
        <v>-2.8500000000000001E-2</v>
      </c>
      <c r="H213" s="36"/>
      <c r="I213" s="22"/>
      <c r="J213" s="2"/>
    </row>
    <row r="214" spans="1:10" ht="12.95" customHeight="1">
      <c r="A214" s="16" t="s">
        <v>1872</v>
      </c>
      <c r="B214" s="17" t="s">
        <v>1873</v>
      </c>
      <c r="C214" s="13"/>
      <c r="D214" s="13"/>
      <c r="E214" s="18">
        <v>-604250</v>
      </c>
      <c r="F214" s="19">
        <v>-14454.87</v>
      </c>
      <c r="G214" s="20">
        <v>-0.03</v>
      </c>
      <c r="H214" s="36"/>
      <c r="I214" s="22"/>
      <c r="J214" s="2"/>
    </row>
    <row r="215" spans="1:10" ht="12.95" customHeight="1">
      <c r="A215" s="16" t="s">
        <v>1868</v>
      </c>
      <c r="B215" s="17" t="s">
        <v>1869</v>
      </c>
      <c r="C215" s="13"/>
      <c r="D215" s="13"/>
      <c r="E215" s="18">
        <v>-1977250</v>
      </c>
      <c r="F215" s="19">
        <v>-15667.73</v>
      </c>
      <c r="G215" s="20">
        <v>-3.2500000000000001E-2</v>
      </c>
      <c r="H215" s="36"/>
      <c r="I215" s="22"/>
      <c r="J215" s="2"/>
    </row>
    <row r="216" spans="1:10" ht="12.95" customHeight="1">
      <c r="A216" s="16" t="s">
        <v>1844</v>
      </c>
      <c r="B216" s="17" t="s">
        <v>1845</v>
      </c>
      <c r="C216" s="13"/>
      <c r="D216" s="13"/>
      <c r="E216" s="18">
        <v>-2204950</v>
      </c>
      <c r="F216" s="19">
        <v>-16117.08</v>
      </c>
      <c r="G216" s="20">
        <v>-3.3399999999999999E-2</v>
      </c>
      <c r="H216" s="36"/>
      <c r="I216" s="22"/>
      <c r="J216" s="2"/>
    </row>
    <row r="217" spans="1:10" ht="12.95" customHeight="1">
      <c r="A217" s="16" t="s">
        <v>1788</v>
      </c>
      <c r="B217" s="17" t="s">
        <v>1789</v>
      </c>
      <c r="C217" s="13"/>
      <c r="D217" s="13"/>
      <c r="E217" s="18">
        <v>-1153800</v>
      </c>
      <c r="F217" s="19">
        <v>-17096.43</v>
      </c>
      <c r="G217" s="20">
        <v>-3.5400000000000001E-2</v>
      </c>
      <c r="H217" s="36"/>
      <c r="I217" s="22"/>
      <c r="J217" s="2"/>
    </row>
    <row r="218" spans="1:10" ht="12.95" customHeight="1">
      <c r="A218" s="16" t="s">
        <v>1808</v>
      </c>
      <c r="B218" s="17" t="s">
        <v>1809</v>
      </c>
      <c r="C218" s="13"/>
      <c r="D218" s="13"/>
      <c r="E218" s="18">
        <v>-3853500</v>
      </c>
      <c r="F218" s="19">
        <v>-20766.509999999998</v>
      </c>
      <c r="G218" s="20">
        <v>-4.2999999999999997E-2</v>
      </c>
      <c r="H218" s="36"/>
      <c r="I218" s="22"/>
      <c r="J218" s="2"/>
    </row>
    <row r="219" spans="1:10" ht="12.95" customHeight="1">
      <c r="A219" s="2"/>
      <c r="B219" s="12" t="s">
        <v>168</v>
      </c>
      <c r="C219" s="13"/>
      <c r="D219" s="13"/>
      <c r="E219" s="13"/>
      <c r="F219" s="23">
        <v>-325465.34000000003</v>
      </c>
      <c r="G219" s="24">
        <v>-0.67479999999999996</v>
      </c>
      <c r="H219" s="25"/>
      <c r="I219" s="26"/>
      <c r="J219" s="2"/>
    </row>
    <row r="220" spans="1:10" ht="12.95" customHeight="1">
      <c r="A220" s="2"/>
      <c r="B220" s="27" t="s">
        <v>173</v>
      </c>
      <c r="C220" s="28"/>
      <c r="D220" s="1"/>
      <c r="E220" s="28"/>
      <c r="F220" s="23">
        <v>-325465.34000000003</v>
      </c>
      <c r="G220" s="24">
        <v>-0.67479999999999996</v>
      </c>
      <c r="H220" s="25"/>
      <c r="I220" s="26"/>
      <c r="J220" s="2"/>
    </row>
    <row r="221" spans="1:10" ht="12.95" customHeight="1">
      <c r="A221" s="2"/>
      <c r="B221" s="12" t="s">
        <v>133</v>
      </c>
      <c r="C221" s="13"/>
      <c r="D221" s="13"/>
      <c r="E221" s="13"/>
      <c r="F221" s="13"/>
      <c r="G221" s="13"/>
      <c r="H221" s="14"/>
      <c r="I221" s="15"/>
      <c r="J221" s="2"/>
    </row>
    <row r="222" spans="1:10" ht="12.95" customHeight="1">
      <c r="A222" s="2"/>
      <c r="B222" s="12" t="s">
        <v>134</v>
      </c>
      <c r="C222" s="13"/>
      <c r="D222" s="13"/>
      <c r="E222" s="13"/>
      <c r="F222" s="2"/>
      <c r="G222" s="14"/>
      <c r="H222" s="14"/>
      <c r="I222" s="15"/>
      <c r="J222" s="2"/>
    </row>
    <row r="223" spans="1:10" ht="12.95" customHeight="1">
      <c r="A223" s="16" t="s">
        <v>2090</v>
      </c>
      <c r="B223" s="17" t="s">
        <v>2091</v>
      </c>
      <c r="C223" s="13" t="s">
        <v>2092</v>
      </c>
      <c r="D223" s="13" t="s">
        <v>192</v>
      </c>
      <c r="E223" s="18">
        <v>250</v>
      </c>
      <c r="F223" s="19">
        <v>2520.06</v>
      </c>
      <c r="G223" s="20">
        <v>5.1999999999999998E-3</v>
      </c>
      <c r="H223" s="21">
        <v>4.5449999999999997E-2</v>
      </c>
      <c r="I223" s="22"/>
      <c r="J223" s="2"/>
    </row>
    <row r="224" spans="1:10" ht="12.95" customHeight="1">
      <c r="A224" s="2"/>
      <c r="B224" s="12" t="s">
        <v>168</v>
      </c>
      <c r="C224" s="13"/>
      <c r="D224" s="13"/>
      <c r="E224" s="13"/>
      <c r="F224" s="23">
        <v>2520.06</v>
      </c>
      <c r="G224" s="24">
        <v>5.1999999999999998E-3</v>
      </c>
      <c r="H224" s="25"/>
      <c r="I224" s="26"/>
      <c r="J224" s="2"/>
    </row>
    <row r="225" spans="1:10" ht="12.95" customHeight="1">
      <c r="A225" s="2"/>
      <c r="B225" s="27" t="s">
        <v>169</v>
      </c>
      <c r="C225" s="1"/>
      <c r="D225" s="1"/>
      <c r="E225" s="1"/>
      <c r="F225" s="25" t="s">
        <v>197</v>
      </c>
      <c r="G225" s="25" t="s">
        <v>197</v>
      </c>
      <c r="H225" s="25"/>
      <c r="I225" s="26"/>
      <c r="J225" s="2"/>
    </row>
    <row r="226" spans="1:10" ht="12.95" customHeight="1">
      <c r="A226" s="2"/>
      <c r="B226" s="27" t="s">
        <v>168</v>
      </c>
      <c r="C226" s="1"/>
      <c r="D226" s="1"/>
      <c r="E226" s="1"/>
      <c r="F226" s="25" t="s">
        <v>197</v>
      </c>
      <c r="G226" s="25" t="s">
        <v>197</v>
      </c>
      <c r="H226" s="25"/>
      <c r="I226" s="26"/>
      <c r="J226" s="2"/>
    </row>
    <row r="227" spans="1:10" ht="12.95" customHeight="1">
      <c r="A227" s="2"/>
      <c r="B227" s="27" t="s">
        <v>173</v>
      </c>
      <c r="C227" s="28"/>
      <c r="D227" s="1"/>
      <c r="E227" s="28"/>
      <c r="F227" s="23">
        <v>2520.06</v>
      </c>
      <c r="G227" s="24">
        <v>5.1999999999999998E-3</v>
      </c>
      <c r="H227" s="25"/>
      <c r="I227" s="26"/>
      <c r="J227" s="2"/>
    </row>
    <row r="228" spans="1:10" ht="12.95" customHeight="1">
      <c r="A228" s="2"/>
      <c r="B228" s="12" t="s">
        <v>208</v>
      </c>
      <c r="C228" s="13"/>
      <c r="D228" s="13"/>
      <c r="E228" s="13"/>
      <c r="F228" s="13"/>
      <c r="G228" s="13"/>
      <c r="H228" s="14"/>
      <c r="I228" s="15"/>
      <c r="J228" s="2"/>
    </row>
    <row r="229" spans="1:10" ht="12.95" customHeight="1">
      <c r="A229" s="2"/>
      <c r="B229" s="12" t="s">
        <v>218</v>
      </c>
      <c r="C229" s="13"/>
      <c r="D229" s="13"/>
      <c r="E229" s="13"/>
      <c r="F229" s="2"/>
      <c r="G229" s="14"/>
      <c r="H229" s="14"/>
      <c r="I229" s="15"/>
      <c r="J229" s="2"/>
    </row>
    <row r="230" spans="1:10" ht="12.95" customHeight="1">
      <c r="A230" s="16" t="s">
        <v>2093</v>
      </c>
      <c r="B230" s="17" t="s">
        <v>2094</v>
      </c>
      <c r="C230" s="13" t="s">
        <v>2095</v>
      </c>
      <c r="D230" s="13" t="s">
        <v>217</v>
      </c>
      <c r="E230" s="18">
        <v>1200</v>
      </c>
      <c r="F230" s="19">
        <v>5951.78</v>
      </c>
      <c r="G230" s="20">
        <v>1.23E-2</v>
      </c>
      <c r="H230" s="21">
        <v>4.2249000000000002E-2</v>
      </c>
      <c r="I230" s="22"/>
      <c r="J230" s="2"/>
    </row>
    <row r="231" spans="1:10" ht="12.95" customHeight="1">
      <c r="A231" s="16" t="s">
        <v>2096</v>
      </c>
      <c r="B231" s="17" t="s">
        <v>2097</v>
      </c>
      <c r="C231" s="13" t="s">
        <v>2098</v>
      </c>
      <c r="D231" s="13" t="s">
        <v>217</v>
      </c>
      <c r="E231" s="18">
        <v>1100</v>
      </c>
      <c r="F231" s="19">
        <v>5454.12</v>
      </c>
      <c r="G231" s="20">
        <v>1.1299999999999999E-2</v>
      </c>
      <c r="H231" s="21">
        <v>4.4498999999999997E-2</v>
      </c>
      <c r="I231" s="22"/>
      <c r="J231" s="2"/>
    </row>
    <row r="232" spans="1:10" ht="12.95" customHeight="1">
      <c r="A232" s="16" t="s">
        <v>2099</v>
      </c>
      <c r="B232" s="17" t="s">
        <v>2100</v>
      </c>
      <c r="C232" s="13" t="s">
        <v>2101</v>
      </c>
      <c r="D232" s="13" t="s">
        <v>217</v>
      </c>
      <c r="E232" s="18">
        <v>1000</v>
      </c>
      <c r="F232" s="19">
        <v>4941.82</v>
      </c>
      <c r="G232" s="20">
        <v>1.0200000000000001E-2</v>
      </c>
      <c r="H232" s="21">
        <v>4.385E-2</v>
      </c>
      <c r="I232" s="22"/>
      <c r="J232" s="2"/>
    </row>
    <row r="233" spans="1:10" ht="12.95" customHeight="1">
      <c r="A233" s="16" t="s">
        <v>2102</v>
      </c>
      <c r="B233" s="17" t="s">
        <v>2103</v>
      </c>
      <c r="C233" s="13" t="s">
        <v>2104</v>
      </c>
      <c r="D233" s="13" t="s">
        <v>217</v>
      </c>
      <c r="E233" s="18">
        <v>500</v>
      </c>
      <c r="F233" s="19">
        <v>2466.27</v>
      </c>
      <c r="G233" s="20">
        <v>5.1000000000000004E-3</v>
      </c>
      <c r="H233" s="21">
        <v>4.8001000000000002E-2</v>
      </c>
      <c r="I233" s="22"/>
      <c r="J233" s="2"/>
    </row>
    <row r="234" spans="1:10" ht="12.95" customHeight="1">
      <c r="A234" s="16" t="s">
        <v>2105</v>
      </c>
      <c r="B234" s="17" t="s">
        <v>2106</v>
      </c>
      <c r="C234" s="13" t="s">
        <v>2107</v>
      </c>
      <c r="D234" s="13" t="s">
        <v>217</v>
      </c>
      <c r="E234" s="18">
        <v>500</v>
      </c>
      <c r="F234" s="19">
        <v>2465.13</v>
      </c>
      <c r="G234" s="20">
        <v>5.1000000000000004E-3</v>
      </c>
      <c r="H234" s="21">
        <v>4.4901000000000003E-2</v>
      </c>
      <c r="I234" s="22"/>
      <c r="J234" s="2"/>
    </row>
    <row r="235" spans="1:10" ht="12.95" customHeight="1">
      <c r="A235" s="2"/>
      <c r="B235" s="12" t="s">
        <v>168</v>
      </c>
      <c r="C235" s="13"/>
      <c r="D235" s="13"/>
      <c r="E235" s="13"/>
      <c r="F235" s="23">
        <v>21279.119999999999</v>
      </c>
      <c r="G235" s="24">
        <v>4.3999999999999997E-2</v>
      </c>
      <c r="H235" s="25"/>
      <c r="I235" s="26"/>
      <c r="J235" s="2"/>
    </row>
    <row r="236" spans="1:10" ht="12.95" customHeight="1">
      <c r="A236" s="2"/>
      <c r="B236" s="27" t="s">
        <v>173</v>
      </c>
      <c r="C236" s="28"/>
      <c r="D236" s="1"/>
      <c r="E236" s="28"/>
      <c r="F236" s="23">
        <v>21279.119999999999</v>
      </c>
      <c r="G236" s="24">
        <v>4.3999999999999997E-2</v>
      </c>
      <c r="H236" s="25"/>
      <c r="I236" s="26"/>
      <c r="J236" s="2"/>
    </row>
    <row r="237" spans="1:10" ht="12.95" customHeight="1">
      <c r="A237" s="2"/>
      <c r="B237" s="12" t="s">
        <v>249</v>
      </c>
      <c r="C237" s="13"/>
      <c r="D237" s="13"/>
      <c r="E237" s="13"/>
      <c r="F237" s="13"/>
      <c r="G237" s="13"/>
      <c r="H237" s="14"/>
      <c r="I237" s="15"/>
      <c r="J237" s="2"/>
    </row>
    <row r="238" spans="1:10" ht="12.95" customHeight="1">
      <c r="A238" s="2"/>
      <c r="B238" s="12" t="s">
        <v>250</v>
      </c>
      <c r="C238" s="13"/>
      <c r="D238" s="13"/>
      <c r="E238" s="13"/>
      <c r="F238" s="2"/>
      <c r="G238" s="14"/>
      <c r="H238" s="14"/>
      <c r="I238" s="15"/>
      <c r="J238" s="2"/>
    </row>
    <row r="239" spans="1:10" ht="12.95" customHeight="1">
      <c r="A239" s="16" t="s">
        <v>700</v>
      </c>
      <c r="B239" s="17" t="s">
        <v>4037</v>
      </c>
      <c r="C239" s="13" t="s">
        <v>702</v>
      </c>
      <c r="D239" s="13"/>
      <c r="E239" s="18">
        <v>3641734.59</v>
      </c>
      <c r="F239" s="19">
        <v>41628.639999999999</v>
      </c>
      <c r="G239" s="20">
        <v>8.6300000000000002E-2</v>
      </c>
      <c r="H239" s="21"/>
      <c r="I239" s="22"/>
      <c r="J239" s="2"/>
    </row>
    <row r="240" spans="1:10" ht="12.95" customHeight="1">
      <c r="A240" s="16" t="s">
        <v>2108</v>
      </c>
      <c r="B240" s="17" t="s">
        <v>4068</v>
      </c>
      <c r="C240" s="13" t="s">
        <v>2109</v>
      </c>
      <c r="D240" s="13"/>
      <c r="E240" s="18">
        <v>309869162.074</v>
      </c>
      <c r="F240" s="19">
        <v>38339.49</v>
      </c>
      <c r="G240" s="20">
        <v>7.9500000000000001E-2</v>
      </c>
      <c r="H240" s="21"/>
      <c r="I240" s="22"/>
      <c r="J240" s="2"/>
    </row>
    <row r="241" spans="1:10" ht="12.95" customHeight="1">
      <c r="A241" s="16" t="s">
        <v>2110</v>
      </c>
      <c r="B241" s="17" t="s">
        <v>2111</v>
      </c>
      <c r="C241" s="13" t="s">
        <v>2112</v>
      </c>
      <c r="D241" s="13"/>
      <c r="E241" s="18">
        <v>1134960.409</v>
      </c>
      <c r="F241" s="19">
        <v>26669.43</v>
      </c>
      <c r="G241" s="20">
        <v>5.5300000000000002E-2</v>
      </c>
      <c r="H241" s="21"/>
      <c r="I241" s="22"/>
      <c r="J241" s="2"/>
    </row>
    <row r="242" spans="1:10" ht="12.95" customHeight="1">
      <c r="A242" s="2"/>
      <c r="B242" s="12" t="s">
        <v>168</v>
      </c>
      <c r="C242" s="13"/>
      <c r="D242" s="13"/>
      <c r="E242" s="13"/>
      <c r="F242" s="23">
        <v>106637.56</v>
      </c>
      <c r="G242" s="24">
        <v>0.22109999999999999</v>
      </c>
      <c r="H242" s="25"/>
      <c r="I242" s="26"/>
      <c r="J242" s="2"/>
    </row>
    <row r="243" spans="1:10" ht="12.95" customHeight="1">
      <c r="A243" s="2"/>
      <c r="B243" s="27" t="s">
        <v>173</v>
      </c>
      <c r="C243" s="28"/>
      <c r="D243" s="1"/>
      <c r="E243" s="28"/>
      <c r="F243" s="23">
        <v>106637.56</v>
      </c>
      <c r="G243" s="24">
        <v>0.22109999999999999</v>
      </c>
      <c r="H243" s="25"/>
      <c r="I243" s="26"/>
      <c r="J243" s="2"/>
    </row>
    <row r="244" spans="1:10" ht="12.95" customHeight="1">
      <c r="A244" s="2"/>
      <c r="B244" s="12" t="s">
        <v>174</v>
      </c>
      <c r="C244" s="13"/>
      <c r="D244" s="13"/>
      <c r="E244" s="13"/>
      <c r="F244" s="13"/>
      <c r="G244" s="13"/>
      <c r="H244" s="14"/>
      <c r="I244" s="15"/>
      <c r="J244" s="2"/>
    </row>
    <row r="245" spans="1:10" ht="12.95" customHeight="1">
      <c r="A245" s="16" t="s">
        <v>703</v>
      </c>
      <c r="B245" s="17" t="s">
        <v>176</v>
      </c>
      <c r="C245" s="13"/>
      <c r="D245" s="13"/>
      <c r="E245" s="18"/>
      <c r="F245" s="19">
        <v>24999.69</v>
      </c>
      <c r="G245" s="20">
        <v>5.1799999999999999E-2</v>
      </c>
      <c r="H245" s="21">
        <v>3.2000000000000001E-2</v>
      </c>
      <c r="I245" s="22"/>
      <c r="J245" s="2"/>
    </row>
    <row r="246" spans="1:10" ht="12.95" customHeight="1">
      <c r="A246" s="16" t="s">
        <v>175</v>
      </c>
      <c r="B246" s="17" t="s">
        <v>176</v>
      </c>
      <c r="C246" s="13"/>
      <c r="D246" s="13"/>
      <c r="E246" s="18"/>
      <c r="F246" s="19">
        <v>12501.39</v>
      </c>
      <c r="G246" s="20">
        <v>2.5899999999999999E-2</v>
      </c>
      <c r="H246" s="21">
        <v>3.1945859920999672E-2</v>
      </c>
      <c r="I246" s="22"/>
      <c r="J246" s="2"/>
    </row>
    <row r="247" spans="1:10" ht="12.95" customHeight="1">
      <c r="A247" s="2"/>
      <c r="B247" s="12" t="s">
        <v>168</v>
      </c>
      <c r="C247" s="13"/>
      <c r="D247" s="13"/>
      <c r="E247" s="13"/>
      <c r="F247" s="23">
        <v>37501.08</v>
      </c>
      <c r="G247" s="24">
        <v>7.7700000000000005E-2</v>
      </c>
      <c r="H247" s="25"/>
      <c r="I247" s="26"/>
      <c r="J247" s="2"/>
    </row>
    <row r="248" spans="1:10" ht="12.95" customHeight="1">
      <c r="A248" s="2"/>
      <c r="B248" s="27" t="s">
        <v>169</v>
      </c>
      <c r="C248" s="1"/>
      <c r="D248" s="1"/>
      <c r="E248" s="1"/>
      <c r="F248" s="25" t="s">
        <v>197</v>
      </c>
      <c r="G248" s="25" t="s">
        <v>197</v>
      </c>
      <c r="H248" s="25"/>
      <c r="I248" s="26"/>
      <c r="J248" s="2"/>
    </row>
    <row r="249" spans="1:10" ht="12.95" customHeight="1">
      <c r="A249" s="2"/>
      <c r="B249" s="27" t="s">
        <v>168</v>
      </c>
      <c r="C249" s="1"/>
      <c r="D249" s="1"/>
      <c r="E249" s="1"/>
      <c r="F249" s="25" t="s">
        <v>197</v>
      </c>
      <c r="G249" s="25" t="s">
        <v>197</v>
      </c>
      <c r="H249" s="25"/>
      <c r="I249" s="26"/>
      <c r="J249" s="2"/>
    </row>
    <row r="250" spans="1:10" ht="12.95" customHeight="1">
      <c r="A250" s="2"/>
      <c r="B250" s="27" t="s">
        <v>173</v>
      </c>
      <c r="C250" s="28"/>
      <c r="D250" s="1"/>
      <c r="E250" s="28"/>
      <c r="F250" s="23">
        <v>37501.08</v>
      </c>
      <c r="G250" s="24">
        <v>7.7700000000000005E-2</v>
      </c>
      <c r="H250" s="25"/>
      <c r="I250" s="26"/>
      <c r="J250" s="2"/>
    </row>
    <row r="251" spans="1:10" ht="12.95" customHeight="1">
      <c r="A251" s="2"/>
      <c r="B251" s="27" t="s">
        <v>177</v>
      </c>
      <c r="C251" s="13"/>
      <c r="D251" s="1"/>
      <c r="E251" s="13"/>
      <c r="F251" s="29">
        <v>315245.03000000003</v>
      </c>
      <c r="G251" s="24">
        <v>0.65359999999999996</v>
      </c>
      <c r="H251" s="25"/>
      <c r="I251" s="26"/>
      <c r="J251" s="2"/>
    </row>
    <row r="252" spans="1:10" ht="12.95" customHeight="1">
      <c r="A252" s="2"/>
      <c r="B252" s="30" t="s">
        <v>178</v>
      </c>
      <c r="C252" s="31"/>
      <c r="D252" s="31"/>
      <c r="E252" s="31"/>
      <c r="F252" s="32">
        <v>482521.49</v>
      </c>
      <c r="G252" s="33">
        <v>1</v>
      </c>
      <c r="H252" s="34"/>
      <c r="I252" s="35"/>
      <c r="J252" s="2"/>
    </row>
    <row r="253" spans="1:10" ht="12.95" customHeight="1">
      <c r="A253" s="2"/>
      <c r="B253" s="5"/>
      <c r="C253" s="2"/>
      <c r="D253" s="2"/>
      <c r="E253" s="2"/>
      <c r="F253" s="2"/>
      <c r="G253" s="2"/>
      <c r="H253" s="2"/>
      <c r="I253" s="2"/>
      <c r="J253" s="2"/>
    </row>
    <row r="254" spans="1:10" ht="12.95" customHeight="1">
      <c r="A254" s="2"/>
      <c r="B254" s="3" t="s">
        <v>247</v>
      </c>
      <c r="C254" s="2"/>
      <c r="D254" s="2"/>
      <c r="E254" s="2"/>
      <c r="F254" s="2"/>
      <c r="G254" s="2"/>
      <c r="H254" s="2"/>
      <c r="I254" s="2"/>
      <c r="J254" s="2"/>
    </row>
    <row r="255" spans="1:10" ht="12.95" customHeight="1">
      <c r="A255" s="2"/>
      <c r="B255" s="3" t="s">
        <v>180</v>
      </c>
      <c r="C255" s="2"/>
      <c r="D255" s="2"/>
      <c r="E255" s="2"/>
      <c r="F255" s="2"/>
      <c r="G255" s="2"/>
      <c r="H255" s="2"/>
      <c r="I255" s="2"/>
      <c r="J255" s="2"/>
    </row>
    <row r="256" spans="1:10" ht="12.95" customHeight="1">
      <c r="A256" s="2"/>
      <c r="B256" s="3" t="s">
        <v>704</v>
      </c>
      <c r="C256" s="2"/>
      <c r="D256" s="2"/>
      <c r="E256" s="2"/>
      <c r="F256" s="2"/>
      <c r="G256" s="2"/>
      <c r="H256" s="2"/>
      <c r="I256" s="2"/>
      <c r="J256" s="2"/>
    </row>
    <row r="257" spans="1:10" ht="12.95" customHeight="1">
      <c r="A257" s="2"/>
      <c r="B257" s="3" t="s">
        <v>182</v>
      </c>
      <c r="C257" s="2"/>
      <c r="D257" s="2"/>
      <c r="E257" s="2"/>
      <c r="F257" s="2"/>
      <c r="G257" s="2"/>
      <c r="H257" s="2"/>
      <c r="I257" s="2"/>
      <c r="J257" s="2"/>
    </row>
    <row r="258" spans="1:10" ht="26.25" customHeight="1">
      <c r="A258" s="44"/>
      <c r="B258" s="91" t="s">
        <v>4067</v>
      </c>
      <c r="C258" s="91"/>
      <c r="D258" s="91"/>
      <c r="E258" s="91"/>
      <c r="F258" s="91"/>
      <c r="G258" s="91"/>
      <c r="H258" s="91"/>
      <c r="I258" s="91"/>
      <c r="J258" s="44"/>
    </row>
    <row r="259" spans="1:10" ht="12.95" customHeight="1">
      <c r="A259" s="2"/>
      <c r="B259" s="3"/>
      <c r="C259" s="2"/>
      <c r="D259" s="2"/>
      <c r="E259" s="2"/>
      <c r="F259" s="2"/>
      <c r="G259" s="2"/>
      <c r="H259" s="2"/>
      <c r="I259" s="2"/>
      <c r="J259" s="2"/>
    </row>
    <row r="260" spans="1:10">
      <c r="C260" s="90" t="s">
        <v>4137</v>
      </c>
    </row>
    <row r="261" spans="1:10">
      <c r="B261" s="90" t="s">
        <v>4124</v>
      </c>
      <c r="C261" s="90" t="s">
        <v>4125</v>
      </c>
    </row>
  </sheetData>
  <mergeCells count="1">
    <mergeCell ref="B258:I258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outlinePr summaryBelow="0"/>
  </sheetPr>
  <dimension ref="A1:J111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39</v>
      </c>
      <c r="B1" s="3" t="s">
        <v>40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248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706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707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746</v>
      </c>
      <c r="B7" s="17" t="s">
        <v>747</v>
      </c>
      <c r="C7" s="13" t="s">
        <v>748</v>
      </c>
      <c r="D7" s="13" t="s">
        <v>749</v>
      </c>
      <c r="E7" s="18">
        <v>148654</v>
      </c>
      <c r="F7" s="19">
        <v>10406.15</v>
      </c>
      <c r="G7" s="20">
        <v>5.57E-2</v>
      </c>
      <c r="H7" s="36"/>
      <c r="I7" s="22"/>
      <c r="J7" s="2"/>
    </row>
    <row r="8" spans="1:10" ht="12.95" customHeight="1">
      <c r="A8" s="16" t="s">
        <v>754</v>
      </c>
      <c r="B8" s="17" t="s">
        <v>755</v>
      </c>
      <c r="C8" s="13" t="s">
        <v>756</v>
      </c>
      <c r="D8" s="13" t="s">
        <v>757</v>
      </c>
      <c r="E8" s="18">
        <v>274037</v>
      </c>
      <c r="F8" s="19">
        <v>10238.709999999999</v>
      </c>
      <c r="G8" s="20">
        <v>5.4800000000000001E-2</v>
      </c>
      <c r="H8" s="36"/>
      <c r="I8" s="22"/>
      <c r="J8" s="2"/>
    </row>
    <row r="9" spans="1:10" ht="12.95" customHeight="1">
      <c r="A9" s="16" t="s">
        <v>712</v>
      </c>
      <c r="B9" s="17" t="s">
        <v>713</v>
      </c>
      <c r="C9" s="13" t="s">
        <v>714</v>
      </c>
      <c r="D9" s="13" t="s">
        <v>711</v>
      </c>
      <c r="E9" s="18">
        <v>1289755</v>
      </c>
      <c r="F9" s="19">
        <v>10173.59</v>
      </c>
      <c r="G9" s="20">
        <v>5.45E-2</v>
      </c>
      <c r="H9" s="36"/>
      <c r="I9" s="22"/>
      <c r="J9" s="2"/>
    </row>
    <row r="10" spans="1:10" ht="12.95" customHeight="1">
      <c r="A10" s="16" t="s">
        <v>762</v>
      </c>
      <c r="B10" s="17" t="s">
        <v>763</v>
      </c>
      <c r="C10" s="13" t="s">
        <v>764</v>
      </c>
      <c r="D10" s="13" t="s">
        <v>757</v>
      </c>
      <c r="E10" s="18">
        <v>575202</v>
      </c>
      <c r="F10" s="19">
        <v>9986.66</v>
      </c>
      <c r="G10" s="20">
        <v>5.3499999999999999E-2</v>
      </c>
      <c r="H10" s="36"/>
      <c r="I10" s="22"/>
      <c r="J10" s="2"/>
    </row>
    <row r="11" spans="1:10" ht="12.95" customHeight="1">
      <c r="A11" s="16" t="s">
        <v>758</v>
      </c>
      <c r="B11" s="17" t="s">
        <v>759</v>
      </c>
      <c r="C11" s="13" t="s">
        <v>760</v>
      </c>
      <c r="D11" s="13" t="s">
        <v>761</v>
      </c>
      <c r="E11" s="18">
        <v>223913</v>
      </c>
      <c r="F11" s="19">
        <v>9212.56</v>
      </c>
      <c r="G11" s="20">
        <v>4.9299999999999997E-2</v>
      </c>
      <c r="H11" s="36"/>
      <c r="I11" s="22"/>
      <c r="J11" s="2"/>
    </row>
    <row r="12" spans="1:10" ht="12.95" customHeight="1">
      <c r="A12" s="16" t="s">
        <v>721</v>
      </c>
      <c r="B12" s="17" t="s">
        <v>722</v>
      </c>
      <c r="C12" s="13" t="s">
        <v>723</v>
      </c>
      <c r="D12" s="13" t="s">
        <v>711</v>
      </c>
      <c r="E12" s="18">
        <v>414646</v>
      </c>
      <c r="F12" s="19">
        <v>7701.01</v>
      </c>
      <c r="G12" s="20">
        <v>4.1200000000000001E-2</v>
      </c>
      <c r="H12" s="36"/>
      <c r="I12" s="22"/>
      <c r="J12" s="2"/>
    </row>
    <row r="13" spans="1:10" ht="12.95" customHeight="1">
      <c r="A13" s="16" t="s">
        <v>708</v>
      </c>
      <c r="B13" s="17" t="s">
        <v>709</v>
      </c>
      <c r="C13" s="13" t="s">
        <v>710</v>
      </c>
      <c r="D13" s="13" t="s">
        <v>711</v>
      </c>
      <c r="E13" s="18">
        <v>437453</v>
      </c>
      <c r="F13" s="19">
        <v>6499.24</v>
      </c>
      <c r="G13" s="20">
        <v>3.4799999999999998E-2</v>
      </c>
      <c r="H13" s="36"/>
      <c r="I13" s="22"/>
      <c r="J13" s="2"/>
    </row>
    <row r="14" spans="1:10" ht="12.95" customHeight="1">
      <c r="A14" s="16" t="s">
        <v>769</v>
      </c>
      <c r="B14" s="17" t="s">
        <v>770</v>
      </c>
      <c r="C14" s="13" t="s">
        <v>771</v>
      </c>
      <c r="D14" s="13" t="s">
        <v>749</v>
      </c>
      <c r="E14" s="18">
        <v>248434</v>
      </c>
      <c r="F14" s="19">
        <v>6263.02</v>
      </c>
      <c r="G14" s="20">
        <v>3.3500000000000002E-2</v>
      </c>
      <c r="H14" s="36"/>
      <c r="I14" s="22"/>
      <c r="J14" s="2"/>
    </row>
    <row r="15" spans="1:10" ht="12.95" customHeight="1">
      <c r="A15" s="16" t="s">
        <v>765</v>
      </c>
      <c r="B15" s="17" t="s">
        <v>766</v>
      </c>
      <c r="C15" s="13" t="s">
        <v>767</v>
      </c>
      <c r="D15" s="13" t="s">
        <v>768</v>
      </c>
      <c r="E15" s="18">
        <v>215002</v>
      </c>
      <c r="F15" s="19">
        <v>5131.24</v>
      </c>
      <c r="G15" s="20">
        <v>2.75E-2</v>
      </c>
      <c r="H15" s="36"/>
      <c r="I15" s="22"/>
      <c r="J15" s="2"/>
    </row>
    <row r="16" spans="1:10" ht="12.95" customHeight="1">
      <c r="A16" s="16" t="s">
        <v>928</v>
      </c>
      <c r="B16" s="17" t="s">
        <v>929</v>
      </c>
      <c r="C16" s="13" t="s">
        <v>930</v>
      </c>
      <c r="D16" s="13" t="s">
        <v>931</v>
      </c>
      <c r="E16" s="18">
        <v>25000</v>
      </c>
      <c r="F16" s="19">
        <v>3922.39</v>
      </c>
      <c r="G16" s="20">
        <v>2.1000000000000001E-2</v>
      </c>
      <c r="H16" s="36"/>
      <c r="I16" s="22"/>
      <c r="J16" s="2"/>
    </row>
    <row r="17" spans="1:10" ht="12.95" customHeight="1">
      <c r="A17" s="16" t="s">
        <v>910</v>
      </c>
      <c r="B17" s="17" t="s">
        <v>911</v>
      </c>
      <c r="C17" s="13" t="s">
        <v>912</v>
      </c>
      <c r="D17" s="13" t="s">
        <v>913</v>
      </c>
      <c r="E17" s="18">
        <v>184760</v>
      </c>
      <c r="F17" s="19">
        <v>3527.44</v>
      </c>
      <c r="G17" s="20">
        <v>1.89E-2</v>
      </c>
      <c r="H17" s="36"/>
      <c r="I17" s="22"/>
      <c r="J17" s="2"/>
    </row>
    <row r="18" spans="1:10" ht="12.95" customHeight="1">
      <c r="A18" s="16" t="s">
        <v>1073</v>
      </c>
      <c r="B18" s="17" t="s">
        <v>1074</v>
      </c>
      <c r="C18" s="13" t="s">
        <v>1075</v>
      </c>
      <c r="D18" s="13" t="s">
        <v>808</v>
      </c>
      <c r="E18" s="18">
        <v>143151</v>
      </c>
      <c r="F18" s="19">
        <v>3192.55</v>
      </c>
      <c r="G18" s="20">
        <v>1.7100000000000001E-2</v>
      </c>
      <c r="H18" s="36"/>
      <c r="I18" s="22"/>
      <c r="J18" s="2"/>
    </row>
    <row r="19" spans="1:10" ht="12.95" customHeight="1">
      <c r="A19" s="16" t="s">
        <v>787</v>
      </c>
      <c r="B19" s="17" t="s">
        <v>788</v>
      </c>
      <c r="C19" s="13" t="s">
        <v>789</v>
      </c>
      <c r="D19" s="13" t="s">
        <v>775</v>
      </c>
      <c r="E19" s="18">
        <v>90000</v>
      </c>
      <c r="F19" s="19">
        <v>3085.34</v>
      </c>
      <c r="G19" s="20">
        <v>1.6500000000000001E-2</v>
      </c>
      <c r="H19" s="36"/>
      <c r="I19" s="22"/>
      <c r="J19" s="2"/>
    </row>
    <row r="20" spans="1:10" ht="12.95" customHeight="1">
      <c r="A20" s="16" t="s">
        <v>1069</v>
      </c>
      <c r="B20" s="17" t="s">
        <v>1070</v>
      </c>
      <c r="C20" s="13" t="s">
        <v>1071</v>
      </c>
      <c r="D20" s="13" t="s">
        <v>1072</v>
      </c>
      <c r="E20" s="18">
        <v>615671</v>
      </c>
      <c r="F20" s="19">
        <v>3077.43</v>
      </c>
      <c r="G20" s="20">
        <v>1.6500000000000001E-2</v>
      </c>
      <c r="H20" s="36"/>
      <c r="I20" s="22"/>
      <c r="J20" s="2"/>
    </row>
    <row r="21" spans="1:10" ht="12.95" customHeight="1">
      <c r="A21" s="16" t="s">
        <v>776</v>
      </c>
      <c r="B21" s="17" t="s">
        <v>777</v>
      </c>
      <c r="C21" s="13" t="s">
        <v>778</v>
      </c>
      <c r="D21" s="13" t="s">
        <v>779</v>
      </c>
      <c r="E21" s="18">
        <v>124205</v>
      </c>
      <c r="F21" s="19">
        <v>3022.53</v>
      </c>
      <c r="G21" s="20">
        <v>1.6199999999999999E-2</v>
      </c>
      <c r="H21" s="36"/>
      <c r="I21" s="22"/>
      <c r="J21" s="2"/>
    </row>
    <row r="22" spans="1:10" ht="12.95" customHeight="1">
      <c r="A22" s="16" t="s">
        <v>1076</v>
      </c>
      <c r="B22" s="17" t="s">
        <v>1077</v>
      </c>
      <c r="C22" s="13" t="s">
        <v>1078</v>
      </c>
      <c r="D22" s="13" t="s">
        <v>761</v>
      </c>
      <c r="E22" s="18">
        <v>176652</v>
      </c>
      <c r="F22" s="19">
        <v>2917.5</v>
      </c>
      <c r="G22" s="20">
        <v>1.5599999999999999E-2</v>
      </c>
      <c r="H22" s="36"/>
      <c r="I22" s="22"/>
      <c r="J22" s="2"/>
    </row>
    <row r="23" spans="1:10" ht="12.95" customHeight="1">
      <c r="A23" s="16" t="s">
        <v>772</v>
      </c>
      <c r="B23" s="17" t="s">
        <v>773</v>
      </c>
      <c r="C23" s="13" t="s">
        <v>774</v>
      </c>
      <c r="D23" s="13" t="s">
        <v>775</v>
      </c>
      <c r="E23" s="18">
        <v>72142</v>
      </c>
      <c r="F23" s="19">
        <v>2911.72</v>
      </c>
      <c r="G23" s="20">
        <v>1.5599999999999999E-2</v>
      </c>
      <c r="H23" s="36"/>
      <c r="I23" s="22"/>
      <c r="J23" s="2"/>
    </row>
    <row r="24" spans="1:10" ht="12.95" customHeight="1">
      <c r="A24" s="16" t="s">
        <v>822</v>
      </c>
      <c r="B24" s="17" t="s">
        <v>823</v>
      </c>
      <c r="C24" s="13" t="s">
        <v>824</v>
      </c>
      <c r="D24" s="13" t="s">
        <v>793</v>
      </c>
      <c r="E24" s="18">
        <v>1522734</v>
      </c>
      <c r="F24" s="19">
        <v>2733.31</v>
      </c>
      <c r="G24" s="20">
        <v>1.46E-2</v>
      </c>
      <c r="H24" s="36"/>
      <c r="I24" s="22"/>
      <c r="J24" s="2"/>
    </row>
    <row r="25" spans="1:10" ht="12.95" customHeight="1">
      <c r="A25" s="16" t="s">
        <v>825</v>
      </c>
      <c r="B25" s="17" t="s">
        <v>826</v>
      </c>
      <c r="C25" s="13" t="s">
        <v>827</v>
      </c>
      <c r="D25" s="13" t="s">
        <v>775</v>
      </c>
      <c r="E25" s="18">
        <v>289217</v>
      </c>
      <c r="F25" s="19">
        <v>2413.52</v>
      </c>
      <c r="G25" s="20">
        <v>1.29E-2</v>
      </c>
      <c r="H25" s="36"/>
      <c r="I25" s="22"/>
      <c r="J25" s="2"/>
    </row>
    <row r="26" spans="1:10" ht="12.95" customHeight="1">
      <c r="A26" s="16" t="s">
        <v>988</v>
      </c>
      <c r="B26" s="17" t="s">
        <v>989</v>
      </c>
      <c r="C26" s="13" t="s">
        <v>990</v>
      </c>
      <c r="D26" s="13" t="s">
        <v>804</v>
      </c>
      <c r="E26" s="18">
        <v>9554</v>
      </c>
      <c r="F26" s="19">
        <v>2318.48</v>
      </c>
      <c r="G26" s="20">
        <v>1.24E-2</v>
      </c>
      <c r="H26" s="36"/>
      <c r="I26" s="22"/>
      <c r="J26" s="2"/>
    </row>
    <row r="27" spans="1:10" ht="12.95" customHeight="1">
      <c r="A27" s="16" t="s">
        <v>869</v>
      </c>
      <c r="B27" s="17" t="s">
        <v>870</v>
      </c>
      <c r="C27" s="13" t="s">
        <v>871</v>
      </c>
      <c r="D27" s="13" t="s">
        <v>793</v>
      </c>
      <c r="E27" s="18">
        <v>208752</v>
      </c>
      <c r="F27" s="19">
        <v>2302.85</v>
      </c>
      <c r="G27" s="20">
        <v>1.23E-2</v>
      </c>
      <c r="H27" s="36"/>
      <c r="I27" s="22"/>
      <c r="J27" s="2"/>
    </row>
    <row r="28" spans="1:10" ht="12.95" customHeight="1">
      <c r="A28" s="16" t="s">
        <v>936</v>
      </c>
      <c r="B28" s="17" t="s">
        <v>937</v>
      </c>
      <c r="C28" s="13" t="s">
        <v>938</v>
      </c>
      <c r="D28" s="13" t="s">
        <v>818</v>
      </c>
      <c r="E28" s="18">
        <v>10498</v>
      </c>
      <c r="F28" s="19">
        <v>1944.39</v>
      </c>
      <c r="G28" s="20">
        <v>1.04E-2</v>
      </c>
      <c r="H28" s="36"/>
      <c r="I28" s="22"/>
      <c r="J28" s="2"/>
    </row>
    <row r="29" spans="1:10" ht="12.95" customHeight="1">
      <c r="A29" s="16" t="s">
        <v>1012</v>
      </c>
      <c r="B29" s="17" t="s">
        <v>1013</v>
      </c>
      <c r="C29" s="13" t="s">
        <v>1014</v>
      </c>
      <c r="D29" s="13" t="s">
        <v>761</v>
      </c>
      <c r="E29" s="18">
        <v>38708</v>
      </c>
      <c r="F29" s="19">
        <v>1897</v>
      </c>
      <c r="G29" s="20">
        <v>1.0200000000000001E-2</v>
      </c>
      <c r="H29" s="36"/>
      <c r="I29" s="22"/>
      <c r="J29" s="2"/>
    </row>
    <row r="30" spans="1:10" ht="12.95" customHeight="1">
      <c r="A30" s="16" t="s">
        <v>852</v>
      </c>
      <c r="B30" s="17" t="s">
        <v>853</v>
      </c>
      <c r="C30" s="13" t="s">
        <v>854</v>
      </c>
      <c r="D30" s="13" t="s">
        <v>808</v>
      </c>
      <c r="E30" s="18">
        <v>18870</v>
      </c>
      <c r="F30" s="19">
        <v>1803.92</v>
      </c>
      <c r="G30" s="20">
        <v>9.7000000000000003E-3</v>
      </c>
      <c r="H30" s="36"/>
      <c r="I30" s="22"/>
      <c r="J30" s="2"/>
    </row>
    <row r="31" spans="1:10" ht="12.95" customHeight="1">
      <c r="A31" s="16" t="s">
        <v>794</v>
      </c>
      <c r="B31" s="17" t="s">
        <v>795</v>
      </c>
      <c r="C31" s="13" t="s">
        <v>796</v>
      </c>
      <c r="D31" s="13" t="s">
        <v>757</v>
      </c>
      <c r="E31" s="18">
        <v>120000</v>
      </c>
      <c r="F31" s="19">
        <v>1774.8</v>
      </c>
      <c r="G31" s="20">
        <v>9.4999999999999998E-3</v>
      </c>
      <c r="H31" s="36"/>
      <c r="I31" s="22"/>
      <c r="J31" s="2"/>
    </row>
    <row r="32" spans="1:10" ht="12.95" customHeight="1">
      <c r="A32" s="16" t="s">
        <v>855</v>
      </c>
      <c r="B32" s="17" t="s">
        <v>856</v>
      </c>
      <c r="C32" s="13" t="s">
        <v>857</v>
      </c>
      <c r="D32" s="13" t="s">
        <v>858</v>
      </c>
      <c r="E32" s="18">
        <v>4099</v>
      </c>
      <c r="F32" s="19">
        <v>1754.8</v>
      </c>
      <c r="G32" s="20">
        <v>9.4000000000000004E-3</v>
      </c>
      <c r="H32" s="36"/>
      <c r="I32" s="22"/>
      <c r="J32" s="2"/>
    </row>
    <row r="33" spans="1:10" ht="12.95" customHeight="1">
      <c r="A33" s="16" t="s">
        <v>945</v>
      </c>
      <c r="B33" s="17" t="s">
        <v>946</v>
      </c>
      <c r="C33" s="13" t="s">
        <v>947</v>
      </c>
      <c r="D33" s="13" t="s">
        <v>931</v>
      </c>
      <c r="E33" s="18">
        <v>139531</v>
      </c>
      <c r="F33" s="19">
        <v>1720.77</v>
      </c>
      <c r="G33" s="20">
        <v>9.1999999999999998E-3</v>
      </c>
      <c r="H33" s="36"/>
      <c r="I33" s="22"/>
      <c r="J33" s="2"/>
    </row>
    <row r="34" spans="1:10" ht="12.95" customHeight="1">
      <c r="A34" s="16" t="s">
        <v>846</v>
      </c>
      <c r="B34" s="17" t="s">
        <v>847</v>
      </c>
      <c r="C34" s="13" t="s">
        <v>848</v>
      </c>
      <c r="D34" s="13" t="s">
        <v>779</v>
      </c>
      <c r="E34" s="18">
        <v>433109</v>
      </c>
      <c r="F34" s="19">
        <v>1689.99</v>
      </c>
      <c r="G34" s="20">
        <v>9.1000000000000004E-3</v>
      </c>
      <c r="H34" s="36"/>
      <c r="I34" s="22"/>
      <c r="J34" s="2"/>
    </row>
    <row r="35" spans="1:10" ht="12.95" customHeight="1">
      <c r="A35" s="16" t="s">
        <v>834</v>
      </c>
      <c r="B35" s="17" t="s">
        <v>835</v>
      </c>
      <c r="C35" s="13" t="s">
        <v>836</v>
      </c>
      <c r="D35" s="13" t="s">
        <v>800</v>
      </c>
      <c r="E35" s="18">
        <v>188710</v>
      </c>
      <c r="F35" s="19">
        <v>1671.59</v>
      </c>
      <c r="G35" s="20">
        <v>8.9999999999999993E-3</v>
      </c>
      <c r="H35" s="36"/>
      <c r="I35" s="22"/>
      <c r="J35" s="2"/>
    </row>
    <row r="36" spans="1:10" ht="12.95" customHeight="1">
      <c r="A36" s="16" t="s">
        <v>790</v>
      </c>
      <c r="B36" s="17" t="s">
        <v>791</v>
      </c>
      <c r="C36" s="13" t="s">
        <v>792</v>
      </c>
      <c r="D36" s="13" t="s">
        <v>793</v>
      </c>
      <c r="E36" s="18">
        <v>101188</v>
      </c>
      <c r="F36" s="19">
        <v>1621.39</v>
      </c>
      <c r="G36" s="20">
        <v>8.6999999999999994E-3</v>
      </c>
      <c r="H36" s="36"/>
      <c r="I36" s="22"/>
      <c r="J36" s="2"/>
    </row>
    <row r="37" spans="1:10" ht="12.95" customHeight="1">
      <c r="A37" s="16" t="s">
        <v>859</v>
      </c>
      <c r="B37" s="17" t="s">
        <v>860</v>
      </c>
      <c r="C37" s="13" t="s">
        <v>861</v>
      </c>
      <c r="D37" s="13" t="s">
        <v>793</v>
      </c>
      <c r="E37" s="18">
        <v>214074</v>
      </c>
      <c r="F37" s="19">
        <v>1596.56</v>
      </c>
      <c r="G37" s="20">
        <v>8.6E-3</v>
      </c>
      <c r="H37" s="36"/>
      <c r="I37" s="22"/>
      <c r="J37" s="2"/>
    </row>
    <row r="38" spans="1:10" ht="12.95" customHeight="1">
      <c r="A38" s="16" t="s">
        <v>2113</v>
      </c>
      <c r="B38" s="17" t="s">
        <v>2114</v>
      </c>
      <c r="C38" s="13" t="s">
        <v>2115</v>
      </c>
      <c r="D38" s="13" t="s">
        <v>793</v>
      </c>
      <c r="E38" s="18">
        <v>385528</v>
      </c>
      <c r="F38" s="19">
        <v>1532.28</v>
      </c>
      <c r="G38" s="20">
        <v>8.2000000000000007E-3</v>
      </c>
      <c r="H38" s="36"/>
      <c r="I38" s="22"/>
      <c r="J38" s="2"/>
    </row>
    <row r="39" spans="1:10" ht="12.95" customHeight="1">
      <c r="A39" s="16" t="s">
        <v>957</v>
      </c>
      <c r="B39" s="17" t="s">
        <v>958</v>
      </c>
      <c r="C39" s="13" t="s">
        <v>959</v>
      </c>
      <c r="D39" s="13" t="s">
        <v>749</v>
      </c>
      <c r="E39" s="18">
        <v>194268</v>
      </c>
      <c r="F39" s="19">
        <v>1222.92</v>
      </c>
      <c r="G39" s="20">
        <v>6.6E-3</v>
      </c>
      <c r="H39" s="36"/>
      <c r="I39" s="22"/>
      <c r="J39" s="2"/>
    </row>
    <row r="40" spans="1:10" ht="12.95" customHeight="1">
      <c r="A40" s="16" t="s">
        <v>960</v>
      </c>
      <c r="B40" s="17" t="s">
        <v>961</v>
      </c>
      <c r="C40" s="13" t="s">
        <v>962</v>
      </c>
      <c r="D40" s="13" t="s">
        <v>711</v>
      </c>
      <c r="E40" s="18">
        <v>768335</v>
      </c>
      <c r="F40" s="19">
        <v>1104.48</v>
      </c>
      <c r="G40" s="20">
        <v>5.8999999999999999E-3</v>
      </c>
      <c r="H40" s="36"/>
      <c r="I40" s="22"/>
      <c r="J40" s="2"/>
    </row>
    <row r="41" spans="1:10" ht="12.95" customHeight="1">
      <c r="A41" s="16" t="s">
        <v>837</v>
      </c>
      <c r="B41" s="17" t="s">
        <v>838</v>
      </c>
      <c r="C41" s="13" t="s">
        <v>839</v>
      </c>
      <c r="D41" s="13" t="s">
        <v>800</v>
      </c>
      <c r="E41" s="18">
        <v>206626</v>
      </c>
      <c r="F41" s="19">
        <v>1069.81</v>
      </c>
      <c r="G41" s="20">
        <v>5.7000000000000002E-3</v>
      </c>
      <c r="H41" s="36"/>
      <c r="I41" s="22"/>
      <c r="J41" s="2"/>
    </row>
    <row r="42" spans="1:10" ht="12.95" customHeight="1">
      <c r="A42" s="16" t="s">
        <v>865</v>
      </c>
      <c r="B42" s="17" t="s">
        <v>866</v>
      </c>
      <c r="C42" s="13" t="s">
        <v>867</v>
      </c>
      <c r="D42" s="13" t="s">
        <v>868</v>
      </c>
      <c r="E42" s="18">
        <v>102505</v>
      </c>
      <c r="F42" s="19">
        <v>814.97</v>
      </c>
      <c r="G42" s="20">
        <v>4.4000000000000003E-3</v>
      </c>
      <c r="H42" s="36"/>
      <c r="I42" s="22"/>
      <c r="J42" s="2"/>
    </row>
    <row r="43" spans="1:10" ht="12.95" customHeight="1">
      <c r="A43" s="16" t="s">
        <v>2116</v>
      </c>
      <c r="B43" s="17" t="s">
        <v>2117</v>
      </c>
      <c r="C43" s="13" t="s">
        <v>2118</v>
      </c>
      <c r="D43" s="13" t="s">
        <v>761</v>
      </c>
      <c r="E43" s="18">
        <v>111240</v>
      </c>
      <c r="F43" s="19">
        <v>806.66</v>
      </c>
      <c r="G43" s="20">
        <v>4.3E-3</v>
      </c>
      <c r="H43" s="36"/>
      <c r="I43" s="22"/>
      <c r="J43" s="2"/>
    </row>
    <row r="44" spans="1:10" ht="12.95" customHeight="1">
      <c r="A44" s="16" t="s">
        <v>862</v>
      </c>
      <c r="B44" s="17" t="s">
        <v>863</v>
      </c>
      <c r="C44" s="13" t="s">
        <v>864</v>
      </c>
      <c r="D44" s="13" t="s">
        <v>761</v>
      </c>
      <c r="E44" s="18">
        <v>805957</v>
      </c>
      <c r="F44" s="19">
        <v>728.59</v>
      </c>
      <c r="G44" s="20">
        <v>3.8999999999999998E-3</v>
      </c>
      <c r="H44" s="36"/>
      <c r="I44" s="22"/>
      <c r="J44" s="2"/>
    </row>
    <row r="45" spans="1:10" ht="12.95" customHeight="1">
      <c r="A45" s="16" t="s">
        <v>2119</v>
      </c>
      <c r="B45" s="17" t="s">
        <v>2120</v>
      </c>
      <c r="C45" s="13" t="s">
        <v>2121</v>
      </c>
      <c r="D45" s="13" t="s">
        <v>1068</v>
      </c>
      <c r="E45" s="18">
        <v>72482</v>
      </c>
      <c r="F45" s="19">
        <v>523.17999999999995</v>
      </c>
      <c r="G45" s="20">
        <v>2.8E-3</v>
      </c>
      <c r="H45" s="36"/>
      <c r="I45" s="22"/>
      <c r="J45" s="2"/>
    </row>
    <row r="46" spans="1:10" ht="12.95" customHeight="1">
      <c r="A46" s="16" t="s">
        <v>2122</v>
      </c>
      <c r="B46" s="17" t="s">
        <v>4070</v>
      </c>
      <c r="C46" s="13" t="s">
        <v>2124</v>
      </c>
      <c r="D46" s="13" t="s">
        <v>711</v>
      </c>
      <c r="E46" s="18">
        <v>342760</v>
      </c>
      <c r="F46" s="19">
        <v>428.04</v>
      </c>
      <c r="G46" s="20">
        <v>2.3E-3</v>
      </c>
      <c r="H46" s="36"/>
      <c r="I46" s="22"/>
      <c r="J46" s="2"/>
    </row>
    <row r="47" spans="1:10" ht="12.95" customHeight="1">
      <c r="A47" s="2"/>
      <c r="B47" s="12" t="s">
        <v>168</v>
      </c>
      <c r="C47" s="13"/>
      <c r="D47" s="13"/>
      <c r="E47" s="13"/>
      <c r="F47" s="23">
        <v>136743.38</v>
      </c>
      <c r="G47" s="24">
        <v>0.73229999999999995</v>
      </c>
      <c r="H47" s="25"/>
      <c r="I47" s="26"/>
      <c r="J47" s="2"/>
    </row>
    <row r="48" spans="1:10" ht="12.95" customHeight="1">
      <c r="A48" s="2"/>
      <c r="B48" s="12" t="s">
        <v>745</v>
      </c>
      <c r="C48" s="13"/>
      <c r="D48" s="13"/>
      <c r="E48" s="13"/>
      <c r="F48" s="2"/>
      <c r="G48" s="14"/>
      <c r="H48" s="14"/>
      <c r="I48" s="15"/>
      <c r="J48" s="2"/>
    </row>
    <row r="49" spans="1:10" ht="12.95" customHeight="1">
      <c r="A49" s="16" t="s">
        <v>875</v>
      </c>
      <c r="B49" s="17" t="s">
        <v>876</v>
      </c>
      <c r="C49" s="13" t="s">
        <v>877</v>
      </c>
      <c r="D49" s="13" t="s">
        <v>793</v>
      </c>
      <c r="E49" s="18">
        <v>1522734</v>
      </c>
      <c r="F49" s="19">
        <v>749.95</v>
      </c>
      <c r="G49" s="20">
        <v>4.0000000000000001E-3</v>
      </c>
      <c r="H49" s="36"/>
      <c r="I49" s="22"/>
      <c r="J49" s="2"/>
    </row>
    <row r="50" spans="1:10" ht="12.95" customHeight="1">
      <c r="A50" s="2"/>
      <c r="B50" s="12" t="s">
        <v>168</v>
      </c>
      <c r="C50" s="13"/>
      <c r="D50" s="13"/>
      <c r="E50" s="13"/>
      <c r="F50" s="23">
        <v>749.95</v>
      </c>
      <c r="G50" s="24">
        <v>4.0000000000000001E-3</v>
      </c>
      <c r="H50" s="25"/>
      <c r="I50" s="26"/>
      <c r="J50" s="2"/>
    </row>
    <row r="51" spans="1:10" ht="12.95" customHeight="1">
      <c r="A51" s="2"/>
      <c r="B51" s="27" t="s">
        <v>173</v>
      </c>
      <c r="C51" s="28"/>
      <c r="D51" s="1"/>
      <c r="E51" s="28"/>
      <c r="F51" s="23">
        <v>137493.32999999999</v>
      </c>
      <c r="G51" s="24">
        <v>0.73629999999999995</v>
      </c>
      <c r="H51" s="25"/>
      <c r="I51" s="26"/>
      <c r="J51" s="2"/>
    </row>
    <row r="52" spans="1:10" ht="12.95" customHeight="1">
      <c r="A52" s="2"/>
      <c r="B52" s="12" t="s">
        <v>133</v>
      </c>
      <c r="C52" s="13"/>
      <c r="D52" s="13"/>
      <c r="E52" s="13"/>
      <c r="F52" s="13"/>
      <c r="G52" s="13"/>
      <c r="H52" s="14"/>
      <c r="I52" s="15"/>
      <c r="J52" s="2"/>
    </row>
    <row r="53" spans="1:10" ht="12.95" customHeight="1">
      <c r="A53" s="2"/>
      <c r="B53" s="12" t="s">
        <v>134</v>
      </c>
      <c r="C53" s="13"/>
      <c r="D53" s="13"/>
      <c r="E53" s="13"/>
      <c r="F53" s="2"/>
      <c r="G53" s="14"/>
      <c r="H53" s="14"/>
      <c r="I53" s="15"/>
      <c r="J53" s="2"/>
    </row>
    <row r="54" spans="1:10" ht="12.95" customHeight="1">
      <c r="A54" s="16" t="s">
        <v>1197</v>
      </c>
      <c r="B54" s="17" t="s">
        <v>1198</v>
      </c>
      <c r="C54" s="13" t="s">
        <v>1199</v>
      </c>
      <c r="D54" s="13" t="s">
        <v>196</v>
      </c>
      <c r="E54" s="18">
        <v>5000000</v>
      </c>
      <c r="F54" s="19">
        <v>4944.05</v>
      </c>
      <c r="G54" s="20">
        <v>2.6499999999999999E-2</v>
      </c>
      <c r="H54" s="21">
        <v>6.6951999999999998E-2</v>
      </c>
      <c r="I54" s="22"/>
      <c r="J54" s="2"/>
    </row>
    <row r="55" spans="1:10" ht="12.95" customHeight="1">
      <c r="A55" s="16" t="s">
        <v>578</v>
      </c>
      <c r="B55" s="17" t="s">
        <v>579</v>
      </c>
      <c r="C55" s="13" t="s">
        <v>580</v>
      </c>
      <c r="D55" s="13" t="s">
        <v>192</v>
      </c>
      <c r="E55" s="18">
        <v>250</v>
      </c>
      <c r="F55" s="19">
        <v>2596.85</v>
      </c>
      <c r="G55" s="20">
        <v>1.3899999999999999E-2</v>
      </c>
      <c r="H55" s="21">
        <v>7.6662499999999995E-2</v>
      </c>
      <c r="I55" s="37">
        <v>6.1265084999999997E-2</v>
      </c>
      <c r="J55" s="2"/>
    </row>
    <row r="56" spans="1:10" ht="12.95" customHeight="1">
      <c r="A56" s="16" t="s">
        <v>2125</v>
      </c>
      <c r="B56" s="17" t="s">
        <v>2126</v>
      </c>
      <c r="C56" s="13" t="s">
        <v>2127</v>
      </c>
      <c r="D56" s="13" t="s">
        <v>1380</v>
      </c>
      <c r="E56" s="18">
        <v>250</v>
      </c>
      <c r="F56" s="19">
        <v>2518.9699999999998</v>
      </c>
      <c r="G56" s="20">
        <v>1.35E-2</v>
      </c>
      <c r="H56" s="21">
        <v>7.3887999999999995E-2</v>
      </c>
      <c r="I56" s="37"/>
      <c r="J56" s="2"/>
    </row>
    <row r="57" spans="1:10" ht="12.95" customHeight="1">
      <c r="A57" s="16" t="s">
        <v>1188</v>
      </c>
      <c r="B57" s="17" t="s">
        <v>1189</v>
      </c>
      <c r="C57" s="13" t="s">
        <v>1190</v>
      </c>
      <c r="D57" s="13" t="s">
        <v>138</v>
      </c>
      <c r="E57" s="18">
        <v>250</v>
      </c>
      <c r="F57" s="19">
        <v>2498.61</v>
      </c>
      <c r="G57" s="20">
        <v>1.34E-2</v>
      </c>
      <c r="H57" s="21">
        <v>6.7549999999999999E-2</v>
      </c>
      <c r="I57" s="37"/>
      <c r="J57" s="2"/>
    </row>
    <row r="58" spans="1:10" ht="12.95" customHeight="1">
      <c r="A58" s="16" t="s">
        <v>1510</v>
      </c>
      <c r="B58" s="17" t="s">
        <v>1511</v>
      </c>
      <c r="C58" s="13" t="s">
        <v>1512</v>
      </c>
      <c r="D58" s="13" t="s">
        <v>138</v>
      </c>
      <c r="E58" s="18">
        <v>200</v>
      </c>
      <c r="F58" s="19">
        <v>2063.56</v>
      </c>
      <c r="G58" s="20">
        <v>1.11E-2</v>
      </c>
      <c r="H58" s="21">
        <v>6.9979E-2</v>
      </c>
      <c r="I58" s="37"/>
      <c r="J58" s="2"/>
    </row>
    <row r="59" spans="1:10" ht="12.95" customHeight="1">
      <c r="A59" s="16" t="s">
        <v>2128</v>
      </c>
      <c r="B59" s="17" t="s">
        <v>2129</v>
      </c>
      <c r="C59" s="13" t="s">
        <v>2130</v>
      </c>
      <c r="D59" s="13" t="s">
        <v>2131</v>
      </c>
      <c r="E59" s="18">
        <v>140</v>
      </c>
      <c r="F59" s="19">
        <v>1825.36</v>
      </c>
      <c r="G59" s="20">
        <v>9.7999999999999997E-3</v>
      </c>
      <c r="H59" s="21">
        <v>6.2725000000000003E-2</v>
      </c>
      <c r="I59" s="37"/>
      <c r="J59" s="2"/>
    </row>
    <row r="60" spans="1:10" ht="12.95" customHeight="1">
      <c r="A60" s="16" t="s">
        <v>2132</v>
      </c>
      <c r="B60" s="17" t="s">
        <v>2133</v>
      </c>
      <c r="C60" s="13" t="s">
        <v>2134</v>
      </c>
      <c r="D60" s="13" t="s">
        <v>2135</v>
      </c>
      <c r="E60" s="18">
        <v>150</v>
      </c>
      <c r="F60" s="19">
        <v>1517.35</v>
      </c>
      <c r="G60" s="20">
        <v>8.0999999999999996E-3</v>
      </c>
      <c r="H60" s="21">
        <v>7.0542999999999995E-2</v>
      </c>
      <c r="I60" s="37">
        <v>6.8460461E-2</v>
      </c>
      <c r="J60" s="2"/>
    </row>
    <row r="61" spans="1:10" ht="12.95" customHeight="1">
      <c r="A61" s="16" t="s">
        <v>2136</v>
      </c>
      <c r="B61" s="17" t="s">
        <v>2137</v>
      </c>
      <c r="C61" s="13" t="s">
        <v>2138</v>
      </c>
      <c r="D61" s="13" t="s">
        <v>2131</v>
      </c>
      <c r="E61" s="18">
        <v>150</v>
      </c>
      <c r="F61" s="19">
        <v>1505.58</v>
      </c>
      <c r="G61" s="20">
        <v>8.0999999999999996E-3</v>
      </c>
      <c r="H61" s="21">
        <v>5.2499999999999998E-2</v>
      </c>
      <c r="I61" s="37"/>
      <c r="J61" s="2"/>
    </row>
    <row r="62" spans="1:10" ht="12.95" customHeight="1">
      <c r="A62" s="16" t="s">
        <v>1450</v>
      </c>
      <c r="B62" s="17" t="s">
        <v>1451</v>
      </c>
      <c r="C62" s="13" t="s">
        <v>1452</v>
      </c>
      <c r="D62" s="13" t="s">
        <v>160</v>
      </c>
      <c r="E62" s="18">
        <v>150</v>
      </c>
      <c r="F62" s="19">
        <v>1486.87</v>
      </c>
      <c r="G62" s="20">
        <v>8.0000000000000002E-3</v>
      </c>
      <c r="H62" s="21">
        <v>7.2109999999999994E-2</v>
      </c>
      <c r="I62" s="37"/>
      <c r="J62" s="2"/>
    </row>
    <row r="63" spans="1:10" ht="12.95" customHeight="1">
      <c r="A63" s="16" t="s">
        <v>2139</v>
      </c>
      <c r="B63" s="17" t="s">
        <v>2140</v>
      </c>
      <c r="C63" s="13" t="s">
        <v>2141</v>
      </c>
      <c r="D63" s="13" t="s">
        <v>2142</v>
      </c>
      <c r="E63" s="18">
        <v>150</v>
      </c>
      <c r="F63" s="19">
        <v>1481.85</v>
      </c>
      <c r="G63" s="20">
        <v>7.9000000000000008E-3</v>
      </c>
      <c r="H63" s="21">
        <v>9.3272499999999994E-2</v>
      </c>
      <c r="I63" s="37">
        <v>0.17034807299999999</v>
      </c>
      <c r="J63" s="2"/>
    </row>
    <row r="64" spans="1:10" ht="12.95" customHeight="1">
      <c r="A64" s="16" t="s">
        <v>1465</v>
      </c>
      <c r="B64" s="17" t="s">
        <v>1466</v>
      </c>
      <c r="C64" s="13" t="s">
        <v>1467</v>
      </c>
      <c r="D64" s="13" t="s">
        <v>167</v>
      </c>
      <c r="E64" s="18">
        <v>150</v>
      </c>
      <c r="F64" s="19">
        <v>1454.68</v>
      </c>
      <c r="G64" s="20">
        <v>7.7999999999999996E-3</v>
      </c>
      <c r="H64" s="21">
        <v>7.0699999999999999E-2</v>
      </c>
      <c r="I64" s="37"/>
      <c r="J64" s="2"/>
    </row>
    <row r="65" spans="1:10" ht="12.95" customHeight="1">
      <c r="A65" s="16" t="s">
        <v>2143</v>
      </c>
      <c r="B65" s="17" t="s">
        <v>2144</v>
      </c>
      <c r="C65" s="13" t="s">
        <v>2145</v>
      </c>
      <c r="D65" s="13" t="s">
        <v>2146</v>
      </c>
      <c r="E65" s="18">
        <v>120</v>
      </c>
      <c r="F65" s="19">
        <v>1235.6500000000001</v>
      </c>
      <c r="G65" s="20">
        <v>6.6E-3</v>
      </c>
      <c r="H65" s="21">
        <v>5.355E-2</v>
      </c>
      <c r="I65" s="37"/>
      <c r="J65" s="2"/>
    </row>
    <row r="66" spans="1:10" ht="12.95" customHeight="1">
      <c r="A66" s="16" t="s">
        <v>2147</v>
      </c>
      <c r="B66" s="17" t="s">
        <v>2148</v>
      </c>
      <c r="C66" s="13" t="s">
        <v>2149</v>
      </c>
      <c r="D66" s="13" t="s">
        <v>138</v>
      </c>
      <c r="E66" s="18">
        <v>100</v>
      </c>
      <c r="F66" s="19">
        <v>1077.58</v>
      </c>
      <c r="G66" s="20">
        <v>5.7999999999999996E-3</v>
      </c>
      <c r="H66" s="21">
        <v>6.9000000000000006E-2</v>
      </c>
      <c r="I66" s="37"/>
      <c r="J66" s="2"/>
    </row>
    <row r="67" spans="1:10" ht="12.95" customHeight="1">
      <c r="A67" s="16" t="s">
        <v>2150</v>
      </c>
      <c r="B67" s="17" t="s">
        <v>2151</v>
      </c>
      <c r="C67" s="13" t="s">
        <v>2152</v>
      </c>
      <c r="D67" s="13" t="s">
        <v>1880</v>
      </c>
      <c r="E67" s="18">
        <v>100</v>
      </c>
      <c r="F67" s="19">
        <v>1008.98</v>
      </c>
      <c r="G67" s="20">
        <v>5.4000000000000003E-3</v>
      </c>
      <c r="H67" s="21">
        <v>6.1749999999999999E-2</v>
      </c>
      <c r="I67" s="37"/>
      <c r="J67" s="2"/>
    </row>
    <row r="68" spans="1:10" ht="12.95" customHeight="1">
      <c r="A68" s="16" t="s">
        <v>2153</v>
      </c>
      <c r="B68" s="17" t="s">
        <v>2154</v>
      </c>
      <c r="C68" s="13" t="s">
        <v>2155</v>
      </c>
      <c r="D68" s="13" t="s">
        <v>2135</v>
      </c>
      <c r="E68" s="18">
        <v>100</v>
      </c>
      <c r="F68" s="19">
        <v>1002.2</v>
      </c>
      <c r="G68" s="20">
        <v>5.4000000000000003E-3</v>
      </c>
      <c r="H68" s="21">
        <v>4.385E-2</v>
      </c>
      <c r="I68" s="37"/>
      <c r="J68" s="2"/>
    </row>
    <row r="69" spans="1:10" ht="12.95" customHeight="1">
      <c r="A69" s="16" t="s">
        <v>1877</v>
      </c>
      <c r="B69" s="17" t="s">
        <v>1878</v>
      </c>
      <c r="C69" s="13" t="s">
        <v>1879</v>
      </c>
      <c r="D69" s="13" t="s">
        <v>1880</v>
      </c>
      <c r="E69" s="18">
        <v>100</v>
      </c>
      <c r="F69" s="19">
        <v>1000.19</v>
      </c>
      <c r="G69" s="20">
        <v>5.4000000000000003E-3</v>
      </c>
      <c r="H69" s="21">
        <v>7.2700000000000001E-2</v>
      </c>
      <c r="I69" s="37"/>
      <c r="J69" s="2"/>
    </row>
    <row r="70" spans="1:10" ht="12.95" customHeight="1">
      <c r="A70" s="16" t="s">
        <v>1115</v>
      </c>
      <c r="B70" s="17" t="s">
        <v>1116</v>
      </c>
      <c r="C70" s="13" t="s">
        <v>1117</v>
      </c>
      <c r="D70" s="13" t="s">
        <v>1118</v>
      </c>
      <c r="E70" s="18">
        <v>90</v>
      </c>
      <c r="F70" s="19">
        <v>904.62</v>
      </c>
      <c r="G70" s="20">
        <v>4.7999999999999996E-3</v>
      </c>
      <c r="H70" s="21">
        <v>9.1245999999999994E-2</v>
      </c>
      <c r="I70" s="37">
        <v>5.5205848000000002E-2</v>
      </c>
      <c r="J70" s="2"/>
    </row>
    <row r="71" spans="1:10" ht="12.95" customHeight="1">
      <c r="A71" s="16" t="s">
        <v>1209</v>
      </c>
      <c r="B71" s="17" t="s">
        <v>1210</v>
      </c>
      <c r="C71" s="13" t="s">
        <v>1211</v>
      </c>
      <c r="D71" s="13" t="s">
        <v>138</v>
      </c>
      <c r="E71" s="18">
        <v>50</v>
      </c>
      <c r="F71" s="19">
        <v>537.87</v>
      </c>
      <c r="G71" s="20">
        <v>2.8999999999999998E-3</v>
      </c>
      <c r="H71" s="21">
        <v>6.9000000000000006E-2</v>
      </c>
      <c r="I71" s="37"/>
      <c r="J71" s="2"/>
    </row>
    <row r="72" spans="1:10" ht="12.95" customHeight="1">
      <c r="A72" s="16" t="s">
        <v>1890</v>
      </c>
      <c r="B72" s="17" t="s">
        <v>1891</v>
      </c>
      <c r="C72" s="13" t="s">
        <v>1892</v>
      </c>
      <c r="D72" s="13" t="s">
        <v>1893</v>
      </c>
      <c r="E72" s="18">
        <v>50</v>
      </c>
      <c r="F72" s="19">
        <v>518.08000000000004</v>
      </c>
      <c r="G72" s="20">
        <v>2.8E-3</v>
      </c>
      <c r="H72" s="21">
        <v>8.5890999999999995E-2</v>
      </c>
      <c r="I72" s="37">
        <v>6.2841062000000003E-2</v>
      </c>
      <c r="J72" s="2"/>
    </row>
    <row r="73" spans="1:10" ht="12.95" customHeight="1">
      <c r="A73" s="16" t="s">
        <v>1377</v>
      </c>
      <c r="B73" s="17" t="s">
        <v>1378</v>
      </c>
      <c r="C73" s="13" t="s">
        <v>1379</v>
      </c>
      <c r="D73" s="13" t="s">
        <v>1380</v>
      </c>
      <c r="E73" s="18">
        <v>50</v>
      </c>
      <c r="F73" s="19">
        <v>482.99</v>
      </c>
      <c r="G73" s="20">
        <v>2.5999999999999999E-3</v>
      </c>
      <c r="H73" s="21">
        <v>7.1808999999999998E-2</v>
      </c>
      <c r="I73" s="37"/>
      <c r="J73" s="2"/>
    </row>
    <row r="74" spans="1:10" ht="12.95" customHeight="1">
      <c r="A74" s="16" t="s">
        <v>1257</v>
      </c>
      <c r="B74" s="17" t="s">
        <v>1258</v>
      </c>
      <c r="C74" s="13" t="s">
        <v>1259</v>
      </c>
      <c r="D74" s="13" t="s">
        <v>138</v>
      </c>
      <c r="E74" s="18">
        <v>40</v>
      </c>
      <c r="F74" s="19">
        <v>413.1</v>
      </c>
      <c r="G74" s="20">
        <v>2.2000000000000001E-3</v>
      </c>
      <c r="H74" s="21">
        <v>5.9783000000000003E-2</v>
      </c>
      <c r="I74" s="37"/>
      <c r="J74" s="2"/>
    </row>
    <row r="75" spans="1:10" ht="12.95" customHeight="1">
      <c r="A75" s="16" t="s">
        <v>189</v>
      </c>
      <c r="B75" s="17" t="s">
        <v>190</v>
      </c>
      <c r="C75" s="13" t="s">
        <v>191</v>
      </c>
      <c r="D75" s="13" t="s">
        <v>192</v>
      </c>
      <c r="E75" s="18">
        <v>24</v>
      </c>
      <c r="F75" s="19">
        <v>320.19</v>
      </c>
      <c r="G75" s="20">
        <v>1.6999999999999999E-3</v>
      </c>
      <c r="H75" s="21">
        <v>4.1300000000000003E-2</v>
      </c>
      <c r="I75" s="37"/>
      <c r="J75" s="2"/>
    </row>
    <row r="76" spans="1:10" ht="12.95" customHeight="1">
      <c r="A76" s="16" t="s">
        <v>1584</v>
      </c>
      <c r="B76" s="17" t="s">
        <v>1585</v>
      </c>
      <c r="C76" s="13" t="s">
        <v>1586</v>
      </c>
      <c r="D76" s="13" t="s">
        <v>138</v>
      </c>
      <c r="E76" s="18">
        <v>30</v>
      </c>
      <c r="F76" s="19">
        <v>304.5</v>
      </c>
      <c r="G76" s="20">
        <v>1.6000000000000001E-3</v>
      </c>
      <c r="H76" s="21">
        <v>7.145E-2</v>
      </c>
      <c r="I76" s="37"/>
      <c r="J76" s="2"/>
    </row>
    <row r="77" spans="1:10" ht="12.95" customHeight="1">
      <c r="A77" s="16" t="s">
        <v>1122</v>
      </c>
      <c r="B77" s="17" t="s">
        <v>1123</v>
      </c>
      <c r="C77" s="13" t="s">
        <v>1124</v>
      </c>
      <c r="D77" s="13" t="s">
        <v>1118</v>
      </c>
      <c r="E77" s="18">
        <v>20</v>
      </c>
      <c r="F77" s="19">
        <v>200.99</v>
      </c>
      <c r="G77" s="20">
        <v>1.1000000000000001E-3</v>
      </c>
      <c r="H77" s="21">
        <v>9.0181999999999998E-2</v>
      </c>
      <c r="I77" s="37">
        <v>5.5389269999999997E-2</v>
      </c>
      <c r="J77" s="2"/>
    </row>
    <row r="78" spans="1:10" ht="12.95" customHeight="1">
      <c r="A78" s="16" t="s">
        <v>2156</v>
      </c>
      <c r="B78" s="17" t="s">
        <v>2157</v>
      </c>
      <c r="C78" s="13" t="s">
        <v>2158</v>
      </c>
      <c r="D78" s="13" t="s">
        <v>2159</v>
      </c>
      <c r="E78" s="18">
        <v>20</v>
      </c>
      <c r="F78" s="19">
        <v>199.94</v>
      </c>
      <c r="G78" s="20">
        <v>1.1000000000000001E-3</v>
      </c>
      <c r="H78" s="21">
        <v>0.10939400000000001</v>
      </c>
      <c r="I78" s="37"/>
      <c r="J78" s="2"/>
    </row>
    <row r="79" spans="1:10" ht="12.95" customHeight="1">
      <c r="A79" s="16" t="s">
        <v>142</v>
      </c>
      <c r="B79" s="17" t="s">
        <v>143</v>
      </c>
      <c r="C79" s="13" t="s">
        <v>144</v>
      </c>
      <c r="D79" s="13" t="s">
        <v>138</v>
      </c>
      <c r="E79" s="18">
        <v>14</v>
      </c>
      <c r="F79" s="19">
        <v>189.57</v>
      </c>
      <c r="G79" s="20">
        <v>1E-3</v>
      </c>
      <c r="H79" s="21">
        <v>4.2000000000000003E-2</v>
      </c>
      <c r="I79" s="37"/>
      <c r="J79" s="2"/>
    </row>
    <row r="80" spans="1:10" ht="12.95" customHeight="1">
      <c r="A80" s="16" t="s">
        <v>1542</v>
      </c>
      <c r="B80" s="17" t="s">
        <v>1543</v>
      </c>
      <c r="C80" s="13" t="s">
        <v>1544</v>
      </c>
      <c r="D80" s="13" t="s">
        <v>138</v>
      </c>
      <c r="E80" s="18">
        <v>10</v>
      </c>
      <c r="F80" s="19">
        <v>109.6</v>
      </c>
      <c r="G80" s="20">
        <v>5.9999999999999995E-4</v>
      </c>
      <c r="H80" s="21">
        <v>7.1098999999999996E-2</v>
      </c>
      <c r="I80" s="37"/>
      <c r="J80" s="2"/>
    </row>
    <row r="81" spans="1:10" ht="12.95" customHeight="1">
      <c r="A81" s="2"/>
      <c r="B81" s="12" t="s">
        <v>168</v>
      </c>
      <c r="C81" s="13"/>
      <c r="D81" s="13"/>
      <c r="E81" s="13"/>
      <c r="F81" s="23">
        <v>33399.78</v>
      </c>
      <c r="G81" s="24">
        <v>0.17910000000000001</v>
      </c>
      <c r="H81" s="25"/>
      <c r="I81" s="26"/>
      <c r="J81" s="2"/>
    </row>
    <row r="82" spans="1:10" ht="12.95" customHeight="1">
      <c r="A82" s="2"/>
      <c r="B82" s="27" t="s">
        <v>169</v>
      </c>
      <c r="C82" s="1"/>
      <c r="D82" s="1"/>
      <c r="E82" s="1"/>
      <c r="F82" s="25" t="s">
        <v>197</v>
      </c>
      <c r="G82" s="25" t="s">
        <v>197</v>
      </c>
      <c r="H82" s="25"/>
      <c r="I82" s="26"/>
      <c r="J82" s="2"/>
    </row>
    <row r="83" spans="1:10" ht="12.95" customHeight="1">
      <c r="A83" s="2"/>
      <c r="B83" s="27" t="s">
        <v>168</v>
      </c>
      <c r="C83" s="1"/>
      <c r="D83" s="1"/>
      <c r="E83" s="1"/>
      <c r="F83" s="25" t="s">
        <v>197</v>
      </c>
      <c r="G83" s="25" t="s">
        <v>197</v>
      </c>
      <c r="H83" s="25"/>
      <c r="I83" s="26"/>
      <c r="J83" s="2"/>
    </row>
    <row r="84" spans="1:10" ht="12.95" customHeight="1">
      <c r="A84" s="2"/>
      <c r="B84" s="27" t="s">
        <v>173</v>
      </c>
      <c r="C84" s="28"/>
      <c r="D84" s="1"/>
      <c r="E84" s="28"/>
      <c r="F84" s="23">
        <v>33399.78</v>
      </c>
      <c r="G84" s="24">
        <v>0.17910000000000001</v>
      </c>
      <c r="H84" s="25"/>
      <c r="I84" s="26"/>
      <c r="J84" s="2"/>
    </row>
    <row r="85" spans="1:10" ht="12.95" customHeight="1">
      <c r="A85" s="2"/>
      <c r="B85" s="12" t="s">
        <v>208</v>
      </c>
      <c r="C85" s="13"/>
      <c r="D85" s="13"/>
      <c r="E85" s="13"/>
      <c r="F85" s="13"/>
      <c r="G85" s="13"/>
      <c r="H85" s="14"/>
      <c r="I85" s="15"/>
      <c r="J85" s="2"/>
    </row>
    <row r="86" spans="1:10" ht="12.95" customHeight="1">
      <c r="A86" s="2"/>
      <c r="B86" s="12" t="s">
        <v>218</v>
      </c>
      <c r="C86" s="13"/>
      <c r="D86" s="13"/>
      <c r="E86" s="13"/>
      <c r="F86" s="2"/>
      <c r="G86" s="14"/>
      <c r="H86" s="14"/>
      <c r="I86" s="15"/>
      <c r="J86" s="2"/>
    </row>
    <row r="87" spans="1:10" ht="12.95" customHeight="1">
      <c r="A87" s="16" t="s">
        <v>1334</v>
      </c>
      <c r="B87" s="17" t="s">
        <v>1335</v>
      </c>
      <c r="C87" s="13" t="s">
        <v>1336</v>
      </c>
      <c r="D87" s="13" t="s">
        <v>217</v>
      </c>
      <c r="E87" s="18">
        <v>1000</v>
      </c>
      <c r="F87" s="19">
        <v>4920.04</v>
      </c>
      <c r="G87" s="20">
        <v>2.64E-2</v>
      </c>
      <c r="H87" s="21">
        <v>4.4601000000000002E-2</v>
      </c>
      <c r="I87" s="37"/>
      <c r="J87" s="2"/>
    </row>
    <row r="88" spans="1:10" ht="12.95" customHeight="1">
      <c r="A88" s="2"/>
      <c r="B88" s="12" t="s">
        <v>168</v>
      </c>
      <c r="C88" s="13"/>
      <c r="D88" s="13"/>
      <c r="E88" s="13"/>
      <c r="F88" s="23">
        <v>4920.04</v>
      </c>
      <c r="G88" s="24">
        <v>2.64E-2</v>
      </c>
      <c r="H88" s="25"/>
      <c r="I88" s="26"/>
      <c r="J88" s="2"/>
    </row>
    <row r="89" spans="1:10" ht="12.95" customHeight="1">
      <c r="A89" s="2"/>
      <c r="B89" s="27" t="s">
        <v>173</v>
      </c>
      <c r="C89" s="28"/>
      <c r="D89" s="1"/>
      <c r="E89" s="28"/>
      <c r="F89" s="23">
        <v>4920.04</v>
      </c>
      <c r="G89" s="24">
        <v>2.64E-2</v>
      </c>
      <c r="H89" s="25"/>
      <c r="I89" s="26"/>
      <c r="J89" s="2"/>
    </row>
    <row r="90" spans="1:10" ht="12.95" customHeight="1">
      <c r="A90" s="2"/>
      <c r="B90" s="12" t="s">
        <v>249</v>
      </c>
      <c r="C90" s="13"/>
      <c r="D90" s="13"/>
      <c r="E90" s="13"/>
      <c r="F90" s="13"/>
      <c r="G90" s="13"/>
      <c r="H90" s="14"/>
      <c r="I90" s="15"/>
      <c r="J90" s="2"/>
    </row>
    <row r="91" spans="1:10" ht="12.95" customHeight="1">
      <c r="A91" s="2"/>
      <c r="B91" s="12" t="s">
        <v>1125</v>
      </c>
      <c r="C91" s="13"/>
      <c r="D91" s="38" t="s">
        <v>1126</v>
      </c>
      <c r="E91" s="13"/>
      <c r="F91" s="2"/>
      <c r="G91" s="14"/>
      <c r="H91" s="14"/>
      <c r="I91" s="15"/>
      <c r="J91" s="2"/>
    </row>
    <row r="92" spans="1:10" ht="12.95" customHeight="1">
      <c r="A92" s="16" t="s">
        <v>2160</v>
      </c>
      <c r="B92" s="17" t="s">
        <v>2161</v>
      </c>
      <c r="C92" s="13"/>
      <c r="D92" s="39" t="s">
        <v>2162</v>
      </c>
      <c r="E92" s="40"/>
      <c r="F92" s="19">
        <v>491</v>
      </c>
      <c r="G92" s="20">
        <v>2.5999999999999999E-3</v>
      </c>
      <c r="H92" s="21">
        <v>3.0203440049999999E-2</v>
      </c>
      <c r="I92" s="37"/>
      <c r="J92" s="2"/>
    </row>
    <row r="93" spans="1:10" ht="12.95" customHeight="1">
      <c r="A93" s="2"/>
      <c r="B93" s="12" t="s">
        <v>168</v>
      </c>
      <c r="C93" s="13"/>
      <c r="D93" s="13"/>
      <c r="E93" s="13"/>
      <c r="F93" s="23">
        <v>491</v>
      </c>
      <c r="G93" s="24">
        <v>2.5999999999999999E-3</v>
      </c>
      <c r="H93" s="25"/>
      <c r="I93" s="26"/>
      <c r="J93" s="2"/>
    </row>
    <row r="94" spans="1:10" ht="12.95" customHeight="1">
      <c r="A94" s="2"/>
      <c r="B94" s="27" t="s">
        <v>173</v>
      </c>
      <c r="C94" s="28"/>
      <c r="D94" s="1"/>
      <c r="E94" s="28"/>
      <c r="F94" s="23">
        <v>491</v>
      </c>
      <c r="G94" s="24">
        <v>2.5999999999999999E-3</v>
      </c>
      <c r="H94" s="25"/>
      <c r="I94" s="26"/>
      <c r="J94" s="2"/>
    </row>
    <row r="95" spans="1:10" ht="12.95" customHeight="1">
      <c r="A95" s="2"/>
      <c r="B95" s="12" t="s">
        <v>174</v>
      </c>
      <c r="C95" s="13"/>
      <c r="D95" s="13"/>
      <c r="E95" s="13"/>
      <c r="F95" s="13"/>
      <c r="G95" s="13"/>
      <c r="H95" s="14"/>
      <c r="I95" s="15"/>
      <c r="J95" s="2"/>
    </row>
    <row r="96" spans="1:10" ht="12.95" customHeight="1">
      <c r="A96" s="16" t="s">
        <v>175</v>
      </c>
      <c r="B96" s="17" t="s">
        <v>176</v>
      </c>
      <c r="C96" s="13"/>
      <c r="D96" s="13"/>
      <c r="E96" s="18"/>
      <c r="F96" s="19">
        <v>15860.33</v>
      </c>
      <c r="G96" s="20">
        <v>8.5000000000000006E-2</v>
      </c>
      <c r="H96" s="21">
        <v>3.1945957636736064E-2</v>
      </c>
      <c r="I96" s="37"/>
      <c r="J96" s="2"/>
    </row>
    <row r="97" spans="1:10" ht="12.95" customHeight="1">
      <c r="A97" s="2"/>
      <c r="B97" s="12" t="s">
        <v>168</v>
      </c>
      <c r="C97" s="13"/>
      <c r="D97" s="13"/>
      <c r="E97" s="13"/>
      <c r="F97" s="23">
        <v>15860.33</v>
      </c>
      <c r="G97" s="24">
        <v>8.5000000000000006E-2</v>
      </c>
      <c r="H97" s="25"/>
      <c r="I97" s="26"/>
      <c r="J97" s="2"/>
    </row>
    <row r="98" spans="1:10" ht="12.95" customHeight="1">
      <c r="A98" s="2"/>
      <c r="B98" s="27" t="s">
        <v>169</v>
      </c>
      <c r="C98" s="1"/>
      <c r="D98" s="1"/>
      <c r="E98" s="1"/>
      <c r="F98" s="25" t="s">
        <v>197</v>
      </c>
      <c r="G98" s="25" t="s">
        <v>197</v>
      </c>
      <c r="H98" s="25"/>
      <c r="I98" s="26"/>
      <c r="J98" s="2"/>
    </row>
    <row r="99" spans="1:10" ht="12.95" customHeight="1">
      <c r="A99" s="2"/>
      <c r="B99" s="27" t="s">
        <v>168</v>
      </c>
      <c r="C99" s="1"/>
      <c r="D99" s="1"/>
      <c r="E99" s="1"/>
      <c r="F99" s="25" t="s">
        <v>197</v>
      </c>
      <c r="G99" s="25" t="s">
        <v>197</v>
      </c>
      <c r="H99" s="25"/>
      <c r="I99" s="26"/>
      <c r="J99" s="2"/>
    </row>
    <row r="100" spans="1:10" ht="12.95" customHeight="1">
      <c r="A100" s="2"/>
      <c r="B100" s="27" t="s">
        <v>173</v>
      </c>
      <c r="C100" s="28"/>
      <c r="D100" s="1"/>
      <c r="E100" s="28"/>
      <c r="F100" s="23">
        <v>15860.33</v>
      </c>
      <c r="G100" s="24">
        <v>8.5000000000000006E-2</v>
      </c>
      <c r="H100" s="25"/>
      <c r="I100" s="26"/>
      <c r="J100" s="2"/>
    </row>
    <row r="101" spans="1:10" ht="12.95" customHeight="1">
      <c r="A101" s="2"/>
      <c r="B101" s="27" t="s">
        <v>177</v>
      </c>
      <c r="C101" s="13"/>
      <c r="D101" s="1"/>
      <c r="E101" s="13"/>
      <c r="F101" s="29">
        <v>-5469.57</v>
      </c>
      <c r="G101" s="24">
        <v>-2.9399999999999999E-2</v>
      </c>
      <c r="H101" s="25"/>
      <c r="I101" s="26"/>
      <c r="J101" s="2"/>
    </row>
    <row r="102" spans="1:10" ht="12.95" customHeight="1">
      <c r="A102" s="2"/>
      <c r="B102" s="30" t="s">
        <v>178</v>
      </c>
      <c r="C102" s="31"/>
      <c r="D102" s="31"/>
      <c r="E102" s="31"/>
      <c r="F102" s="32">
        <v>186694.91</v>
      </c>
      <c r="G102" s="33">
        <v>1</v>
      </c>
      <c r="H102" s="34"/>
      <c r="I102" s="35"/>
      <c r="J102" s="2"/>
    </row>
    <row r="103" spans="1:10" ht="12.95" customHeight="1">
      <c r="A103" s="2"/>
      <c r="B103" s="5"/>
      <c r="C103" s="2"/>
      <c r="D103" s="2"/>
      <c r="E103" s="2"/>
      <c r="F103" s="2"/>
      <c r="G103" s="2"/>
      <c r="H103" s="2"/>
      <c r="I103" s="2"/>
      <c r="J103" s="2"/>
    </row>
    <row r="104" spans="1:10" ht="12.95" customHeight="1">
      <c r="A104" s="2"/>
      <c r="B104" s="3" t="s">
        <v>179</v>
      </c>
      <c r="C104" s="2"/>
      <c r="D104" s="2"/>
      <c r="E104" s="2"/>
      <c r="F104" s="2"/>
      <c r="G104" s="2"/>
      <c r="H104" s="2"/>
      <c r="I104" s="2"/>
      <c r="J104" s="2"/>
    </row>
    <row r="105" spans="1:10" ht="12.95" customHeight="1">
      <c r="A105" s="2"/>
      <c r="B105" s="3" t="s">
        <v>180</v>
      </c>
      <c r="C105" s="2"/>
      <c r="D105" s="2"/>
      <c r="E105" s="2"/>
      <c r="F105" s="2"/>
      <c r="G105" s="2"/>
      <c r="H105" s="2"/>
      <c r="I105" s="2"/>
      <c r="J105" s="2"/>
    </row>
    <row r="106" spans="1:10" ht="12.95" customHeight="1">
      <c r="A106" s="2"/>
      <c r="B106" s="3" t="s">
        <v>181</v>
      </c>
      <c r="C106" s="2"/>
      <c r="D106" s="2"/>
      <c r="E106" s="2"/>
      <c r="F106" s="2"/>
      <c r="G106" s="2"/>
      <c r="H106" s="2"/>
      <c r="I106" s="2"/>
      <c r="J106" s="2"/>
    </row>
    <row r="107" spans="1:10" ht="12.95" customHeight="1">
      <c r="A107" s="2"/>
      <c r="B107" s="3" t="s">
        <v>182</v>
      </c>
      <c r="C107" s="2"/>
      <c r="D107" s="2"/>
      <c r="E107" s="2"/>
      <c r="F107" s="2"/>
      <c r="G107" s="2"/>
      <c r="H107" s="2"/>
      <c r="I107" s="2"/>
      <c r="J107" s="2"/>
    </row>
    <row r="108" spans="1:10" ht="26.25" customHeight="1">
      <c r="A108" s="44"/>
      <c r="B108" s="91" t="s">
        <v>4067</v>
      </c>
      <c r="C108" s="91"/>
      <c r="D108" s="91"/>
      <c r="E108" s="91"/>
      <c r="F108" s="91"/>
      <c r="G108" s="91"/>
      <c r="H108" s="91"/>
      <c r="I108" s="91"/>
      <c r="J108" s="44"/>
    </row>
    <row r="109" spans="1:10" ht="12.95" customHeight="1">
      <c r="A109" s="2"/>
      <c r="B109" s="3"/>
      <c r="C109" s="2"/>
      <c r="D109" s="2"/>
      <c r="E109" s="2"/>
      <c r="F109" s="2"/>
      <c r="G109" s="2"/>
      <c r="H109" s="2"/>
      <c r="I109" s="2"/>
      <c r="J109" s="2"/>
    </row>
    <row r="110" spans="1:10">
      <c r="C110" s="90" t="s">
        <v>4138</v>
      </c>
    </row>
    <row r="111" spans="1:10">
      <c r="B111" s="90" t="s">
        <v>4124</v>
      </c>
      <c r="C111" s="90" t="s">
        <v>4125</v>
      </c>
    </row>
  </sheetData>
  <mergeCells count="1">
    <mergeCell ref="B108:I108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outlinePr summaryBelow="0"/>
  </sheetPr>
  <dimension ref="A1:J8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41</v>
      </c>
      <c r="B1" s="3" t="s">
        <v>42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705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706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707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712</v>
      </c>
      <c r="B7" s="17" t="s">
        <v>713</v>
      </c>
      <c r="C7" s="13" t="s">
        <v>714</v>
      </c>
      <c r="D7" s="13" t="s">
        <v>711</v>
      </c>
      <c r="E7" s="18">
        <v>41365625</v>
      </c>
      <c r="F7" s="19">
        <v>326292.05</v>
      </c>
      <c r="G7" s="20">
        <v>9.5500000000000002E-2</v>
      </c>
      <c r="H7" s="36"/>
      <c r="I7" s="22"/>
      <c r="J7" s="2"/>
    </row>
    <row r="8" spans="1:10" ht="12.95" customHeight="1">
      <c r="A8" s="16" t="s">
        <v>762</v>
      </c>
      <c r="B8" s="17" t="s">
        <v>763</v>
      </c>
      <c r="C8" s="13" t="s">
        <v>764</v>
      </c>
      <c r="D8" s="13" t="s">
        <v>757</v>
      </c>
      <c r="E8" s="18">
        <v>18300000</v>
      </c>
      <c r="F8" s="19">
        <v>317724.59999999998</v>
      </c>
      <c r="G8" s="20">
        <v>9.2999999999999999E-2</v>
      </c>
      <c r="H8" s="36"/>
      <c r="I8" s="22"/>
      <c r="J8" s="2"/>
    </row>
    <row r="9" spans="1:10" ht="12.95" customHeight="1">
      <c r="A9" s="16" t="s">
        <v>746</v>
      </c>
      <c r="B9" s="17" t="s">
        <v>747</v>
      </c>
      <c r="C9" s="13" t="s">
        <v>748</v>
      </c>
      <c r="D9" s="13" t="s">
        <v>749</v>
      </c>
      <c r="E9" s="18">
        <v>4406122</v>
      </c>
      <c r="F9" s="19">
        <v>308439.56</v>
      </c>
      <c r="G9" s="20">
        <v>9.0200000000000002E-2</v>
      </c>
      <c r="H9" s="36"/>
      <c r="I9" s="22"/>
      <c r="J9" s="2"/>
    </row>
    <row r="10" spans="1:10" ht="12.95" customHeight="1">
      <c r="A10" s="16" t="s">
        <v>754</v>
      </c>
      <c r="B10" s="17" t="s">
        <v>755</v>
      </c>
      <c r="C10" s="13" t="s">
        <v>756</v>
      </c>
      <c r="D10" s="13" t="s">
        <v>757</v>
      </c>
      <c r="E10" s="18">
        <v>6855000</v>
      </c>
      <c r="F10" s="19">
        <v>256119.94</v>
      </c>
      <c r="G10" s="20">
        <v>7.4899999999999994E-2</v>
      </c>
      <c r="H10" s="36"/>
      <c r="I10" s="22"/>
      <c r="J10" s="2"/>
    </row>
    <row r="11" spans="1:10" ht="12.95" customHeight="1">
      <c r="A11" s="16" t="s">
        <v>758</v>
      </c>
      <c r="B11" s="17" t="s">
        <v>759</v>
      </c>
      <c r="C11" s="13" t="s">
        <v>760</v>
      </c>
      <c r="D11" s="13" t="s">
        <v>761</v>
      </c>
      <c r="E11" s="18">
        <v>6080000</v>
      </c>
      <c r="F11" s="19">
        <v>250152.48</v>
      </c>
      <c r="G11" s="20">
        <v>7.3200000000000001E-2</v>
      </c>
      <c r="H11" s="36"/>
      <c r="I11" s="22"/>
      <c r="J11" s="2"/>
    </row>
    <row r="12" spans="1:10" ht="12.95" customHeight="1">
      <c r="A12" s="16" t="s">
        <v>708</v>
      </c>
      <c r="B12" s="17" t="s">
        <v>709</v>
      </c>
      <c r="C12" s="13" t="s">
        <v>710</v>
      </c>
      <c r="D12" s="13" t="s">
        <v>711</v>
      </c>
      <c r="E12" s="18">
        <v>16750000</v>
      </c>
      <c r="F12" s="19">
        <v>248854.75</v>
      </c>
      <c r="G12" s="20">
        <v>7.2800000000000004E-2</v>
      </c>
      <c r="H12" s="36"/>
      <c r="I12" s="22"/>
      <c r="J12" s="2"/>
    </row>
    <row r="13" spans="1:10" ht="12.95" customHeight="1">
      <c r="A13" s="16" t="s">
        <v>721</v>
      </c>
      <c r="B13" s="17" t="s">
        <v>722</v>
      </c>
      <c r="C13" s="13" t="s">
        <v>723</v>
      </c>
      <c r="D13" s="13" t="s">
        <v>711</v>
      </c>
      <c r="E13" s="18">
        <v>7436443</v>
      </c>
      <c r="F13" s="19">
        <v>138113.34</v>
      </c>
      <c r="G13" s="20">
        <v>4.0399999999999998E-2</v>
      </c>
      <c r="H13" s="36"/>
      <c r="I13" s="22"/>
      <c r="J13" s="2"/>
    </row>
    <row r="14" spans="1:10" ht="12.95" customHeight="1">
      <c r="A14" s="16" t="s">
        <v>769</v>
      </c>
      <c r="B14" s="17" t="s">
        <v>770</v>
      </c>
      <c r="C14" s="13" t="s">
        <v>771</v>
      </c>
      <c r="D14" s="13" t="s">
        <v>749</v>
      </c>
      <c r="E14" s="18">
        <v>4750000</v>
      </c>
      <c r="F14" s="19">
        <v>119747.5</v>
      </c>
      <c r="G14" s="20">
        <v>3.5000000000000003E-2</v>
      </c>
      <c r="H14" s="36"/>
      <c r="I14" s="22"/>
      <c r="J14" s="2"/>
    </row>
    <row r="15" spans="1:10" ht="12.95" customHeight="1">
      <c r="A15" s="16" t="s">
        <v>904</v>
      </c>
      <c r="B15" s="17" t="s">
        <v>905</v>
      </c>
      <c r="C15" s="13" t="s">
        <v>906</v>
      </c>
      <c r="D15" s="13" t="s">
        <v>804</v>
      </c>
      <c r="E15" s="18">
        <v>1370000</v>
      </c>
      <c r="F15" s="19">
        <v>98864.68</v>
      </c>
      <c r="G15" s="20">
        <v>2.8899999999999999E-2</v>
      </c>
      <c r="H15" s="36"/>
      <c r="I15" s="22"/>
      <c r="J15" s="2"/>
    </row>
    <row r="16" spans="1:10" ht="12.95" customHeight="1">
      <c r="A16" s="16" t="s">
        <v>765</v>
      </c>
      <c r="B16" s="17" t="s">
        <v>766</v>
      </c>
      <c r="C16" s="13" t="s">
        <v>767</v>
      </c>
      <c r="D16" s="13" t="s">
        <v>768</v>
      </c>
      <c r="E16" s="18">
        <v>3900000</v>
      </c>
      <c r="F16" s="19">
        <v>93077.4</v>
      </c>
      <c r="G16" s="20">
        <v>2.7199999999999998E-2</v>
      </c>
      <c r="H16" s="36"/>
      <c r="I16" s="22"/>
      <c r="J16" s="2"/>
    </row>
    <row r="17" spans="1:10" ht="12.95" customHeight="1">
      <c r="A17" s="16" t="s">
        <v>772</v>
      </c>
      <c r="B17" s="17" t="s">
        <v>773</v>
      </c>
      <c r="C17" s="13" t="s">
        <v>774</v>
      </c>
      <c r="D17" s="13" t="s">
        <v>775</v>
      </c>
      <c r="E17" s="18">
        <v>2246000</v>
      </c>
      <c r="F17" s="19">
        <v>90650.81</v>
      </c>
      <c r="G17" s="20">
        <v>2.6499999999999999E-2</v>
      </c>
      <c r="H17" s="36"/>
      <c r="I17" s="22"/>
      <c r="J17" s="2"/>
    </row>
    <row r="18" spans="1:10" ht="12.95" customHeight="1">
      <c r="A18" s="16" t="s">
        <v>924</v>
      </c>
      <c r="B18" s="17" t="s">
        <v>925</v>
      </c>
      <c r="C18" s="13" t="s">
        <v>926</v>
      </c>
      <c r="D18" s="13" t="s">
        <v>927</v>
      </c>
      <c r="E18" s="18">
        <v>12229670</v>
      </c>
      <c r="F18" s="19">
        <v>89190.98</v>
      </c>
      <c r="G18" s="20">
        <v>2.6100000000000002E-2</v>
      </c>
      <c r="H18" s="36"/>
      <c r="I18" s="22"/>
      <c r="J18" s="2"/>
    </row>
    <row r="19" spans="1:10" ht="12.95" customHeight="1">
      <c r="A19" s="16" t="s">
        <v>1691</v>
      </c>
      <c r="B19" s="17" t="s">
        <v>1692</v>
      </c>
      <c r="C19" s="13" t="s">
        <v>1693</v>
      </c>
      <c r="D19" s="13" t="s">
        <v>808</v>
      </c>
      <c r="E19" s="18">
        <v>3263970</v>
      </c>
      <c r="F19" s="19">
        <v>80179.42</v>
      </c>
      <c r="G19" s="20">
        <v>2.35E-2</v>
      </c>
      <c r="H19" s="36"/>
      <c r="I19" s="22"/>
      <c r="J19" s="2"/>
    </row>
    <row r="20" spans="1:10" ht="12.95" customHeight="1">
      <c r="A20" s="16" t="s">
        <v>910</v>
      </c>
      <c r="B20" s="17" t="s">
        <v>911</v>
      </c>
      <c r="C20" s="13" t="s">
        <v>912</v>
      </c>
      <c r="D20" s="13" t="s">
        <v>913</v>
      </c>
      <c r="E20" s="18">
        <v>3670240</v>
      </c>
      <c r="F20" s="19">
        <v>70072.22</v>
      </c>
      <c r="G20" s="20">
        <v>2.0500000000000001E-2</v>
      </c>
      <c r="H20" s="36"/>
      <c r="I20" s="22"/>
      <c r="J20" s="2"/>
    </row>
    <row r="21" spans="1:10" ht="12.95" customHeight="1">
      <c r="A21" s="16" t="s">
        <v>2163</v>
      </c>
      <c r="B21" s="17" t="s">
        <v>2164</v>
      </c>
      <c r="C21" s="13" t="s">
        <v>2165</v>
      </c>
      <c r="D21" s="13" t="s">
        <v>757</v>
      </c>
      <c r="E21" s="18">
        <v>11600000</v>
      </c>
      <c r="F21" s="19">
        <v>66421.600000000006</v>
      </c>
      <c r="G21" s="20">
        <v>1.9400000000000001E-2</v>
      </c>
      <c r="H21" s="36"/>
      <c r="I21" s="22"/>
      <c r="J21" s="2"/>
    </row>
    <row r="22" spans="1:10" ht="12.95" customHeight="1">
      <c r="A22" s="16" t="s">
        <v>954</v>
      </c>
      <c r="B22" s="17" t="s">
        <v>955</v>
      </c>
      <c r="C22" s="13" t="s">
        <v>956</v>
      </c>
      <c r="D22" s="13" t="s">
        <v>818</v>
      </c>
      <c r="E22" s="18">
        <v>2024000</v>
      </c>
      <c r="F22" s="19">
        <v>63801.54</v>
      </c>
      <c r="G22" s="20">
        <v>1.8700000000000001E-2</v>
      </c>
      <c r="H22" s="36"/>
      <c r="I22" s="22"/>
      <c r="J22" s="2"/>
    </row>
    <row r="23" spans="1:10" ht="12.95" customHeight="1">
      <c r="A23" s="16" t="s">
        <v>895</v>
      </c>
      <c r="B23" s="17" t="s">
        <v>896</v>
      </c>
      <c r="C23" s="13" t="s">
        <v>897</v>
      </c>
      <c r="D23" s="13" t="s">
        <v>783</v>
      </c>
      <c r="E23" s="18">
        <v>2601250</v>
      </c>
      <c r="F23" s="19">
        <v>61397.3</v>
      </c>
      <c r="G23" s="20">
        <v>1.7999999999999999E-2</v>
      </c>
      <c r="H23" s="36"/>
      <c r="I23" s="22"/>
      <c r="J23" s="2"/>
    </row>
    <row r="24" spans="1:10" ht="12.95" customHeight="1">
      <c r="A24" s="16" t="s">
        <v>928</v>
      </c>
      <c r="B24" s="17" t="s">
        <v>929</v>
      </c>
      <c r="C24" s="13" t="s">
        <v>930</v>
      </c>
      <c r="D24" s="13" t="s">
        <v>931</v>
      </c>
      <c r="E24" s="18">
        <v>381574</v>
      </c>
      <c r="F24" s="19">
        <v>59867.24</v>
      </c>
      <c r="G24" s="20">
        <v>1.7500000000000002E-2</v>
      </c>
      <c r="H24" s="36"/>
      <c r="I24" s="22"/>
      <c r="J24" s="2"/>
    </row>
    <row r="25" spans="1:10" ht="12.95" customHeight="1">
      <c r="A25" s="16" t="s">
        <v>787</v>
      </c>
      <c r="B25" s="17" t="s">
        <v>788</v>
      </c>
      <c r="C25" s="13" t="s">
        <v>789</v>
      </c>
      <c r="D25" s="13" t="s">
        <v>775</v>
      </c>
      <c r="E25" s="18">
        <v>1714398</v>
      </c>
      <c r="F25" s="19">
        <v>58772.14</v>
      </c>
      <c r="G25" s="20">
        <v>1.72E-2</v>
      </c>
      <c r="H25" s="36"/>
      <c r="I25" s="22"/>
      <c r="J25" s="2"/>
    </row>
    <row r="26" spans="1:10" ht="12.95" customHeight="1">
      <c r="A26" s="16" t="s">
        <v>822</v>
      </c>
      <c r="B26" s="17" t="s">
        <v>823</v>
      </c>
      <c r="C26" s="13" t="s">
        <v>824</v>
      </c>
      <c r="D26" s="13" t="s">
        <v>793</v>
      </c>
      <c r="E26" s="18">
        <v>28660000</v>
      </c>
      <c r="F26" s="19">
        <v>51444.7</v>
      </c>
      <c r="G26" s="20">
        <v>1.5100000000000001E-2</v>
      </c>
      <c r="H26" s="36"/>
      <c r="I26" s="22"/>
      <c r="J26" s="2"/>
    </row>
    <row r="27" spans="1:10" ht="12.95" customHeight="1">
      <c r="A27" s="16" t="s">
        <v>936</v>
      </c>
      <c r="B27" s="17" t="s">
        <v>937</v>
      </c>
      <c r="C27" s="13" t="s">
        <v>938</v>
      </c>
      <c r="D27" s="13" t="s">
        <v>818</v>
      </c>
      <c r="E27" s="18">
        <v>265000</v>
      </c>
      <c r="F27" s="19">
        <v>49082.11</v>
      </c>
      <c r="G27" s="20">
        <v>1.44E-2</v>
      </c>
      <c r="H27" s="36"/>
      <c r="I27" s="22"/>
      <c r="J27" s="2"/>
    </row>
    <row r="28" spans="1:10" ht="12.95" customHeight="1">
      <c r="A28" s="16" t="s">
        <v>825</v>
      </c>
      <c r="B28" s="17" t="s">
        <v>826</v>
      </c>
      <c r="C28" s="13" t="s">
        <v>827</v>
      </c>
      <c r="D28" s="13" t="s">
        <v>775</v>
      </c>
      <c r="E28" s="18">
        <v>5440000</v>
      </c>
      <c r="F28" s="19">
        <v>45396.800000000003</v>
      </c>
      <c r="G28" s="20">
        <v>1.3299999999999999E-2</v>
      </c>
      <c r="H28" s="36"/>
      <c r="I28" s="22"/>
      <c r="J28" s="2"/>
    </row>
    <row r="29" spans="1:10" ht="12.95" customHeight="1">
      <c r="A29" s="16" t="s">
        <v>715</v>
      </c>
      <c r="B29" s="17" t="s">
        <v>716</v>
      </c>
      <c r="C29" s="13" t="s">
        <v>717</v>
      </c>
      <c r="D29" s="13" t="s">
        <v>711</v>
      </c>
      <c r="E29" s="18">
        <v>7350000</v>
      </c>
      <c r="F29" s="19">
        <v>39565.050000000003</v>
      </c>
      <c r="G29" s="20">
        <v>1.1599999999999999E-2</v>
      </c>
      <c r="H29" s="36"/>
      <c r="I29" s="22"/>
      <c r="J29" s="2"/>
    </row>
    <row r="30" spans="1:10" ht="12.95" customHeight="1">
      <c r="A30" s="16" t="s">
        <v>1012</v>
      </c>
      <c r="B30" s="17" t="s">
        <v>1013</v>
      </c>
      <c r="C30" s="13" t="s">
        <v>1014</v>
      </c>
      <c r="D30" s="13" t="s">
        <v>761</v>
      </c>
      <c r="E30" s="18">
        <v>629343</v>
      </c>
      <c r="F30" s="19">
        <v>30842.84</v>
      </c>
      <c r="G30" s="20">
        <v>8.9999999999999993E-3</v>
      </c>
      <c r="H30" s="36"/>
      <c r="I30" s="22"/>
      <c r="J30" s="2"/>
    </row>
    <row r="31" spans="1:10" ht="12.95" customHeight="1">
      <c r="A31" s="16" t="s">
        <v>957</v>
      </c>
      <c r="B31" s="17" t="s">
        <v>958</v>
      </c>
      <c r="C31" s="13" t="s">
        <v>959</v>
      </c>
      <c r="D31" s="13" t="s">
        <v>749</v>
      </c>
      <c r="E31" s="18">
        <v>4252883</v>
      </c>
      <c r="F31" s="19">
        <v>26771.9</v>
      </c>
      <c r="G31" s="20">
        <v>7.7999999999999996E-3</v>
      </c>
      <c r="H31" s="36"/>
      <c r="I31" s="22"/>
      <c r="J31" s="2"/>
    </row>
    <row r="32" spans="1:10" ht="12.95" customHeight="1">
      <c r="A32" s="16" t="s">
        <v>801</v>
      </c>
      <c r="B32" s="17" t="s">
        <v>802</v>
      </c>
      <c r="C32" s="13" t="s">
        <v>803</v>
      </c>
      <c r="D32" s="13" t="s">
        <v>804</v>
      </c>
      <c r="E32" s="18">
        <v>4582777</v>
      </c>
      <c r="F32" s="19">
        <v>16734.009999999998</v>
      </c>
      <c r="G32" s="20">
        <v>4.8999999999999998E-3</v>
      </c>
      <c r="H32" s="36"/>
      <c r="I32" s="22"/>
      <c r="J32" s="2"/>
    </row>
    <row r="33" spans="1:10" ht="12.95" customHeight="1">
      <c r="A33" s="16" t="s">
        <v>794</v>
      </c>
      <c r="B33" s="17" t="s">
        <v>795</v>
      </c>
      <c r="C33" s="13" t="s">
        <v>796</v>
      </c>
      <c r="D33" s="13" t="s">
        <v>757</v>
      </c>
      <c r="E33" s="18">
        <v>1100000</v>
      </c>
      <c r="F33" s="19">
        <v>16269</v>
      </c>
      <c r="G33" s="20">
        <v>4.7999999999999996E-3</v>
      </c>
      <c r="H33" s="36"/>
      <c r="I33" s="22"/>
      <c r="J33" s="2"/>
    </row>
    <row r="34" spans="1:10" ht="12.95" customHeight="1">
      <c r="A34" s="16" t="s">
        <v>834</v>
      </c>
      <c r="B34" s="17" t="s">
        <v>835</v>
      </c>
      <c r="C34" s="13" t="s">
        <v>836</v>
      </c>
      <c r="D34" s="13" t="s">
        <v>800</v>
      </c>
      <c r="E34" s="18">
        <v>1758126</v>
      </c>
      <c r="F34" s="19">
        <v>15573.48</v>
      </c>
      <c r="G34" s="20">
        <v>4.5999999999999999E-3</v>
      </c>
      <c r="H34" s="36"/>
      <c r="I34" s="22"/>
      <c r="J34" s="2"/>
    </row>
    <row r="35" spans="1:10" ht="12.95" customHeight="1">
      <c r="A35" s="16" t="s">
        <v>1034</v>
      </c>
      <c r="B35" s="17" t="s">
        <v>1035</v>
      </c>
      <c r="C35" s="13" t="s">
        <v>1036</v>
      </c>
      <c r="D35" s="13" t="s">
        <v>1037</v>
      </c>
      <c r="E35" s="18">
        <v>457250</v>
      </c>
      <c r="F35" s="19">
        <v>15474.48</v>
      </c>
      <c r="G35" s="20">
        <v>4.4999999999999997E-3</v>
      </c>
      <c r="H35" s="36"/>
      <c r="I35" s="22"/>
      <c r="J35" s="2"/>
    </row>
    <row r="36" spans="1:10" ht="12.95" customHeight="1">
      <c r="A36" s="16" t="s">
        <v>837</v>
      </c>
      <c r="B36" s="17" t="s">
        <v>838</v>
      </c>
      <c r="C36" s="13" t="s">
        <v>839</v>
      </c>
      <c r="D36" s="13" t="s">
        <v>800</v>
      </c>
      <c r="E36" s="18">
        <v>2967750</v>
      </c>
      <c r="F36" s="19">
        <v>15365.53</v>
      </c>
      <c r="G36" s="20">
        <v>4.4999999999999997E-3</v>
      </c>
      <c r="H36" s="36"/>
      <c r="I36" s="22"/>
      <c r="J36" s="2"/>
    </row>
    <row r="37" spans="1:10" ht="12.95" customHeight="1">
      <c r="A37" s="16" t="s">
        <v>1006</v>
      </c>
      <c r="B37" s="17" t="s">
        <v>1007</v>
      </c>
      <c r="C37" s="13" t="s">
        <v>1008</v>
      </c>
      <c r="D37" s="13" t="s">
        <v>818</v>
      </c>
      <c r="E37" s="18">
        <v>2000000</v>
      </c>
      <c r="F37" s="19">
        <v>14546</v>
      </c>
      <c r="G37" s="20">
        <v>4.3E-3</v>
      </c>
      <c r="H37" s="36"/>
      <c r="I37" s="22"/>
      <c r="J37" s="2"/>
    </row>
    <row r="38" spans="1:10" ht="12.95" customHeight="1">
      <c r="A38" s="16" t="s">
        <v>862</v>
      </c>
      <c r="B38" s="17" t="s">
        <v>863</v>
      </c>
      <c r="C38" s="13" t="s">
        <v>864</v>
      </c>
      <c r="D38" s="13" t="s">
        <v>761</v>
      </c>
      <c r="E38" s="18">
        <v>9922452</v>
      </c>
      <c r="F38" s="19">
        <v>8969.9</v>
      </c>
      <c r="G38" s="20">
        <v>2.5999999999999999E-3</v>
      </c>
      <c r="H38" s="36"/>
      <c r="I38" s="22"/>
      <c r="J38" s="2"/>
    </row>
    <row r="39" spans="1:10" ht="12.95" customHeight="1">
      <c r="A39" s="16" t="s">
        <v>1921</v>
      </c>
      <c r="B39" s="17" t="s">
        <v>1922</v>
      </c>
      <c r="C39" s="13" t="s">
        <v>1923</v>
      </c>
      <c r="D39" s="13" t="s">
        <v>1638</v>
      </c>
      <c r="E39" s="18">
        <v>1500000</v>
      </c>
      <c r="F39" s="19">
        <v>7335.75</v>
      </c>
      <c r="G39" s="20">
        <v>2.0999999999999999E-3</v>
      </c>
      <c r="H39" s="36"/>
      <c r="I39" s="22"/>
      <c r="J39" s="2"/>
    </row>
    <row r="40" spans="1:10" ht="12.95" customHeight="1">
      <c r="A40" s="16" t="s">
        <v>1003</v>
      </c>
      <c r="B40" s="17" t="s">
        <v>1004</v>
      </c>
      <c r="C40" s="13" t="s">
        <v>1005</v>
      </c>
      <c r="D40" s="13" t="s">
        <v>923</v>
      </c>
      <c r="E40" s="18">
        <v>125000</v>
      </c>
      <c r="F40" s="19">
        <v>5571.69</v>
      </c>
      <c r="G40" s="20">
        <v>1.6000000000000001E-3</v>
      </c>
      <c r="H40" s="36"/>
      <c r="I40" s="22"/>
      <c r="J40" s="2"/>
    </row>
    <row r="41" spans="1:10" ht="12.95" customHeight="1">
      <c r="A41" s="16" t="s">
        <v>2166</v>
      </c>
      <c r="B41" s="17" t="s">
        <v>4072</v>
      </c>
      <c r="C41" s="13" t="s">
        <v>2167</v>
      </c>
      <c r="D41" s="13" t="s">
        <v>927</v>
      </c>
      <c r="E41" s="18">
        <v>799455</v>
      </c>
      <c r="F41" s="19">
        <v>3051.92</v>
      </c>
      <c r="G41" s="20">
        <v>8.9999999999999998E-4</v>
      </c>
      <c r="H41" s="36"/>
      <c r="I41" s="22"/>
      <c r="J41" s="2"/>
    </row>
    <row r="42" spans="1:10" ht="12.95" customHeight="1">
      <c r="A42" s="16" t="s">
        <v>1076</v>
      </c>
      <c r="B42" s="17" t="s">
        <v>1077</v>
      </c>
      <c r="C42" s="13" t="s">
        <v>1078</v>
      </c>
      <c r="D42" s="13" t="s">
        <v>761</v>
      </c>
      <c r="E42" s="18">
        <v>20072</v>
      </c>
      <c r="F42" s="19">
        <v>331.5</v>
      </c>
      <c r="G42" s="20">
        <v>1E-4</v>
      </c>
      <c r="H42" s="36"/>
      <c r="I42" s="22"/>
      <c r="J42" s="2"/>
    </row>
    <row r="43" spans="1:10" ht="12.95" customHeight="1">
      <c r="A43" s="2"/>
      <c r="B43" s="12" t="s">
        <v>168</v>
      </c>
      <c r="C43" s="13"/>
      <c r="D43" s="13"/>
      <c r="E43" s="13"/>
      <c r="F43" s="23">
        <v>3160066.21</v>
      </c>
      <c r="G43" s="24">
        <v>0.92459999999999998</v>
      </c>
      <c r="H43" s="25"/>
      <c r="I43" s="26"/>
      <c r="J43" s="2"/>
    </row>
    <row r="44" spans="1:10" ht="12.95" customHeight="1">
      <c r="A44" s="2"/>
      <c r="B44" s="12" t="s">
        <v>745</v>
      </c>
      <c r="C44" s="13"/>
      <c r="D44" s="13"/>
      <c r="E44" s="13"/>
      <c r="F44" s="2"/>
      <c r="G44" s="14"/>
      <c r="H44" s="14"/>
      <c r="I44" s="15"/>
      <c r="J44" s="2"/>
    </row>
    <row r="45" spans="1:10" ht="12.95" customHeight="1">
      <c r="A45" s="16" t="s">
        <v>875</v>
      </c>
      <c r="B45" s="17" t="s">
        <v>876</v>
      </c>
      <c r="C45" s="13" t="s">
        <v>877</v>
      </c>
      <c r="D45" s="13" t="s">
        <v>793</v>
      </c>
      <c r="E45" s="18">
        <v>28660000</v>
      </c>
      <c r="F45" s="19">
        <v>14115.05</v>
      </c>
      <c r="G45" s="20">
        <v>4.1000000000000003E-3</v>
      </c>
      <c r="H45" s="36"/>
      <c r="I45" s="22"/>
      <c r="J45" s="2"/>
    </row>
    <row r="46" spans="1:10" ht="12.95" customHeight="1">
      <c r="A46" s="2"/>
      <c r="B46" s="12" t="s">
        <v>168</v>
      </c>
      <c r="C46" s="13"/>
      <c r="D46" s="13"/>
      <c r="E46" s="13"/>
      <c r="F46" s="23">
        <v>14115.05</v>
      </c>
      <c r="G46" s="24">
        <v>4.1000000000000003E-3</v>
      </c>
      <c r="H46" s="25"/>
      <c r="I46" s="26"/>
      <c r="J46" s="2"/>
    </row>
    <row r="47" spans="1:10" ht="12.95" customHeight="1">
      <c r="A47" s="2"/>
      <c r="B47" s="27" t="s">
        <v>173</v>
      </c>
      <c r="C47" s="28"/>
      <c r="D47" s="1"/>
      <c r="E47" s="28"/>
      <c r="F47" s="23">
        <v>3174181.26</v>
      </c>
      <c r="G47" s="24">
        <v>0.92869999999999997</v>
      </c>
      <c r="H47" s="25"/>
      <c r="I47" s="26"/>
      <c r="J47" s="2"/>
    </row>
    <row r="48" spans="1:10" ht="12.95" customHeight="1">
      <c r="A48" s="2"/>
      <c r="B48" s="12" t="s">
        <v>878</v>
      </c>
      <c r="C48" s="13"/>
      <c r="D48" s="13"/>
      <c r="E48" s="13"/>
      <c r="F48" s="13"/>
      <c r="G48" s="13"/>
      <c r="H48" s="14"/>
      <c r="I48" s="15"/>
      <c r="J48" s="2"/>
    </row>
    <row r="49" spans="1:10" ht="12.95" customHeight="1">
      <c r="A49" s="2"/>
      <c r="B49" s="12" t="s">
        <v>1725</v>
      </c>
      <c r="C49" s="13"/>
      <c r="D49" s="13"/>
      <c r="E49" s="13"/>
      <c r="F49" s="2"/>
      <c r="G49" s="14"/>
      <c r="H49" s="14"/>
      <c r="I49" s="15"/>
      <c r="J49" s="2"/>
    </row>
    <row r="50" spans="1:10" ht="12.95" customHeight="1">
      <c r="A50" s="16" t="s">
        <v>1788</v>
      </c>
      <c r="B50" s="17" t="s">
        <v>1789</v>
      </c>
      <c r="C50" s="13"/>
      <c r="D50" s="13"/>
      <c r="E50" s="18">
        <v>1299600</v>
      </c>
      <c r="F50" s="19">
        <v>19256.82</v>
      </c>
      <c r="G50" s="20">
        <v>5.5999999999999999E-3</v>
      </c>
      <c r="H50" s="36"/>
      <c r="I50" s="22"/>
      <c r="J50" s="2"/>
    </row>
    <row r="51" spans="1:10" ht="12.95" customHeight="1">
      <c r="A51" s="16" t="s">
        <v>1824</v>
      </c>
      <c r="B51" s="17" t="s">
        <v>1825</v>
      </c>
      <c r="C51" s="13"/>
      <c r="D51" s="13"/>
      <c r="E51" s="18">
        <v>701500</v>
      </c>
      <c r="F51" s="19">
        <v>13417.94</v>
      </c>
      <c r="G51" s="20">
        <v>3.8999999999999998E-3</v>
      </c>
      <c r="H51" s="36"/>
      <c r="I51" s="22"/>
      <c r="J51" s="2"/>
    </row>
    <row r="52" spans="1:10" ht="12.95" customHeight="1">
      <c r="A52" s="16" t="s">
        <v>2002</v>
      </c>
      <c r="B52" s="17" t="s">
        <v>2003</v>
      </c>
      <c r="C52" s="13"/>
      <c r="D52" s="13"/>
      <c r="E52" s="18">
        <v>125250</v>
      </c>
      <c r="F52" s="19">
        <v>7878.1</v>
      </c>
      <c r="G52" s="20">
        <v>2.3E-3</v>
      </c>
      <c r="H52" s="36"/>
      <c r="I52" s="22"/>
      <c r="J52" s="2"/>
    </row>
    <row r="53" spans="1:10" ht="12.95" customHeight="1">
      <c r="A53" s="16" t="s">
        <v>2004</v>
      </c>
      <c r="B53" s="17" t="s">
        <v>2005</v>
      </c>
      <c r="C53" s="13"/>
      <c r="D53" s="13"/>
      <c r="E53" s="18">
        <v>150000</v>
      </c>
      <c r="F53" s="19">
        <v>7360.43</v>
      </c>
      <c r="G53" s="20">
        <v>2.2000000000000001E-3</v>
      </c>
      <c r="H53" s="36"/>
      <c r="I53" s="22"/>
      <c r="J53" s="2"/>
    </row>
    <row r="54" spans="1:10" ht="12.95" customHeight="1">
      <c r="A54" s="16" t="s">
        <v>1860</v>
      </c>
      <c r="B54" s="17" t="s">
        <v>1861</v>
      </c>
      <c r="C54" s="13"/>
      <c r="D54" s="13"/>
      <c r="E54" s="18">
        <v>420000</v>
      </c>
      <c r="F54" s="19">
        <v>3721.83</v>
      </c>
      <c r="G54" s="20">
        <v>1.1000000000000001E-3</v>
      </c>
      <c r="H54" s="36"/>
      <c r="I54" s="22"/>
      <c r="J54" s="2"/>
    </row>
    <row r="55" spans="1:10" ht="12.95" customHeight="1">
      <c r="A55" s="2"/>
      <c r="B55" s="12" t="s">
        <v>168</v>
      </c>
      <c r="C55" s="13"/>
      <c r="D55" s="13"/>
      <c r="E55" s="13"/>
      <c r="F55" s="23">
        <v>51635.12</v>
      </c>
      <c r="G55" s="24">
        <v>1.5100000000000001E-2</v>
      </c>
      <c r="H55" s="25"/>
      <c r="I55" s="26"/>
      <c r="J55" s="2"/>
    </row>
    <row r="56" spans="1:10" ht="12.95" customHeight="1">
      <c r="A56" s="2"/>
      <c r="B56" s="27" t="s">
        <v>173</v>
      </c>
      <c r="C56" s="28"/>
      <c r="D56" s="1"/>
      <c r="E56" s="28"/>
      <c r="F56" s="23">
        <v>51635.12</v>
      </c>
      <c r="G56" s="24">
        <v>1.5100000000000001E-2</v>
      </c>
      <c r="H56" s="25"/>
      <c r="I56" s="26"/>
      <c r="J56" s="2"/>
    </row>
    <row r="57" spans="1:10" ht="12.95" customHeight="1">
      <c r="A57" s="2"/>
      <c r="B57" s="12" t="s">
        <v>249</v>
      </c>
      <c r="C57" s="13"/>
      <c r="D57" s="13"/>
      <c r="E57" s="13"/>
      <c r="F57" s="13"/>
      <c r="G57" s="13"/>
      <c r="H57" s="14"/>
      <c r="I57" s="15"/>
      <c r="J57" s="2"/>
    </row>
    <row r="58" spans="1:10" ht="12.95" customHeight="1">
      <c r="A58" s="2"/>
      <c r="B58" s="12" t="s">
        <v>1125</v>
      </c>
      <c r="C58" s="13"/>
      <c r="D58" s="38" t="s">
        <v>1126</v>
      </c>
      <c r="E58" s="13"/>
      <c r="F58" s="2"/>
      <c r="G58" s="14"/>
      <c r="H58" s="14"/>
      <c r="I58" s="15"/>
      <c r="J58" s="2"/>
    </row>
    <row r="59" spans="1:10" ht="12.95" customHeight="1">
      <c r="A59" s="16" t="s">
        <v>2168</v>
      </c>
      <c r="B59" s="17" t="s">
        <v>2169</v>
      </c>
      <c r="C59" s="13"/>
      <c r="D59" s="39" t="s">
        <v>1909</v>
      </c>
      <c r="E59" s="40"/>
      <c r="F59" s="19">
        <v>8898</v>
      </c>
      <c r="G59" s="20">
        <v>2.5999999999999999E-3</v>
      </c>
      <c r="H59" s="21">
        <v>2.5999999999999999E-2</v>
      </c>
      <c r="I59" s="22"/>
      <c r="J59" s="2"/>
    </row>
    <row r="60" spans="1:10" ht="12.95" customHeight="1">
      <c r="A60" s="16" t="s">
        <v>2170</v>
      </c>
      <c r="B60" s="17" t="s">
        <v>2171</v>
      </c>
      <c r="C60" s="13"/>
      <c r="D60" s="39" t="s">
        <v>1903</v>
      </c>
      <c r="E60" s="40"/>
      <c r="F60" s="19">
        <v>6914</v>
      </c>
      <c r="G60" s="20">
        <v>2E-3</v>
      </c>
      <c r="H60" s="21">
        <v>3.0874627599999999E-2</v>
      </c>
      <c r="I60" s="22"/>
      <c r="J60" s="2"/>
    </row>
    <row r="61" spans="1:10" ht="12.95" customHeight="1">
      <c r="A61" s="16" t="s">
        <v>2172</v>
      </c>
      <c r="B61" s="17" t="s">
        <v>2173</v>
      </c>
      <c r="C61" s="13"/>
      <c r="D61" s="39" t="s">
        <v>1903</v>
      </c>
      <c r="E61" s="40"/>
      <c r="F61" s="19">
        <v>3948</v>
      </c>
      <c r="G61" s="20">
        <v>1.1999999999999999E-3</v>
      </c>
      <c r="H61" s="21">
        <v>3.0874627599999999E-2</v>
      </c>
      <c r="I61" s="22"/>
      <c r="J61" s="2"/>
    </row>
    <row r="62" spans="1:10" ht="12.95" customHeight="1">
      <c r="A62" s="16" t="s">
        <v>2174</v>
      </c>
      <c r="B62" s="17" t="s">
        <v>2175</v>
      </c>
      <c r="C62" s="13"/>
      <c r="D62" s="39" t="s">
        <v>1903</v>
      </c>
      <c r="E62" s="40"/>
      <c r="F62" s="19">
        <v>3948</v>
      </c>
      <c r="G62" s="20">
        <v>1.1999999999999999E-3</v>
      </c>
      <c r="H62" s="21">
        <v>2.9978600540000001E-2</v>
      </c>
      <c r="I62" s="22"/>
      <c r="J62" s="2"/>
    </row>
    <row r="63" spans="1:10" ht="12.95" customHeight="1">
      <c r="A63" s="16" t="s">
        <v>1901</v>
      </c>
      <c r="B63" s="17" t="s">
        <v>1902</v>
      </c>
      <c r="C63" s="13"/>
      <c r="D63" s="39" t="s">
        <v>1903</v>
      </c>
      <c r="E63" s="40"/>
      <c r="F63" s="19">
        <v>3948</v>
      </c>
      <c r="G63" s="20">
        <v>1.1999999999999999E-3</v>
      </c>
      <c r="H63" s="21">
        <v>3.0874627599999999E-2</v>
      </c>
      <c r="I63" s="22"/>
      <c r="J63" s="2"/>
    </row>
    <row r="64" spans="1:10" ht="12.95" customHeight="1">
      <c r="A64" s="16" t="s">
        <v>1914</v>
      </c>
      <c r="B64" s="17" t="s">
        <v>1915</v>
      </c>
      <c r="C64" s="13"/>
      <c r="D64" s="39" t="s">
        <v>1903</v>
      </c>
      <c r="E64" s="40"/>
      <c r="F64" s="19">
        <v>3948</v>
      </c>
      <c r="G64" s="20">
        <v>1.1999999999999999E-3</v>
      </c>
      <c r="H64" s="21">
        <v>3.0874627599999999E-2</v>
      </c>
      <c r="I64" s="22"/>
      <c r="J64" s="2"/>
    </row>
    <row r="65" spans="1:10" ht="12.95" customHeight="1">
      <c r="A65" s="16" t="s">
        <v>2176</v>
      </c>
      <c r="B65" s="17" t="s">
        <v>2177</v>
      </c>
      <c r="C65" s="13"/>
      <c r="D65" s="39" t="s">
        <v>2178</v>
      </c>
      <c r="E65" s="40"/>
      <c r="F65" s="19">
        <v>2966</v>
      </c>
      <c r="G65" s="20">
        <v>8.9999999999999998E-4</v>
      </c>
      <c r="H65" s="21">
        <v>2.5999999999999999E-2</v>
      </c>
      <c r="I65" s="22"/>
      <c r="J65" s="2"/>
    </row>
    <row r="66" spans="1:10" ht="12.95" customHeight="1">
      <c r="A66" s="16" t="s">
        <v>2179</v>
      </c>
      <c r="B66" s="17" t="s">
        <v>2180</v>
      </c>
      <c r="C66" s="13"/>
      <c r="D66" s="39" t="s">
        <v>1903</v>
      </c>
      <c r="E66" s="40"/>
      <c r="F66" s="19">
        <v>982</v>
      </c>
      <c r="G66" s="20">
        <v>2.9999999999999997E-4</v>
      </c>
      <c r="H66" s="21">
        <v>2.9978600540000001E-2</v>
      </c>
      <c r="I66" s="22"/>
      <c r="J66" s="2"/>
    </row>
    <row r="67" spans="1:10" ht="12.95" customHeight="1">
      <c r="A67" s="2"/>
      <c r="B67" s="12" t="s">
        <v>168</v>
      </c>
      <c r="C67" s="13"/>
      <c r="D67" s="13"/>
      <c r="E67" s="13"/>
      <c r="F67" s="23">
        <v>35552</v>
      </c>
      <c r="G67" s="24">
        <v>1.06E-2</v>
      </c>
      <c r="H67" s="25"/>
      <c r="I67" s="26"/>
      <c r="J67" s="2"/>
    </row>
    <row r="68" spans="1:10" ht="12.95" customHeight="1">
      <c r="A68" s="2"/>
      <c r="B68" s="27" t="s">
        <v>173</v>
      </c>
      <c r="C68" s="28"/>
      <c r="D68" s="1"/>
      <c r="E68" s="28"/>
      <c r="F68" s="23">
        <v>35552</v>
      </c>
      <c r="G68" s="24">
        <v>1.06E-2</v>
      </c>
      <c r="H68" s="25"/>
      <c r="I68" s="26"/>
      <c r="J68" s="2"/>
    </row>
    <row r="69" spans="1:10" ht="12.95" customHeight="1">
      <c r="A69" s="2"/>
      <c r="B69" s="12" t="s">
        <v>174</v>
      </c>
      <c r="C69" s="13"/>
      <c r="D69" s="13"/>
      <c r="E69" s="13"/>
      <c r="F69" s="13"/>
      <c r="G69" s="13"/>
      <c r="H69" s="14"/>
      <c r="I69" s="15"/>
      <c r="J69" s="2"/>
    </row>
    <row r="70" spans="1:10" ht="12.95" customHeight="1">
      <c r="A70" s="16" t="s">
        <v>175</v>
      </c>
      <c r="B70" s="17" t="s">
        <v>176</v>
      </c>
      <c r="C70" s="13"/>
      <c r="D70" s="13"/>
      <c r="E70" s="18"/>
      <c r="F70" s="19">
        <v>167642.18</v>
      </c>
      <c r="G70" s="20">
        <v>4.9000000000000002E-2</v>
      </c>
      <c r="H70" s="21">
        <v>3.1945988317783273E-2</v>
      </c>
      <c r="I70" s="22"/>
      <c r="J70" s="2"/>
    </row>
    <row r="71" spans="1:10" ht="12.95" customHeight="1">
      <c r="A71" s="16" t="s">
        <v>2181</v>
      </c>
      <c r="B71" s="17" t="s">
        <v>176</v>
      </c>
      <c r="C71" s="13"/>
      <c r="D71" s="13"/>
      <c r="E71" s="18"/>
      <c r="F71" s="19">
        <v>49999.95</v>
      </c>
      <c r="G71" s="20">
        <v>1.46E-2</v>
      </c>
      <c r="H71" s="21">
        <v>3.2199999999999999E-2</v>
      </c>
      <c r="I71" s="22"/>
      <c r="J71" s="2"/>
    </row>
    <row r="72" spans="1:10" ht="12.95" customHeight="1">
      <c r="A72" s="2"/>
      <c r="B72" s="12" t="s">
        <v>168</v>
      </c>
      <c r="C72" s="13"/>
      <c r="D72" s="13"/>
      <c r="E72" s="13"/>
      <c r="F72" s="23">
        <v>217642.13</v>
      </c>
      <c r="G72" s="24">
        <v>6.3600000000000004E-2</v>
      </c>
      <c r="H72" s="25"/>
      <c r="I72" s="26"/>
      <c r="J72" s="2"/>
    </row>
    <row r="73" spans="1:10" ht="12.95" customHeight="1">
      <c r="A73" s="2"/>
      <c r="B73" s="27" t="s">
        <v>173</v>
      </c>
      <c r="C73" s="28"/>
      <c r="D73" s="1"/>
      <c r="E73" s="28"/>
      <c r="F73" s="23">
        <v>217642.13</v>
      </c>
      <c r="G73" s="24">
        <v>6.3600000000000004E-2</v>
      </c>
      <c r="H73" s="25"/>
      <c r="I73" s="26"/>
      <c r="J73" s="2"/>
    </row>
    <row r="74" spans="1:10" ht="12.95" customHeight="1">
      <c r="A74" s="2"/>
      <c r="B74" s="27" t="s">
        <v>177</v>
      </c>
      <c r="C74" s="13"/>
      <c r="D74" s="1"/>
      <c r="E74" s="13"/>
      <c r="F74" s="29">
        <v>-60820.45</v>
      </c>
      <c r="G74" s="24">
        <v>-1.7999999999999999E-2</v>
      </c>
      <c r="H74" s="25"/>
      <c r="I74" s="26"/>
      <c r="J74" s="2"/>
    </row>
    <row r="75" spans="1:10" ht="12.95" customHeight="1">
      <c r="A75" s="2"/>
      <c r="B75" s="30" t="s">
        <v>178</v>
      </c>
      <c r="C75" s="31"/>
      <c r="D75" s="31"/>
      <c r="E75" s="31"/>
      <c r="F75" s="32">
        <v>3418190.06</v>
      </c>
      <c r="G75" s="33">
        <v>1</v>
      </c>
      <c r="H75" s="34"/>
      <c r="I75" s="35"/>
      <c r="J75" s="2"/>
    </row>
    <row r="76" spans="1:10" ht="12.95" customHeight="1">
      <c r="A76" s="2"/>
      <c r="B76" s="5"/>
      <c r="C76" s="2"/>
      <c r="D76" s="2"/>
      <c r="E76" s="2"/>
      <c r="F76" s="2"/>
      <c r="G76" s="2"/>
      <c r="H76" s="2"/>
      <c r="I76" s="2"/>
      <c r="J76" s="2"/>
    </row>
    <row r="77" spans="1:10" ht="12.95" customHeight="1">
      <c r="A77" s="2"/>
      <c r="B77" s="3" t="s">
        <v>247</v>
      </c>
      <c r="C77" s="2"/>
      <c r="D77" s="2"/>
      <c r="E77" s="2"/>
      <c r="F77" s="2"/>
      <c r="G77" s="2"/>
      <c r="H77" s="2"/>
      <c r="I77" s="2"/>
      <c r="J77" s="2"/>
    </row>
    <row r="78" spans="1:10" ht="12.95" customHeight="1">
      <c r="A78" s="2"/>
      <c r="B78" s="3" t="s">
        <v>180</v>
      </c>
      <c r="C78" s="2"/>
      <c r="D78" s="2"/>
      <c r="E78" s="2"/>
      <c r="F78" s="2"/>
      <c r="G78" s="2"/>
      <c r="H78" s="2"/>
      <c r="I78" s="2"/>
      <c r="J78" s="2"/>
    </row>
    <row r="79" spans="1:10" ht="12.95" customHeight="1">
      <c r="A79" s="2"/>
      <c r="B79" s="3" t="s">
        <v>181</v>
      </c>
      <c r="C79" s="2"/>
      <c r="D79" s="2"/>
      <c r="E79" s="2"/>
      <c r="F79" s="2"/>
      <c r="G79" s="2"/>
      <c r="H79" s="2"/>
      <c r="I79" s="2"/>
      <c r="J79" s="2"/>
    </row>
    <row r="80" spans="1:10" ht="12.95" customHeight="1">
      <c r="A80" s="2"/>
      <c r="B80" s="3" t="s">
        <v>182</v>
      </c>
      <c r="C80" s="2"/>
      <c r="D80" s="2"/>
      <c r="E80" s="2"/>
      <c r="F80" s="2"/>
      <c r="G80" s="2"/>
      <c r="H80" s="2"/>
      <c r="I80" s="2"/>
      <c r="J80" s="2"/>
    </row>
    <row r="81" spans="1:10" ht="26.25" customHeight="1">
      <c r="A81" s="44"/>
      <c r="B81" s="91" t="s">
        <v>4067</v>
      </c>
      <c r="C81" s="91"/>
      <c r="D81" s="91"/>
      <c r="E81" s="91"/>
      <c r="F81" s="91"/>
      <c r="G81" s="91"/>
      <c r="H81" s="91"/>
      <c r="I81" s="91"/>
      <c r="J81" s="44"/>
    </row>
    <row r="82" spans="1:10" ht="12.95" customHeight="1">
      <c r="A82" s="2"/>
      <c r="B82" s="3"/>
      <c r="C82" s="2"/>
      <c r="D82" s="2"/>
      <c r="E82" s="2"/>
      <c r="F82" s="2"/>
      <c r="G82" s="2"/>
      <c r="H82" s="2"/>
      <c r="I82" s="2"/>
      <c r="J82" s="2"/>
    </row>
    <row r="83" spans="1:10">
      <c r="C83" s="90" t="s">
        <v>4139</v>
      </c>
    </row>
    <row r="84" spans="1:10">
      <c r="B84" s="90" t="s">
        <v>4124</v>
      </c>
      <c r="C84" s="90" t="s">
        <v>4125</v>
      </c>
    </row>
  </sheetData>
  <mergeCells count="1">
    <mergeCell ref="B81:I81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outlinePr summaryBelow="0"/>
  </sheetPr>
  <dimension ref="A1:J21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43</v>
      </c>
      <c r="B1" s="3" t="s">
        <v>44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248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706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707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712</v>
      </c>
      <c r="B7" s="17" t="s">
        <v>713</v>
      </c>
      <c r="C7" s="13" t="s">
        <v>714</v>
      </c>
      <c r="D7" s="13" t="s">
        <v>711</v>
      </c>
      <c r="E7" s="18">
        <v>1163102</v>
      </c>
      <c r="F7" s="19">
        <v>9174.5499999999993</v>
      </c>
      <c r="G7" s="20">
        <v>7.6600000000000001E-2</v>
      </c>
      <c r="H7" s="36"/>
      <c r="I7" s="22"/>
      <c r="J7" s="2"/>
    </row>
    <row r="8" spans="1:10" ht="12.95" customHeight="1">
      <c r="A8" s="16" t="s">
        <v>765</v>
      </c>
      <c r="B8" s="17" t="s">
        <v>766</v>
      </c>
      <c r="C8" s="13" t="s">
        <v>767</v>
      </c>
      <c r="D8" s="13" t="s">
        <v>768</v>
      </c>
      <c r="E8" s="18">
        <v>341514</v>
      </c>
      <c r="F8" s="19">
        <v>8150.57</v>
      </c>
      <c r="G8" s="20">
        <v>6.8099999999999994E-2</v>
      </c>
      <c r="H8" s="36"/>
      <c r="I8" s="22"/>
      <c r="J8" s="2"/>
    </row>
    <row r="9" spans="1:10" ht="12.95" customHeight="1">
      <c r="A9" s="16" t="s">
        <v>769</v>
      </c>
      <c r="B9" s="17" t="s">
        <v>770</v>
      </c>
      <c r="C9" s="13" t="s">
        <v>771</v>
      </c>
      <c r="D9" s="13" t="s">
        <v>749</v>
      </c>
      <c r="E9" s="18">
        <v>232368</v>
      </c>
      <c r="F9" s="19">
        <v>5858</v>
      </c>
      <c r="G9" s="20">
        <v>4.8899999999999999E-2</v>
      </c>
      <c r="H9" s="36"/>
      <c r="I9" s="22"/>
      <c r="J9" s="2"/>
    </row>
    <row r="10" spans="1:10" ht="12.95" customHeight="1">
      <c r="A10" s="16" t="s">
        <v>762</v>
      </c>
      <c r="B10" s="17" t="s">
        <v>763</v>
      </c>
      <c r="C10" s="13" t="s">
        <v>764</v>
      </c>
      <c r="D10" s="13" t="s">
        <v>757</v>
      </c>
      <c r="E10" s="18">
        <v>252000</v>
      </c>
      <c r="F10" s="19">
        <v>4375.22</v>
      </c>
      <c r="G10" s="20">
        <v>3.6499999999999998E-2</v>
      </c>
      <c r="H10" s="36"/>
      <c r="I10" s="22"/>
      <c r="J10" s="2"/>
    </row>
    <row r="11" spans="1:10" ht="12.95" customHeight="1">
      <c r="A11" s="16" t="s">
        <v>708</v>
      </c>
      <c r="B11" s="17" t="s">
        <v>709</v>
      </c>
      <c r="C11" s="13" t="s">
        <v>710</v>
      </c>
      <c r="D11" s="13" t="s">
        <v>711</v>
      </c>
      <c r="E11" s="18">
        <v>269267</v>
      </c>
      <c r="F11" s="19">
        <v>4000.5</v>
      </c>
      <c r="G11" s="20">
        <v>3.3399999999999999E-2</v>
      </c>
      <c r="H11" s="36"/>
      <c r="I11" s="22"/>
      <c r="J11" s="2"/>
    </row>
    <row r="12" spans="1:10" ht="12.95" customHeight="1">
      <c r="A12" s="16" t="s">
        <v>746</v>
      </c>
      <c r="B12" s="17" t="s">
        <v>747</v>
      </c>
      <c r="C12" s="13" t="s">
        <v>748</v>
      </c>
      <c r="D12" s="13" t="s">
        <v>749</v>
      </c>
      <c r="E12" s="18">
        <v>37879</v>
      </c>
      <c r="F12" s="19">
        <v>2651.62</v>
      </c>
      <c r="G12" s="20">
        <v>2.2100000000000002E-2</v>
      </c>
      <c r="H12" s="36"/>
      <c r="I12" s="22"/>
      <c r="J12" s="2"/>
    </row>
    <row r="13" spans="1:10" ht="12.95" customHeight="1">
      <c r="A13" s="16" t="s">
        <v>758</v>
      </c>
      <c r="B13" s="17" t="s">
        <v>759</v>
      </c>
      <c r="C13" s="13" t="s">
        <v>760</v>
      </c>
      <c r="D13" s="13" t="s">
        <v>761</v>
      </c>
      <c r="E13" s="18">
        <v>58102</v>
      </c>
      <c r="F13" s="19">
        <v>2390.52</v>
      </c>
      <c r="G13" s="20">
        <v>0.02</v>
      </c>
      <c r="H13" s="36"/>
      <c r="I13" s="22"/>
      <c r="J13" s="2"/>
    </row>
    <row r="14" spans="1:10" ht="12.95" customHeight="1">
      <c r="A14" s="16" t="s">
        <v>1610</v>
      </c>
      <c r="B14" s="17" t="s">
        <v>1611</v>
      </c>
      <c r="C14" s="13" t="s">
        <v>1612</v>
      </c>
      <c r="D14" s="13" t="s">
        <v>975</v>
      </c>
      <c r="E14" s="18">
        <v>321250</v>
      </c>
      <c r="F14" s="19">
        <v>2301.11</v>
      </c>
      <c r="G14" s="20">
        <v>1.9199999999999998E-2</v>
      </c>
      <c r="H14" s="36"/>
      <c r="I14" s="22"/>
      <c r="J14" s="2"/>
    </row>
    <row r="15" spans="1:10" ht="12.95" customHeight="1">
      <c r="A15" s="16" t="s">
        <v>754</v>
      </c>
      <c r="B15" s="17" t="s">
        <v>755</v>
      </c>
      <c r="C15" s="13" t="s">
        <v>756</v>
      </c>
      <c r="D15" s="13" t="s">
        <v>757</v>
      </c>
      <c r="E15" s="18">
        <v>60562</v>
      </c>
      <c r="F15" s="19">
        <v>2262.75</v>
      </c>
      <c r="G15" s="20">
        <v>1.89E-2</v>
      </c>
      <c r="H15" s="36"/>
      <c r="I15" s="22"/>
      <c r="J15" s="2"/>
    </row>
    <row r="16" spans="1:10" ht="12.95" customHeight="1">
      <c r="A16" s="16" t="s">
        <v>794</v>
      </c>
      <c r="B16" s="17" t="s">
        <v>795</v>
      </c>
      <c r="C16" s="13" t="s">
        <v>796</v>
      </c>
      <c r="D16" s="13" t="s">
        <v>757</v>
      </c>
      <c r="E16" s="18">
        <v>144425</v>
      </c>
      <c r="F16" s="19">
        <v>2136.0500000000002</v>
      </c>
      <c r="G16" s="20">
        <v>1.78E-2</v>
      </c>
      <c r="H16" s="36"/>
      <c r="I16" s="22"/>
      <c r="J16" s="2"/>
    </row>
    <row r="17" spans="1:10" ht="12.95" customHeight="1">
      <c r="A17" s="16" t="s">
        <v>910</v>
      </c>
      <c r="B17" s="17" t="s">
        <v>911</v>
      </c>
      <c r="C17" s="13" t="s">
        <v>912</v>
      </c>
      <c r="D17" s="13" t="s">
        <v>913</v>
      </c>
      <c r="E17" s="18">
        <v>99026</v>
      </c>
      <c r="F17" s="19">
        <v>1890.6</v>
      </c>
      <c r="G17" s="20">
        <v>1.5800000000000002E-2</v>
      </c>
      <c r="H17" s="36"/>
      <c r="I17" s="22"/>
      <c r="J17" s="2"/>
    </row>
    <row r="18" spans="1:10" ht="12.95" customHeight="1">
      <c r="A18" s="16" t="s">
        <v>724</v>
      </c>
      <c r="B18" s="17" t="s">
        <v>725</v>
      </c>
      <c r="C18" s="13" t="s">
        <v>726</v>
      </c>
      <c r="D18" s="13" t="s">
        <v>711</v>
      </c>
      <c r="E18" s="18">
        <v>213300</v>
      </c>
      <c r="F18" s="19">
        <v>1860.19</v>
      </c>
      <c r="G18" s="20">
        <v>1.55E-2</v>
      </c>
      <c r="H18" s="36"/>
      <c r="I18" s="22"/>
      <c r="J18" s="2"/>
    </row>
    <row r="19" spans="1:10" ht="12.95" customHeight="1">
      <c r="A19" s="16" t="s">
        <v>834</v>
      </c>
      <c r="B19" s="17" t="s">
        <v>835</v>
      </c>
      <c r="C19" s="13" t="s">
        <v>836</v>
      </c>
      <c r="D19" s="13" t="s">
        <v>800</v>
      </c>
      <c r="E19" s="18">
        <v>201600</v>
      </c>
      <c r="F19" s="19">
        <v>1785.77</v>
      </c>
      <c r="G19" s="20">
        <v>1.49E-2</v>
      </c>
      <c r="H19" s="36"/>
      <c r="I19" s="22"/>
      <c r="J19" s="2"/>
    </row>
    <row r="20" spans="1:10" ht="12.95" customHeight="1">
      <c r="A20" s="16" t="s">
        <v>721</v>
      </c>
      <c r="B20" s="17" t="s">
        <v>722</v>
      </c>
      <c r="C20" s="13" t="s">
        <v>723</v>
      </c>
      <c r="D20" s="13" t="s">
        <v>711</v>
      </c>
      <c r="E20" s="18">
        <v>91704</v>
      </c>
      <c r="F20" s="19">
        <v>1703.17</v>
      </c>
      <c r="G20" s="20">
        <v>1.4200000000000001E-2</v>
      </c>
      <c r="H20" s="36"/>
      <c r="I20" s="22"/>
      <c r="J20" s="2"/>
    </row>
    <row r="21" spans="1:10" ht="12.95" customHeight="1">
      <c r="A21" s="16" t="s">
        <v>815</v>
      </c>
      <c r="B21" s="17" t="s">
        <v>816</v>
      </c>
      <c r="C21" s="13" t="s">
        <v>817</v>
      </c>
      <c r="D21" s="13" t="s">
        <v>818</v>
      </c>
      <c r="E21" s="18">
        <v>64735</v>
      </c>
      <c r="F21" s="19">
        <v>1471.91</v>
      </c>
      <c r="G21" s="20">
        <v>1.23E-2</v>
      </c>
      <c r="H21" s="36"/>
      <c r="I21" s="22"/>
      <c r="J21" s="2"/>
    </row>
    <row r="22" spans="1:10" ht="12.95" customHeight="1">
      <c r="A22" s="16" t="s">
        <v>904</v>
      </c>
      <c r="B22" s="17" t="s">
        <v>905</v>
      </c>
      <c r="C22" s="13" t="s">
        <v>906</v>
      </c>
      <c r="D22" s="13" t="s">
        <v>804</v>
      </c>
      <c r="E22" s="18">
        <v>19960</v>
      </c>
      <c r="F22" s="19">
        <v>1440.39</v>
      </c>
      <c r="G22" s="20">
        <v>1.2E-2</v>
      </c>
      <c r="H22" s="36"/>
      <c r="I22" s="22"/>
      <c r="J22" s="2"/>
    </row>
    <row r="23" spans="1:10" ht="12.95" customHeight="1">
      <c r="A23" s="16" t="s">
        <v>801</v>
      </c>
      <c r="B23" s="17" t="s">
        <v>802</v>
      </c>
      <c r="C23" s="13" t="s">
        <v>803</v>
      </c>
      <c r="D23" s="13" t="s">
        <v>804</v>
      </c>
      <c r="E23" s="18">
        <v>378656</v>
      </c>
      <c r="F23" s="19">
        <v>1382.66</v>
      </c>
      <c r="G23" s="20">
        <v>1.15E-2</v>
      </c>
      <c r="H23" s="36"/>
      <c r="I23" s="22"/>
      <c r="J23" s="2"/>
    </row>
    <row r="24" spans="1:10" ht="12.95" customHeight="1">
      <c r="A24" s="16" t="s">
        <v>898</v>
      </c>
      <c r="B24" s="17" t="s">
        <v>899</v>
      </c>
      <c r="C24" s="13" t="s">
        <v>900</v>
      </c>
      <c r="D24" s="13" t="s">
        <v>757</v>
      </c>
      <c r="E24" s="18">
        <v>21225</v>
      </c>
      <c r="F24" s="19">
        <v>1330.88</v>
      </c>
      <c r="G24" s="20">
        <v>1.11E-2</v>
      </c>
      <c r="H24" s="36"/>
      <c r="I24" s="22"/>
      <c r="J24" s="2"/>
    </row>
    <row r="25" spans="1:10" ht="12.95" customHeight="1">
      <c r="A25" s="16" t="s">
        <v>715</v>
      </c>
      <c r="B25" s="17" t="s">
        <v>716</v>
      </c>
      <c r="C25" s="13" t="s">
        <v>717</v>
      </c>
      <c r="D25" s="13" t="s">
        <v>711</v>
      </c>
      <c r="E25" s="18">
        <v>244000</v>
      </c>
      <c r="F25" s="19">
        <v>1313.45</v>
      </c>
      <c r="G25" s="20">
        <v>1.0999999999999999E-2</v>
      </c>
      <c r="H25" s="36"/>
      <c r="I25" s="22"/>
      <c r="J25" s="2"/>
    </row>
    <row r="26" spans="1:10" ht="12.95" customHeight="1">
      <c r="A26" s="16" t="s">
        <v>924</v>
      </c>
      <c r="B26" s="17" t="s">
        <v>925</v>
      </c>
      <c r="C26" s="13" t="s">
        <v>926</v>
      </c>
      <c r="D26" s="13" t="s">
        <v>927</v>
      </c>
      <c r="E26" s="18">
        <v>177770</v>
      </c>
      <c r="F26" s="19">
        <v>1296.48</v>
      </c>
      <c r="G26" s="20">
        <v>1.0800000000000001E-2</v>
      </c>
      <c r="H26" s="36"/>
      <c r="I26" s="22"/>
      <c r="J26" s="2"/>
    </row>
    <row r="27" spans="1:10" ht="12.95" customHeight="1">
      <c r="A27" s="16" t="s">
        <v>1602</v>
      </c>
      <c r="B27" s="17" t="s">
        <v>1603</v>
      </c>
      <c r="C27" s="13" t="s">
        <v>1604</v>
      </c>
      <c r="D27" s="13" t="s">
        <v>1605</v>
      </c>
      <c r="E27" s="18">
        <v>118958</v>
      </c>
      <c r="F27" s="19">
        <v>1291.3499999999999</v>
      </c>
      <c r="G27" s="20">
        <v>1.0800000000000001E-2</v>
      </c>
      <c r="H27" s="36"/>
      <c r="I27" s="22"/>
      <c r="J27" s="2"/>
    </row>
    <row r="28" spans="1:10" ht="12.95" customHeight="1">
      <c r="A28" s="16" t="s">
        <v>907</v>
      </c>
      <c r="B28" s="17" t="s">
        <v>908</v>
      </c>
      <c r="C28" s="13" t="s">
        <v>909</v>
      </c>
      <c r="D28" s="13" t="s">
        <v>757</v>
      </c>
      <c r="E28" s="18">
        <v>28513</v>
      </c>
      <c r="F28" s="19">
        <v>1254.5999999999999</v>
      </c>
      <c r="G28" s="20">
        <v>1.0500000000000001E-2</v>
      </c>
      <c r="H28" s="36"/>
      <c r="I28" s="22"/>
      <c r="J28" s="2"/>
    </row>
    <row r="29" spans="1:10" ht="12.95" customHeight="1">
      <c r="A29" s="16" t="s">
        <v>954</v>
      </c>
      <c r="B29" s="17" t="s">
        <v>955</v>
      </c>
      <c r="C29" s="13" t="s">
        <v>956</v>
      </c>
      <c r="D29" s="13" t="s">
        <v>818</v>
      </c>
      <c r="E29" s="18">
        <v>39038</v>
      </c>
      <c r="F29" s="19">
        <v>1230.58</v>
      </c>
      <c r="G29" s="20">
        <v>1.03E-2</v>
      </c>
      <c r="H29" s="36"/>
      <c r="I29" s="22"/>
      <c r="J29" s="2"/>
    </row>
    <row r="30" spans="1:10" ht="12.95" customHeight="1">
      <c r="A30" s="16" t="s">
        <v>797</v>
      </c>
      <c r="B30" s="17" t="s">
        <v>798</v>
      </c>
      <c r="C30" s="13" t="s">
        <v>799</v>
      </c>
      <c r="D30" s="13" t="s">
        <v>800</v>
      </c>
      <c r="E30" s="18">
        <v>12670</v>
      </c>
      <c r="F30" s="19">
        <v>1089.28</v>
      </c>
      <c r="G30" s="20">
        <v>9.1000000000000004E-3</v>
      </c>
      <c r="H30" s="36"/>
      <c r="I30" s="22"/>
      <c r="J30" s="2"/>
    </row>
    <row r="31" spans="1:10" ht="12.95" customHeight="1">
      <c r="A31" s="16" t="s">
        <v>772</v>
      </c>
      <c r="B31" s="17" t="s">
        <v>773</v>
      </c>
      <c r="C31" s="13" t="s">
        <v>774</v>
      </c>
      <c r="D31" s="13" t="s">
        <v>775</v>
      </c>
      <c r="E31" s="18">
        <v>25300</v>
      </c>
      <c r="F31" s="19">
        <v>1021.13</v>
      </c>
      <c r="G31" s="20">
        <v>8.5000000000000006E-3</v>
      </c>
      <c r="H31" s="36"/>
      <c r="I31" s="22"/>
      <c r="J31" s="2"/>
    </row>
    <row r="32" spans="1:10" ht="12.95" customHeight="1">
      <c r="A32" s="16" t="s">
        <v>939</v>
      </c>
      <c r="B32" s="17" t="s">
        <v>940</v>
      </c>
      <c r="C32" s="13" t="s">
        <v>941</v>
      </c>
      <c r="D32" s="13" t="s">
        <v>793</v>
      </c>
      <c r="E32" s="18">
        <v>139147</v>
      </c>
      <c r="F32" s="19">
        <v>893.81</v>
      </c>
      <c r="G32" s="20">
        <v>7.4999999999999997E-3</v>
      </c>
      <c r="H32" s="36"/>
      <c r="I32" s="22"/>
      <c r="J32" s="2"/>
    </row>
    <row r="33" spans="1:10" ht="12.95" customHeight="1">
      <c r="A33" s="16" t="s">
        <v>895</v>
      </c>
      <c r="B33" s="17" t="s">
        <v>896</v>
      </c>
      <c r="C33" s="13" t="s">
        <v>897</v>
      </c>
      <c r="D33" s="13" t="s">
        <v>783</v>
      </c>
      <c r="E33" s="18">
        <v>36631</v>
      </c>
      <c r="F33" s="19">
        <v>864.6</v>
      </c>
      <c r="G33" s="20">
        <v>7.1999999999999998E-3</v>
      </c>
      <c r="H33" s="36"/>
      <c r="I33" s="22"/>
      <c r="J33" s="2"/>
    </row>
    <row r="34" spans="1:10" ht="12.95" customHeight="1">
      <c r="A34" s="16" t="s">
        <v>825</v>
      </c>
      <c r="B34" s="17" t="s">
        <v>826</v>
      </c>
      <c r="C34" s="13" t="s">
        <v>827</v>
      </c>
      <c r="D34" s="13" t="s">
        <v>775</v>
      </c>
      <c r="E34" s="18">
        <v>92361</v>
      </c>
      <c r="F34" s="19">
        <v>770.75</v>
      </c>
      <c r="G34" s="20">
        <v>6.4000000000000003E-3</v>
      </c>
      <c r="H34" s="36"/>
      <c r="I34" s="22"/>
      <c r="J34" s="2"/>
    </row>
    <row r="35" spans="1:10" ht="12.95" customHeight="1">
      <c r="A35" s="16" t="s">
        <v>1685</v>
      </c>
      <c r="B35" s="17" t="s">
        <v>1686</v>
      </c>
      <c r="C35" s="13" t="s">
        <v>1687</v>
      </c>
      <c r="D35" s="13" t="s">
        <v>711</v>
      </c>
      <c r="E35" s="18">
        <v>291600</v>
      </c>
      <c r="F35" s="19">
        <v>737.6</v>
      </c>
      <c r="G35" s="20">
        <v>6.1999999999999998E-3</v>
      </c>
      <c r="H35" s="36"/>
      <c r="I35" s="22"/>
      <c r="J35" s="2"/>
    </row>
    <row r="36" spans="1:10" ht="12.95" customHeight="1">
      <c r="A36" s="16" t="s">
        <v>1691</v>
      </c>
      <c r="B36" s="17" t="s">
        <v>1692</v>
      </c>
      <c r="C36" s="13" t="s">
        <v>1693</v>
      </c>
      <c r="D36" s="13" t="s">
        <v>808</v>
      </c>
      <c r="E36" s="18">
        <v>29750</v>
      </c>
      <c r="F36" s="19">
        <v>730.81</v>
      </c>
      <c r="G36" s="20">
        <v>6.1000000000000004E-3</v>
      </c>
      <c r="H36" s="36"/>
      <c r="I36" s="22"/>
      <c r="J36" s="2"/>
    </row>
    <row r="37" spans="1:10" ht="12.95" customHeight="1">
      <c r="A37" s="16" t="s">
        <v>1038</v>
      </c>
      <c r="B37" s="17" t="s">
        <v>1039</v>
      </c>
      <c r="C37" s="13" t="s">
        <v>1040</v>
      </c>
      <c r="D37" s="13" t="s">
        <v>818</v>
      </c>
      <c r="E37" s="18">
        <v>83750</v>
      </c>
      <c r="F37" s="19">
        <v>725.61</v>
      </c>
      <c r="G37" s="20">
        <v>6.1000000000000004E-3</v>
      </c>
      <c r="H37" s="36"/>
      <c r="I37" s="22"/>
      <c r="J37" s="2"/>
    </row>
    <row r="38" spans="1:10" ht="12.95" customHeight="1">
      <c r="A38" s="16" t="s">
        <v>917</v>
      </c>
      <c r="B38" s="17" t="s">
        <v>918</v>
      </c>
      <c r="C38" s="13" t="s">
        <v>919</v>
      </c>
      <c r="D38" s="13" t="s">
        <v>757</v>
      </c>
      <c r="E38" s="18">
        <v>19155</v>
      </c>
      <c r="F38" s="19">
        <v>595.04999999999995</v>
      </c>
      <c r="G38" s="20">
        <v>5.0000000000000001E-3</v>
      </c>
      <c r="H38" s="36"/>
      <c r="I38" s="22"/>
      <c r="J38" s="2"/>
    </row>
    <row r="39" spans="1:10" ht="12.95" customHeight="1">
      <c r="A39" s="16" t="s">
        <v>1969</v>
      </c>
      <c r="B39" s="17" t="s">
        <v>1970</v>
      </c>
      <c r="C39" s="13" t="s">
        <v>1971</v>
      </c>
      <c r="D39" s="13" t="s">
        <v>800</v>
      </c>
      <c r="E39" s="18">
        <v>445500</v>
      </c>
      <c r="F39" s="19">
        <v>590.51</v>
      </c>
      <c r="G39" s="20">
        <v>4.8999999999999998E-3</v>
      </c>
      <c r="H39" s="36"/>
      <c r="I39" s="22"/>
      <c r="J39" s="2"/>
    </row>
    <row r="40" spans="1:10" ht="12.95" customHeight="1">
      <c r="A40" s="16" t="s">
        <v>936</v>
      </c>
      <c r="B40" s="17" t="s">
        <v>937</v>
      </c>
      <c r="C40" s="13" t="s">
        <v>938</v>
      </c>
      <c r="D40" s="13" t="s">
        <v>818</v>
      </c>
      <c r="E40" s="18">
        <v>2994</v>
      </c>
      <c r="F40" s="19">
        <v>554.54</v>
      </c>
      <c r="G40" s="20">
        <v>4.5999999999999999E-3</v>
      </c>
      <c r="H40" s="36"/>
      <c r="I40" s="22"/>
      <c r="J40" s="2"/>
    </row>
    <row r="41" spans="1:10" ht="12.95" customHeight="1">
      <c r="A41" s="16" t="s">
        <v>945</v>
      </c>
      <c r="B41" s="17" t="s">
        <v>946</v>
      </c>
      <c r="C41" s="13" t="s">
        <v>947</v>
      </c>
      <c r="D41" s="13" t="s">
        <v>931</v>
      </c>
      <c r="E41" s="18">
        <v>43692</v>
      </c>
      <c r="F41" s="19">
        <v>538.83000000000004</v>
      </c>
      <c r="G41" s="20">
        <v>4.4999999999999997E-3</v>
      </c>
      <c r="H41" s="36"/>
      <c r="I41" s="22"/>
      <c r="J41" s="2"/>
    </row>
    <row r="42" spans="1:10" ht="12.95" customHeight="1">
      <c r="A42" s="16" t="s">
        <v>1619</v>
      </c>
      <c r="B42" s="17" t="s">
        <v>1620</v>
      </c>
      <c r="C42" s="13" t="s">
        <v>1621</v>
      </c>
      <c r="D42" s="13" t="s">
        <v>793</v>
      </c>
      <c r="E42" s="18">
        <v>44464</v>
      </c>
      <c r="F42" s="19">
        <v>537.29999999999995</v>
      </c>
      <c r="G42" s="20">
        <v>4.4999999999999997E-3</v>
      </c>
      <c r="H42" s="36"/>
      <c r="I42" s="22"/>
      <c r="J42" s="2"/>
    </row>
    <row r="43" spans="1:10" ht="12.95" customHeight="1">
      <c r="A43" s="16" t="s">
        <v>1694</v>
      </c>
      <c r="B43" s="17" t="s">
        <v>1695</v>
      </c>
      <c r="C43" s="13" t="s">
        <v>1696</v>
      </c>
      <c r="D43" s="13" t="s">
        <v>804</v>
      </c>
      <c r="E43" s="18">
        <v>27550</v>
      </c>
      <c r="F43" s="19">
        <v>475.93</v>
      </c>
      <c r="G43" s="20">
        <v>4.0000000000000001E-3</v>
      </c>
      <c r="H43" s="36"/>
      <c r="I43" s="22"/>
      <c r="J43" s="2"/>
    </row>
    <row r="44" spans="1:10" ht="12.95" customHeight="1">
      <c r="A44" s="16" t="s">
        <v>988</v>
      </c>
      <c r="B44" s="17" t="s">
        <v>989</v>
      </c>
      <c r="C44" s="13" t="s">
        <v>990</v>
      </c>
      <c r="D44" s="13" t="s">
        <v>804</v>
      </c>
      <c r="E44" s="18">
        <v>1780</v>
      </c>
      <c r="F44" s="19">
        <v>431.95</v>
      </c>
      <c r="G44" s="20">
        <v>3.5999999999999999E-3</v>
      </c>
      <c r="H44" s="36"/>
      <c r="I44" s="22"/>
      <c r="J44" s="2"/>
    </row>
    <row r="45" spans="1:10" ht="12.95" customHeight="1">
      <c r="A45" s="16" t="s">
        <v>889</v>
      </c>
      <c r="B45" s="17" t="s">
        <v>890</v>
      </c>
      <c r="C45" s="13" t="s">
        <v>891</v>
      </c>
      <c r="D45" s="13" t="s">
        <v>749</v>
      </c>
      <c r="E45" s="18">
        <v>17820</v>
      </c>
      <c r="F45" s="19">
        <v>402.23</v>
      </c>
      <c r="G45" s="20">
        <v>3.3999999999999998E-3</v>
      </c>
      <c r="H45" s="36"/>
      <c r="I45" s="22"/>
      <c r="J45" s="2"/>
    </row>
    <row r="46" spans="1:10" ht="12.95" customHeight="1">
      <c r="A46" s="16" t="s">
        <v>865</v>
      </c>
      <c r="B46" s="17" t="s">
        <v>866</v>
      </c>
      <c r="C46" s="13" t="s">
        <v>867</v>
      </c>
      <c r="D46" s="13" t="s">
        <v>868</v>
      </c>
      <c r="E46" s="18">
        <v>48465</v>
      </c>
      <c r="F46" s="19">
        <v>385.32</v>
      </c>
      <c r="G46" s="20">
        <v>3.2000000000000002E-3</v>
      </c>
      <c r="H46" s="36"/>
      <c r="I46" s="22"/>
      <c r="J46" s="2"/>
    </row>
    <row r="47" spans="1:10" ht="12.95" customHeight="1">
      <c r="A47" s="16" t="s">
        <v>976</v>
      </c>
      <c r="B47" s="17" t="s">
        <v>977</v>
      </c>
      <c r="C47" s="13" t="s">
        <v>978</v>
      </c>
      <c r="D47" s="13" t="s">
        <v>775</v>
      </c>
      <c r="E47" s="18">
        <v>40725</v>
      </c>
      <c r="F47" s="19">
        <v>384.85</v>
      </c>
      <c r="G47" s="20">
        <v>3.2000000000000002E-3</v>
      </c>
      <c r="H47" s="36"/>
      <c r="I47" s="22"/>
      <c r="J47" s="2"/>
    </row>
    <row r="48" spans="1:10" ht="12.95" customHeight="1">
      <c r="A48" s="16" t="s">
        <v>951</v>
      </c>
      <c r="B48" s="17" t="s">
        <v>952</v>
      </c>
      <c r="C48" s="13" t="s">
        <v>953</v>
      </c>
      <c r="D48" s="13" t="s">
        <v>818</v>
      </c>
      <c r="E48" s="18">
        <v>41887</v>
      </c>
      <c r="F48" s="19">
        <v>372.08</v>
      </c>
      <c r="G48" s="20">
        <v>3.0999999999999999E-3</v>
      </c>
      <c r="H48" s="36"/>
      <c r="I48" s="22"/>
      <c r="J48" s="2"/>
    </row>
    <row r="49" spans="1:10" ht="12.95" customHeight="1">
      <c r="A49" s="16" t="s">
        <v>1670</v>
      </c>
      <c r="B49" s="17" t="s">
        <v>1671</v>
      </c>
      <c r="C49" s="13" t="s">
        <v>1672</v>
      </c>
      <c r="D49" s="13" t="s">
        <v>1625</v>
      </c>
      <c r="E49" s="18">
        <v>231000</v>
      </c>
      <c r="F49" s="19">
        <v>369.14</v>
      </c>
      <c r="G49" s="20">
        <v>3.0999999999999999E-3</v>
      </c>
      <c r="H49" s="36"/>
      <c r="I49" s="22"/>
      <c r="J49" s="2"/>
    </row>
    <row r="50" spans="1:10" ht="12.95" customHeight="1">
      <c r="A50" s="16" t="s">
        <v>1642</v>
      </c>
      <c r="B50" s="17" t="s">
        <v>1643</v>
      </c>
      <c r="C50" s="13" t="s">
        <v>1644</v>
      </c>
      <c r="D50" s="13" t="s">
        <v>757</v>
      </c>
      <c r="E50" s="18">
        <v>32900</v>
      </c>
      <c r="F50" s="19">
        <v>361.7</v>
      </c>
      <c r="G50" s="20">
        <v>3.0000000000000001E-3</v>
      </c>
      <c r="H50" s="36"/>
      <c r="I50" s="22"/>
      <c r="J50" s="2"/>
    </row>
    <row r="51" spans="1:10" ht="12.95" customHeight="1">
      <c r="A51" s="16" t="s">
        <v>914</v>
      </c>
      <c r="B51" s="17" t="s">
        <v>915</v>
      </c>
      <c r="C51" s="13" t="s">
        <v>916</v>
      </c>
      <c r="D51" s="13" t="s">
        <v>757</v>
      </c>
      <c r="E51" s="18">
        <v>7287</v>
      </c>
      <c r="F51" s="19">
        <v>350.76</v>
      </c>
      <c r="G51" s="20">
        <v>2.8999999999999998E-3</v>
      </c>
      <c r="H51" s="36"/>
      <c r="I51" s="22"/>
      <c r="J51" s="2"/>
    </row>
    <row r="52" spans="1:10" ht="12.95" customHeight="1">
      <c r="A52" s="16" t="s">
        <v>991</v>
      </c>
      <c r="B52" s="17" t="s">
        <v>992</v>
      </c>
      <c r="C52" s="13" t="s">
        <v>993</v>
      </c>
      <c r="D52" s="13" t="s">
        <v>804</v>
      </c>
      <c r="E52" s="18">
        <v>13668</v>
      </c>
      <c r="F52" s="19">
        <v>312.42</v>
      </c>
      <c r="G52" s="20">
        <v>2.5999999999999999E-3</v>
      </c>
      <c r="H52" s="36"/>
      <c r="I52" s="22"/>
      <c r="J52" s="2"/>
    </row>
    <row r="53" spans="1:10" ht="12.95" customHeight="1">
      <c r="A53" s="16" t="s">
        <v>2182</v>
      </c>
      <c r="B53" s="17" t="s">
        <v>2183</v>
      </c>
      <c r="C53" s="13" t="s">
        <v>2184</v>
      </c>
      <c r="D53" s="13" t="s">
        <v>757</v>
      </c>
      <c r="E53" s="18">
        <v>78435</v>
      </c>
      <c r="F53" s="19">
        <v>291.7</v>
      </c>
      <c r="G53" s="20">
        <v>2.3999999999999998E-3</v>
      </c>
      <c r="H53" s="36"/>
      <c r="I53" s="22"/>
      <c r="J53" s="2"/>
    </row>
    <row r="54" spans="1:10" ht="12.95" customHeight="1">
      <c r="A54" s="16" t="s">
        <v>1632</v>
      </c>
      <c r="B54" s="17" t="s">
        <v>1633</v>
      </c>
      <c r="C54" s="13" t="s">
        <v>1634</v>
      </c>
      <c r="D54" s="13" t="s">
        <v>775</v>
      </c>
      <c r="E54" s="18">
        <v>31450</v>
      </c>
      <c r="F54" s="19">
        <v>285.60000000000002</v>
      </c>
      <c r="G54" s="20">
        <v>2.3999999999999998E-3</v>
      </c>
      <c r="H54" s="36"/>
      <c r="I54" s="22"/>
      <c r="J54" s="2"/>
    </row>
    <row r="55" spans="1:10" ht="12.95" customHeight="1">
      <c r="A55" s="16" t="s">
        <v>1073</v>
      </c>
      <c r="B55" s="17" t="s">
        <v>1074</v>
      </c>
      <c r="C55" s="13" t="s">
        <v>1075</v>
      </c>
      <c r="D55" s="13" t="s">
        <v>808</v>
      </c>
      <c r="E55" s="18">
        <v>12148</v>
      </c>
      <c r="F55" s="19">
        <v>270.92</v>
      </c>
      <c r="G55" s="20">
        <v>2.3E-3</v>
      </c>
      <c r="H55" s="36"/>
      <c r="I55" s="22"/>
      <c r="J55" s="2"/>
    </row>
    <row r="56" spans="1:10" ht="12.95" customHeight="1">
      <c r="A56" s="16" t="s">
        <v>948</v>
      </c>
      <c r="B56" s="17" t="s">
        <v>949</v>
      </c>
      <c r="C56" s="13" t="s">
        <v>950</v>
      </c>
      <c r="D56" s="13" t="s">
        <v>757</v>
      </c>
      <c r="E56" s="18">
        <v>6750</v>
      </c>
      <c r="F56" s="19">
        <v>270.43</v>
      </c>
      <c r="G56" s="20">
        <v>2.3E-3</v>
      </c>
      <c r="H56" s="36"/>
      <c r="I56" s="22"/>
      <c r="J56" s="2"/>
    </row>
    <row r="57" spans="1:10" ht="12.95" customHeight="1">
      <c r="A57" s="16" t="s">
        <v>787</v>
      </c>
      <c r="B57" s="17" t="s">
        <v>788</v>
      </c>
      <c r="C57" s="13" t="s">
        <v>789</v>
      </c>
      <c r="D57" s="13" t="s">
        <v>775</v>
      </c>
      <c r="E57" s="18">
        <v>7419</v>
      </c>
      <c r="F57" s="19">
        <v>254.33</v>
      </c>
      <c r="G57" s="20">
        <v>2.0999999999999999E-3</v>
      </c>
      <c r="H57" s="36"/>
      <c r="I57" s="22"/>
      <c r="J57" s="2"/>
    </row>
    <row r="58" spans="1:10" ht="12.95" customHeight="1">
      <c r="A58" s="16" t="s">
        <v>1030</v>
      </c>
      <c r="B58" s="17" t="s">
        <v>1031</v>
      </c>
      <c r="C58" s="13" t="s">
        <v>1032</v>
      </c>
      <c r="D58" s="13" t="s">
        <v>1033</v>
      </c>
      <c r="E58" s="18">
        <v>87000</v>
      </c>
      <c r="F58" s="19">
        <v>251.91</v>
      </c>
      <c r="G58" s="20">
        <v>2.0999999999999999E-3</v>
      </c>
      <c r="H58" s="36"/>
      <c r="I58" s="22"/>
      <c r="J58" s="2"/>
    </row>
    <row r="59" spans="1:10" ht="12.95" customHeight="1">
      <c r="A59" s="16" t="s">
        <v>1000</v>
      </c>
      <c r="B59" s="17" t="s">
        <v>1001</v>
      </c>
      <c r="C59" s="13" t="s">
        <v>1002</v>
      </c>
      <c r="D59" s="13" t="s">
        <v>800</v>
      </c>
      <c r="E59" s="18">
        <v>6750</v>
      </c>
      <c r="F59" s="19">
        <v>240.61</v>
      </c>
      <c r="G59" s="20">
        <v>2E-3</v>
      </c>
      <c r="H59" s="36"/>
      <c r="I59" s="22"/>
      <c r="J59" s="2"/>
    </row>
    <row r="60" spans="1:10" ht="12.95" customHeight="1">
      <c r="A60" s="16" t="s">
        <v>928</v>
      </c>
      <c r="B60" s="17" t="s">
        <v>929</v>
      </c>
      <c r="C60" s="13" t="s">
        <v>930</v>
      </c>
      <c r="D60" s="13" t="s">
        <v>931</v>
      </c>
      <c r="E60" s="18">
        <v>1500</v>
      </c>
      <c r="F60" s="19">
        <v>235.34</v>
      </c>
      <c r="G60" s="20">
        <v>2E-3</v>
      </c>
      <c r="H60" s="36"/>
      <c r="I60" s="22"/>
      <c r="J60" s="2"/>
    </row>
    <row r="61" spans="1:10" ht="12.95" customHeight="1">
      <c r="A61" s="16" t="s">
        <v>1939</v>
      </c>
      <c r="B61" s="17" t="s">
        <v>1940</v>
      </c>
      <c r="C61" s="13" t="s">
        <v>1941</v>
      </c>
      <c r="D61" s="13" t="s">
        <v>779</v>
      </c>
      <c r="E61" s="18">
        <v>28600</v>
      </c>
      <c r="F61" s="19">
        <v>222.08</v>
      </c>
      <c r="G61" s="20">
        <v>1.9E-3</v>
      </c>
      <c r="H61" s="36"/>
      <c r="I61" s="22"/>
      <c r="J61" s="2"/>
    </row>
    <row r="62" spans="1:10" ht="12.95" customHeight="1">
      <c r="A62" s="16" t="s">
        <v>1719</v>
      </c>
      <c r="B62" s="17" t="s">
        <v>1720</v>
      </c>
      <c r="C62" s="13" t="s">
        <v>1721</v>
      </c>
      <c r="D62" s="13" t="s">
        <v>775</v>
      </c>
      <c r="E62" s="18">
        <v>66650</v>
      </c>
      <c r="F62" s="19">
        <v>202.68</v>
      </c>
      <c r="G62" s="20">
        <v>1.6999999999999999E-3</v>
      </c>
      <c r="H62" s="36"/>
      <c r="I62" s="22"/>
      <c r="J62" s="2"/>
    </row>
    <row r="63" spans="1:10" ht="12.95" customHeight="1">
      <c r="A63" s="16" t="s">
        <v>822</v>
      </c>
      <c r="B63" s="17" t="s">
        <v>823</v>
      </c>
      <c r="C63" s="13" t="s">
        <v>824</v>
      </c>
      <c r="D63" s="13" t="s">
        <v>793</v>
      </c>
      <c r="E63" s="18">
        <v>112808</v>
      </c>
      <c r="F63" s="19">
        <v>202.49</v>
      </c>
      <c r="G63" s="20">
        <v>1.6999999999999999E-3</v>
      </c>
      <c r="H63" s="36"/>
      <c r="I63" s="22"/>
      <c r="J63" s="2"/>
    </row>
    <row r="64" spans="1:10" ht="12.95" customHeight="1">
      <c r="A64" s="16" t="s">
        <v>1924</v>
      </c>
      <c r="B64" s="17" t="s">
        <v>1925</v>
      </c>
      <c r="C64" s="13" t="s">
        <v>1926</v>
      </c>
      <c r="D64" s="13" t="s">
        <v>775</v>
      </c>
      <c r="E64" s="18">
        <v>48400</v>
      </c>
      <c r="F64" s="19">
        <v>196.75</v>
      </c>
      <c r="G64" s="20">
        <v>1.6000000000000001E-3</v>
      </c>
      <c r="H64" s="36"/>
      <c r="I64" s="22"/>
      <c r="J64" s="2"/>
    </row>
    <row r="65" spans="1:10" ht="12.95" customHeight="1">
      <c r="A65" s="16" t="s">
        <v>982</v>
      </c>
      <c r="B65" s="17" t="s">
        <v>983</v>
      </c>
      <c r="C65" s="13" t="s">
        <v>984</v>
      </c>
      <c r="D65" s="13" t="s">
        <v>753</v>
      </c>
      <c r="E65" s="18">
        <v>92239</v>
      </c>
      <c r="F65" s="19">
        <v>196.42</v>
      </c>
      <c r="G65" s="20">
        <v>1.6000000000000001E-3</v>
      </c>
      <c r="H65" s="36"/>
      <c r="I65" s="22"/>
      <c r="J65" s="2"/>
    </row>
    <row r="66" spans="1:10" ht="12.95" customHeight="1">
      <c r="A66" s="16" t="s">
        <v>957</v>
      </c>
      <c r="B66" s="17" t="s">
        <v>958</v>
      </c>
      <c r="C66" s="13" t="s">
        <v>959</v>
      </c>
      <c r="D66" s="13" t="s">
        <v>749</v>
      </c>
      <c r="E66" s="18">
        <v>28454</v>
      </c>
      <c r="F66" s="19">
        <v>179.12</v>
      </c>
      <c r="G66" s="20">
        <v>1.5E-3</v>
      </c>
      <c r="H66" s="36"/>
      <c r="I66" s="22"/>
      <c r="J66" s="2"/>
    </row>
    <row r="67" spans="1:10" ht="12.95" customHeight="1">
      <c r="A67" s="16" t="s">
        <v>1635</v>
      </c>
      <c r="B67" s="17" t="s">
        <v>1636</v>
      </c>
      <c r="C67" s="13" t="s">
        <v>1637</v>
      </c>
      <c r="D67" s="13" t="s">
        <v>1638</v>
      </c>
      <c r="E67" s="18">
        <v>161500</v>
      </c>
      <c r="F67" s="19">
        <v>175.79</v>
      </c>
      <c r="G67" s="20">
        <v>1.5E-3</v>
      </c>
      <c r="H67" s="36"/>
      <c r="I67" s="22"/>
      <c r="J67" s="2"/>
    </row>
    <row r="68" spans="1:10" ht="12.95" customHeight="1">
      <c r="A68" s="16" t="s">
        <v>972</v>
      </c>
      <c r="B68" s="17" t="s">
        <v>973</v>
      </c>
      <c r="C68" s="13" t="s">
        <v>974</v>
      </c>
      <c r="D68" s="13" t="s">
        <v>975</v>
      </c>
      <c r="E68" s="18">
        <v>26479</v>
      </c>
      <c r="F68" s="19">
        <v>171.12</v>
      </c>
      <c r="G68" s="20">
        <v>1.4E-3</v>
      </c>
      <c r="H68" s="36"/>
      <c r="I68" s="22"/>
      <c r="J68" s="2"/>
    </row>
    <row r="69" spans="1:10" ht="12.95" customHeight="1">
      <c r="A69" s="16" t="s">
        <v>730</v>
      </c>
      <c r="B69" s="17" t="s">
        <v>731</v>
      </c>
      <c r="C69" s="13" t="s">
        <v>732</v>
      </c>
      <c r="D69" s="13" t="s">
        <v>711</v>
      </c>
      <c r="E69" s="18">
        <v>52200</v>
      </c>
      <c r="F69" s="19">
        <v>164.72</v>
      </c>
      <c r="G69" s="20">
        <v>1.4E-3</v>
      </c>
      <c r="H69" s="36"/>
      <c r="I69" s="22"/>
      <c r="J69" s="2"/>
    </row>
    <row r="70" spans="1:10" ht="12.95" customHeight="1">
      <c r="A70" s="16" t="s">
        <v>1645</v>
      </c>
      <c r="B70" s="17" t="s">
        <v>1646</v>
      </c>
      <c r="C70" s="13" t="s">
        <v>1647</v>
      </c>
      <c r="D70" s="13" t="s">
        <v>931</v>
      </c>
      <c r="E70" s="18">
        <v>24200</v>
      </c>
      <c r="F70" s="19">
        <v>150.63</v>
      </c>
      <c r="G70" s="20">
        <v>1.2999999999999999E-3</v>
      </c>
      <c r="H70" s="36"/>
      <c r="I70" s="22"/>
      <c r="J70" s="2"/>
    </row>
    <row r="71" spans="1:10" ht="12.95" customHeight="1">
      <c r="A71" s="16" t="s">
        <v>1651</v>
      </c>
      <c r="B71" s="17" t="s">
        <v>1652</v>
      </c>
      <c r="C71" s="13" t="s">
        <v>1653</v>
      </c>
      <c r="D71" s="13" t="s">
        <v>775</v>
      </c>
      <c r="E71" s="18">
        <v>3500</v>
      </c>
      <c r="F71" s="19">
        <v>150.6</v>
      </c>
      <c r="G71" s="20">
        <v>1.2999999999999999E-3</v>
      </c>
      <c r="H71" s="36"/>
      <c r="I71" s="22"/>
      <c r="J71" s="2"/>
    </row>
    <row r="72" spans="1:10" ht="12.95" customHeight="1">
      <c r="A72" s="16" t="s">
        <v>1044</v>
      </c>
      <c r="B72" s="17" t="s">
        <v>1045</v>
      </c>
      <c r="C72" s="13" t="s">
        <v>1046</v>
      </c>
      <c r="D72" s="13" t="s">
        <v>818</v>
      </c>
      <c r="E72" s="18">
        <v>30000</v>
      </c>
      <c r="F72" s="19">
        <v>144.77000000000001</v>
      </c>
      <c r="G72" s="20">
        <v>1.1999999999999999E-3</v>
      </c>
      <c r="H72" s="36"/>
      <c r="I72" s="22"/>
      <c r="J72" s="2"/>
    </row>
    <row r="73" spans="1:10" ht="12.95" customHeight="1">
      <c r="A73" s="16" t="s">
        <v>1921</v>
      </c>
      <c r="B73" s="17" t="s">
        <v>1922</v>
      </c>
      <c r="C73" s="13" t="s">
        <v>1923</v>
      </c>
      <c r="D73" s="13" t="s">
        <v>1638</v>
      </c>
      <c r="E73" s="18">
        <v>23650</v>
      </c>
      <c r="F73" s="19">
        <v>115.66</v>
      </c>
      <c r="G73" s="20">
        <v>1E-3</v>
      </c>
      <c r="H73" s="36"/>
      <c r="I73" s="22"/>
      <c r="J73" s="2"/>
    </row>
    <row r="74" spans="1:10" ht="12.95" customHeight="1">
      <c r="A74" s="16" t="s">
        <v>1951</v>
      </c>
      <c r="B74" s="17" t="s">
        <v>1952</v>
      </c>
      <c r="C74" s="13" t="s">
        <v>1953</v>
      </c>
      <c r="D74" s="13" t="s">
        <v>775</v>
      </c>
      <c r="E74" s="18">
        <v>29900</v>
      </c>
      <c r="F74" s="19">
        <v>109.76</v>
      </c>
      <c r="G74" s="20">
        <v>8.9999999999999998E-4</v>
      </c>
      <c r="H74" s="36"/>
      <c r="I74" s="22"/>
      <c r="J74" s="2"/>
    </row>
    <row r="75" spans="1:10" ht="12.95" customHeight="1">
      <c r="A75" s="16" t="s">
        <v>1703</v>
      </c>
      <c r="B75" s="17" t="s">
        <v>1704</v>
      </c>
      <c r="C75" s="13" t="s">
        <v>1705</v>
      </c>
      <c r="D75" s="13" t="s">
        <v>749</v>
      </c>
      <c r="E75" s="18">
        <v>20000</v>
      </c>
      <c r="F75" s="19">
        <v>77.069999999999993</v>
      </c>
      <c r="G75" s="20">
        <v>5.9999999999999995E-4</v>
      </c>
      <c r="H75" s="36"/>
      <c r="I75" s="22"/>
      <c r="J75" s="2"/>
    </row>
    <row r="76" spans="1:10" ht="12.95" customHeight="1">
      <c r="A76" s="16" t="s">
        <v>1990</v>
      </c>
      <c r="B76" s="17" t="s">
        <v>1991</v>
      </c>
      <c r="C76" s="13" t="s">
        <v>1992</v>
      </c>
      <c r="D76" s="13" t="s">
        <v>808</v>
      </c>
      <c r="E76" s="18">
        <v>8000</v>
      </c>
      <c r="F76" s="19">
        <v>74.7</v>
      </c>
      <c r="G76" s="20">
        <v>5.9999999999999995E-4</v>
      </c>
      <c r="H76" s="36"/>
      <c r="I76" s="22"/>
      <c r="J76" s="2"/>
    </row>
    <row r="77" spans="1:10" ht="12.95" customHeight="1">
      <c r="A77" s="16" t="s">
        <v>1018</v>
      </c>
      <c r="B77" s="17" t="s">
        <v>1019</v>
      </c>
      <c r="C77" s="13" t="s">
        <v>1020</v>
      </c>
      <c r="D77" s="13" t="s">
        <v>800</v>
      </c>
      <c r="E77" s="18">
        <v>2700</v>
      </c>
      <c r="F77" s="19">
        <v>73.56</v>
      </c>
      <c r="G77" s="20">
        <v>5.9999999999999995E-4</v>
      </c>
      <c r="H77" s="36"/>
      <c r="I77" s="22"/>
      <c r="J77" s="2"/>
    </row>
    <row r="78" spans="1:10" ht="12.95" customHeight="1">
      <c r="A78" s="16" t="s">
        <v>1629</v>
      </c>
      <c r="B78" s="17" t="s">
        <v>1630</v>
      </c>
      <c r="C78" s="13" t="s">
        <v>1631</v>
      </c>
      <c r="D78" s="13" t="s">
        <v>800</v>
      </c>
      <c r="E78" s="18">
        <v>3850</v>
      </c>
      <c r="F78" s="19">
        <v>71.239999999999995</v>
      </c>
      <c r="G78" s="20">
        <v>5.9999999999999995E-4</v>
      </c>
      <c r="H78" s="36"/>
      <c r="I78" s="22"/>
      <c r="J78" s="2"/>
    </row>
    <row r="79" spans="1:10" ht="12.95" customHeight="1">
      <c r="A79" s="16" t="s">
        <v>1716</v>
      </c>
      <c r="B79" s="17" t="s">
        <v>1717</v>
      </c>
      <c r="C79" s="13" t="s">
        <v>1718</v>
      </c>
      <c r="D79" s="13" t="s">
        <v>768</v>
      </c>
      <c r="E79" s="18">
        <v>21600</v>
      </c>
      <c r="F79" s="19">
        <v>67.849999999999994</v>
      </c>
      <c r="G79" s="20">
        <v>5.9999999999999995E-4</v>
      </c>
      <c r="H79" s="36"/>
      <c r="I79" s="22"/>
      <c r="J79" s="2"/>
    </row>
    <row r="80" spans="1:10" ht="12.95" customHeight="1">
      <c r="A80" s="16" t="s">
        <v>1657</v>
      </c>
      <c r="B80" s="17" t="s">
        <v>1658</v>
      </c>
      <c r="C80" s="13" t="s">
        <v>1659</v>
      </c>
      <c r="D80" s="13" t="s">
        <v>1605</v>
      </c>
      <c r="E80" s="18">
        <v>17500</v>
      </c>
      <c r="F80" s="19">
        <v>67.55</v>
      </c>
      <c r="G80" s="20">
        <v>5.9999999999999995E-4</v>
      </c>
      <c r="H80" s="36"/>
      <c r="I80" s="22"/>
      <c r="J80" s="2"/>
    </row>
    <row r="81" spans="1:10" ht="12.95" customHeight="1">
      <c r="A81" s="16" t="s">
        <v>1936</v>
      </c>
      <c r="B81" s="17" t="s">
        <v>1937</v>
      </c>
      <c r="C81" s="13" t="s">
        <v>1938</v>
      </c>
      <c r="D81" s="13" t="s">
        <v>753</v>
      </c>
      <c r="E81" s="18">
        <v>4800</v>
      </c>
      <c r="F81" s="19">
        <v>45.22</v>
      </c>
      <c r="G81" s="20">
        <v>4.0000000000000002E-4</v>
      </c>
      <c r="H81" s="36"/>
      <c r="I81" s="22"/>
      <c r="J81" s="2"/>
    </row>
    <row r="82" spans="1:10" ht="12.95" customHeight="1">
      <c r="A82" s="16" t="s">
        <v>1663</v>
      </c>
      <c r="B82" s="17" t="s">
        <v>1664</v>
      </c>
      <c r="C82" s="13" t="s">
        <v>1665</v>
      </c>
      <c r="D82" s="13" t="s">
        <v>1666</v>
      </c>
      <c r="E82" s="18">
        <v>9625</v>
      </c>
      <c r="F82" s="19">
        <v>37.81</v>
      </c>
      <c r="G82" s="20">
        <v>2.9999999999999997E-4</v>
      </c>
      <c r="H82" s="36"/>
      <c r="I82" s="22"/>
      <c r="J82" s="2"/>
    </row>
    <row r="83" spans="1:10" ht="12.95" customHeight="1">
      <c r="A83" s="16" t="s">
        <v>1975</v>
      </c>
      <c r="B83" s="17" t="s">
        <v>1976</v>
      </c>
      <c r="C83" s="13" t="s">
        <v>1977</v>
      </c>
      <c r="D83" s="13" t="s">
        <v>793</v>
      </c>
      <c r="E83" s="18">
        <v>6000</v>
      </c>
      <c r="F83" s="19">
        <v>37.15</v>
      </c>
      <c r="G83" s="20">
        <v>2.9999999999999997E-4</v>
      </c>
      <c r="H83" s="36"/>
      <c r="I83" s="22"/>
      <c r="J83" s="2"/>
    </row>
    <row r="84" spans="1:10" ht="12.95" customHeight="1">
      <c r="A84" s="16" t="s">
        <v>736</v>
      </c>
      <c r="B84" s="17" t="s">
        <v>737</v>
      </c>
      <c r="C84" s="13" t="s">
        <v>738</v>
      </c>
      <c r="D84" s="13" t="s">
        <v>711</v>
      </c>
      <c r="E84" s="18">
        <v>77700</v>
      </c>
      <c r="F84" s="19">
        <v>36.32</v>
      </c>
      <c r="G84" s="20">
        <v>2.9999999999999997E-4</v>
      </c>
      <c r="H84" s="36"/>
      <c r="I84" s="22"/>
      <c r="J84" s="2"/>
    </row>
    <row r="85" spans="1:10" ht="12.95" customHeight="1">
      <c r="A85" s="16" t="s">
        <v>1927</v>
      </c>
      <c r="B85" s="17" t="s">
        <v>1928</v>
      </c>
      <c r="C85" s="13" t="s">
        <v>1929</v>
      </c>
      <c r="D85" s="13" t="s">
        <v>768</v>
      </c>
      <c r="E85" s="18">
        <v>9000</v>
      </c>
      <c r="F85" s="19">
        <v>35.729999999999997</v>
      </c>
      <c r="G85" s="20">
        <v>2.9999999999999997E-4</v>
      </c>
      <c r="H85" s="36"/>
      <c r="I85" s="22"/>
      <c r="J85" s="2"/>
    </row>
    <row r="86" spans="1:10" ht="12.95" customHeight="1">
      <c r="A86" s="16" t="s">
        <v>1667</v>
      </c>
      <c r="B86" s="17" t="s">
        <v>1668</v>
      </c>
      <c r="C86" s="13" t="s">
        <v>1669</v>
      </c>
      <c r="D86" s="13" t="s">
        <v>775</v>
      </c>
      <c r="E86" s="18">
        <v>6900</v>
      </c>
      <c r="F86" s="19">
        <v>33.57</v>
      </c>
      <c r="G86" s="20">
        <v>2.9999999999999997E-4</v>
      </c>
      <c r="H86" s="36"/>
      <c r="I86" s="22"/>
      <c r="J86" s="2"/>
    </row>
    <row r="87" spans="1:10" ht="12.95" customHeight="1">
      <c r="A87" s="16" t="s">
        <v>1676</v>
      </c>
      <c r="B87" s="17" t="s">
        <v>1677</v>
      </c>
      <c r="C87" s="13" t="s">
        <v>1678</v>
      </c>
      <c r="D87" s="13" t="s">
        <v>1037</v>
      </c>
      <c r="E87" s="18">
        <v>12066</v>
      </c>
      <c r="F87" s="19">
        <v>26.01</v>
      </c>
      <c r="G87" s="20">
        <v>2.0000000000000001E-4</v>
      </c>
      <c r="H87" s="36"/>
      <c r="I87" s="22"/>
      <c r="J87" s="2"/>
    </row>
    <row r="88" spans="1:10" ht="12.95" customHeight="1">
      <c r="A88" s="16" t="s">
        <v>1963</v>
      </c>
      <c r="B88" s="17" t="s">
        <v>1964</v>
      </c>
      <c r="C88" s="13" t="s">
        <v>1965</v>
      </c>
      <c r="D88" s="13" t="s">
        <v>793</v>
      </c>
      <c r="E88" s="18">
        <v>14400</v>
      </c>
      <c r="F88" s="19">
        <v>25.01</v>
      </c>
      <c r="G88" s="20">
        <v>2.0000000000000001E-4</v>
      </c>
      <c r="H88" s="36"/>
      <c r="I88" s="22"/>
      <c r="J88" s="2"/>
    </row>
    <row r="89" spans="1:10" ht="12.95" customHeight="1">
      <c r="A89" s="16" t="s">
        <v>1021</v>
      </c>
      <c r="B89" s="17" t="s">
        <v>1022</v>
      </c>
      <c r="C89" s="13" t="s">
        <v>1023</v>
      </c>
      <c r="D89" s="13" t="s">
        <v>818</v>
      </c>
      <c r="E89" s="18">
        <v>2500</v>
      </c>
      <c r="F89" s="19">
        <v>13.42</v>
      </c>
      <c r="G89" s="20">
        <v>1E-4</v>
      </c>
      <c r="H89" s="36"/>
      <c r="I89" s="22"/>
      <c r="J89" s="2"/>
    </row>
    <row r="90" spans="1:10" ht="12.95" customHeight="1">
      <c r="A90" s="16" t="s">
        <v>1996</v>
      </c>
      <c r="B90" s="17" t="s">
        <v>1997</v>
      </c>
      <c r="C90" s="13" t="s">
        <v>1998</v>
      </c>
      <c r="D90" s="13" t="s">
        <v>858</v>
      </c>
      <c r="E90" s="18">
        <v>21000</v>
      </c>
      <c r="F90" s="19">
        <v>12.18</v>
      </c>
      <c r="G90" s="20">
        <v>1E-4</v>
      </c>
      <c r="H90" s="36"/>
      <c r="I90" s="22"/>
      <c r="J90" s="2"/>
    </row>
    <row r="91" spans="1:10" ht="12.95" customHeight="1">
      <c r="A91" s="16" t="s">
        <v>1722</v>
      </c>
      <c r="B91" s="17" t="s">
        <v>1723</v>
      </c>
      <c r="C91" s="13" t="s">
        <v>1724</v>
      </c>
      <c r="D91" s="13" t="s">
        <v>793</v>
      </c>
      <c r="E91" s="18">
        <v>400</v>
      </c>
      <c r="F91" s="19">
        <v>9.35</v>
      </c>
      <c r="G91" s="20">
        <v>1E-4</v>
      </c>
      <c r="H91" s="36"/>
      <c r="I91" s="22"/>
      <c r="J91" s="2"/>
    </row>
    <row r="92" spans="1:10" ht="12.95" customHeight="1">
      <c r="A92" s="2"/>
      <c r="B92" s="12" t="s">
        <v>168</v>
      </c>
      <c r="C92" s="13"/>
      <c r="D92" s="13"/>
      <c r="E92" s="13"/>
      <c r="F92" s="23">
        <v>81276.289999999994</v>
      </c>
      <c r="G92" s="24">
        <v>0.67869999999999997</v>
      </c>
      <c r="H92" s="25"/>
      <c r="I92" s="26"/>
      <c r="J92" s="2"/>
    </row>
    <row r="93" spans="1:10" ht="12.95" customHeight="1">
      <c r="A93" s="2"/>
      <c r="B93" s="12" t="s">
        <v>745</v>
      </c>
      <c r="C93" s="13"/>
      <c r="D93" s="13"/>
      <c r="E93" s="13"/>
      <c r="F93" s="2"/>
      <c r="G93" s="14"/>
      <c r="H93" s="14"/>
      <c r="I93" s="15"/>
      <c r="J93" s="2"/>
    </row>
    <row r="94" spans="1:10" ht="12.95" customHeight="1">
      <c r="A94" s="16" t="s">
        <v>875</v>
      </c>
      <c r="B94" s="17" t="s">
        <v>876</v>
      </c>
      <c r="C94" s="13" t="s">
        <v>877</v>
      </c>
      <c r="D94" s="13" t="s">
        <v>793</v>
      </c>
      <c r="E94" s="18">
        <v>112808</v>
      </c>
      <c r="F94" s="19">
        <v>55.56</v>
      </c>
      <c r="G94" s="20">
        <v>5.0000000000000001E-4</v>
      </c>
      <c r="H94" s="36"/>
      <c r="I94" s="22"/>
      <c r="J94" s="2"/>
    </row>
    <row r="95" spans="1:10" ht="12.95" customHeight="1">
      <c r="A95" s="2"/>
      <c r="B95" s="12" t="s">
        <v>168</v>
      </c>
      <c r="C95" s="13"/>
      <c r="D95" s="13"/>
      <c r="E95" s="13"/>
      <c r="F95" s="23">
        <v>55.56</v>
      </c>
      <c r="G95" s="24">
        <v>5.0000000000000001E-4</v>
      </c>
      <c r="H95" s="25"/>
      <c r="I95" s="26"/>
      <c r="J95" s="2"/>
    </row>
    <row r="96" spans="1:10" ht="12.95" customHeight="1">
      <c r="A96" s="2"/>
      <c r="B96" s="27" t="s">
        <v>173</v>
      </c>
      <c r="C96" s="28"/>
      <c r="D96" s="1"/>
      <c r="E96" s="28"/>
      <c r="F96" s="23">
        <v>81331.850000000006</v>
      </c>
      <c r="G96" s="24">
        <v>0.67920000000000003</v>
      </c>
      <c r="H96" s="25"/>
      <c r="I96" s="26"/>
      <c r="J96" s="2"/>
    </row>
    <row r="97" spans="1:10" ht="12.95" customHeight="1">
      <c r="A97" s="2"/>
      <c r="B97" s="12" t="s">
        <v>878</v>
      </c>
      <c r="C97" s="13"/>
      <c r="D97" s="13"/>
      <c r="E97" s="13"/>
      <c r="F97" s="13"/>
      <c r="G97" s="13"/>
      <c r="H97" s="14"/>
      <c r="I97" s="15"/>
      <c r="J97" s="2"/>
    </row>
    <row r="98" spans="1:10" ht="12.95" customHeight="1">
      <c r="A98" s="2"/>
      <c r="B98" s="12" t="s">
        <v>1725</v>
      </c>
      <c r="C98" s="13"/>
      <c r="D98" s="13"/>
      <c r="E98" s="13"/>
      <c r="F98" s="2"/>
      <c r="G98" s="14"/>
      <c r="H98" s="14"/>
      <c r="I98" s="15"/>
      <c r="J98" s="2"/>
    </row>
    <row r="99" spans="1:10" ht="12.95" customHeight="1">
      <c r="A99" s="16" t="s">
        <v>1766</v>
      </c>
      <c r="B99" s="17" t="s">
        <v>1767</v>
      </c>
      <c r="C99" s="13"/>
      <c r="D99" s="13"/>
      <c r="E99" s="18">
        <v>-100</v>
      </c>
      <c r="F99" s="19">
        <v>-7.25</v>
      </c>
      <c r="G99" s="20">
        <v>-1E-4</v>
      </c>
      <c r="H99" s="36"/>
      <c r="I99" s="22"/>
      <c r="J99" s="2"/>
    </row>
    <row r="100" spans="1:10" ht="12.95" customHeight="1">
      <c r="A100" s="16" t="s">
        <v>1726</v>
      </c>
      <c r="B100" s="17" t="s">
        <v>1727</v>
      </c>
      <c r="C100" s="13"/>
      <c r="D100" s="13"/>
      <c r="E100" s="18">
        <v>-400</v>
      </c>
      <c r="F100" s="19">
        <v>-9.3699999999999992</v>
      </c>
      <c r="G100" s="20">
        <v>-1E-4</v>
      </c>
      <c r="H100" s="36"/>
      <c r="I100" s="22"/>
      <c r="J100" s="2"/>
    </row>
    <row r="101" spans="1:10" ht="12.95" customHeight="1">
      <c r="A101" s="16" t="s">
        <v>2010</v>
      </c>
      <c r="B101" s="17" t="s">
        <v>2011</v>
      </c>
      <c r="C101" s="13"/>
      <c r="D101" s="13"/>
      <c r="E101" s="18">
        <v>-21000</v>
      </c>
      <c r="F101" s="19">
        <v>-12.24</v>
      </c>
      <c r="G101" s="20">
        <v>-1E-4</v>
      </c>
      <c r="H101" s="36"/>
      <c r="I101" s="22"/>
      <c r="J101" s="2"/>
    </row>
    <row r="102" spans="1:10" ht="12.95" customHeight="1">
      <c r="A102" s="16" t="s">
        <v>1802</v>
      </c>
      <c r="B102" s="17" t="s">
        <v>1803</v>
      </c>
      <c r="C102" s="13"/>
      <c r="D102" s="13"/>
      <c r="E102" s="18">
        <v>-2500</v>
      </c>
      <c r="F102" s="19">
        <v>-13.48</v>
      </c>
      <c r="G102" s="20">
        <v>-1E-4</v>
      </c>
      <c r="H102" s="36"/>
      <c r="I102" s="22"/>
      <c r="J102" s="2"/>
    </row>
    <row r="103" spans="1:10" ht="12.95" customHeight="1">
      <c r="A103" s="16" t="s">
        <v>1762</v>
      </c>
      <c r="B103" s="17" t="s">
        <v>1763</v>
      </c>
      <c r="C103" s="13"/>
      <c r="D103" s="13"/>
      <c r="E103" s="18">
        <v>-1000</v>
      </c>
      <c r="F103" s="19">
        <v>-22.84</v>
      </c>
      <c r="G103" s="20">
        <v>-2.0000000000000001E-4</v>
      </c>
      <c r="H103" s="36"/>
      <c r="I103" s="22"/>
      <c r="J103" s="2"/>
    </row>
    <row r="104" spans="1:10" ht="12.95" customHeight="1">
      <c r="A104" s="16" t="s">
        <v>2040</v>
      </c>
      <c r="B104" s="17" t="s">
        <v>2041</v>
      </c>
      <c r="C104" s="13"/>
      <c r="D104" s="13"/>
      <c r="E104" s="18">
        <v>-14400</v>
      </c>
      <c r="F104" s="19">
        <v>-24.78</v>
      </c>
      <c r="G104" s="20">
        <v>-2.0000000000000001E-4</v>
      </c>
      <c r="H104" s="36"/>
      <c r="I104" s="22"/>
      <c r="J104" s="2"/>
    </row>
    <row r="105" spans="1:10" ht="12.95" customHeight="1">
      <c r="A105" s="16" t="s">
        <v>1772</v>
      </c>
      <c r="B105" s="17" t="s">
        <v>1773</v>
      </c>
      <c r="C105" s="13"/>
      <c r="D105" s="13"/>
      <c r="E105" s="18">
        <v>-12066</v>
      </c>
      <c r="F105" s="19">
        <v>-26.13</v>
      </c>
      <c r="G105" s="20">
        <v>-2.0000000000000001E-4</v>
      </c>
      <c r="H105" s="36"/>
      <c r="I105" s="22"/>
      <c r="J105" s="2"/>
    </row>
    <row r="106" spans="1:10" ht="12.95" customHeight="1">
      <c r="A106" s="16" t="s">
        <v>1778</v>
      </c>
      <c r="B106" s="17" t="s">
        <v>1779</v>
      </c>
      <c r="C106" s="13"/>
      <c r="D106" s="13"/>
      <c r="E106" s="18">
        <v>-6900</v>
      </c>
      <c r="F106" s="19">
        <v>-33.74</v>
      </c>
      <c r="G106" s="20">
        <v>-2.9999999999999997E-4</v>
      </c>
      <c r="H106" s="36"/>
      <c r="I106" s="22"/>
      <c r="J106" s="2"/>
    </row>
    <row r="107" spans="1:10" ht="12.95" customHeight="1">
      <c r="A107" s="16" t="s">
        <v>1870</v>
      </c>
      <c r="B107" s="17" t="s">
        <v>1871</v>
      </c>
      <c r="C107" s="13"/>
      <c r="D107" s="13"/>
      <c r="E107" s="18">
        <v>-900</v>
      </c>
      <c r="F107" s="19">
        <v>-33.78</v>
      </c>
      <c r="G107" s="20">
        <v>-2.9999999999999997E-4</v>
      </c>
      <c r="H107" s="36"/>
      <c r="I107" s="22"/>
      <c r="J107" s="2"/>
    </row>
    <row r="108" spans="1:10" ht="12.95" customHeight="1">
      <c r="A108" s="16" t="s">
        <v>2080</v>
      </c>
      <c r="B108" s="17" t="s">
        <v>2081</v>
      </c>
      <c r="C108" s="13"/>
      <c r="D108" s="13"/>
      <c r="E108" s="18">
        <v>-9000</v>
      </c>
      <c r="F108" s="19">
        <v>-35.06</v>
      </c>
      <c r="G108" s="20">
        <v>-2.9999999999999997E-4</v>
      </c>
      <c r="H108" s="36"/>
      <c r="I108" s="22"/>
      <c r="J108" s="2"/>
    </row>
    <row r="109" spans="1:10" ht="12.95" customHeight="1">
      <c r="A109" s="16" t="s">
        <v>1780</v>
      </c>
      <c r="B109" s="17" t="s">
        <v>1781</v>
      </c>
      <c r="C109" s="13"/>
      <c r="D109" s="13"/>
      <c r="E109" s="18">
        <v>-77700</v>
      </c>
      <c r="F109" s="19">
        <v>-36.479999999999997</v>
      </c>
      <c r="G109" s="20">
        <v>-2.9999999999999997E-4</v>
      </c>
      <c r="H109" s="36"/>
      <c r="I109" s="22"/>
      <c r="J109" s="2"/>
    </row>
    <row r="110" spans="1:10" ht="12.95" customHeight="1">
      <c r="A110" s="16" t="s">
        <v>2032</v>
      </c>
      <c r="B110" s="17" t="s">
        <v>2033</v>
      </c>
      <c r="C110" s="13"/>
      <c r="D110" s="13"/>
      <c r="E110" s="18">
        <v>-6000</v>
      </c>
      <c r="F110" s="19">
        <v>-37.159999999999997</v>
      </c>
      <c r="G110" s="20">
        <v>-2.9999999999999997E-4</v>
      </c>
      <c r="H110" s="36"/>
      <c r="I110" s="22"/>
      <c r="J110" s="2"/>
    </row>
    <row r="111" spans="1:10" ht="12.95" customHeight="1">
      <c r="A111" s="16" t="s">
        <v>1782</v>
      </c>
      <c r="B111" s="17" t="s">
        <v>1783</v>
      </c>
      <c r="C111" s="13"/>
      <c r="D111" s="13"/>
      <c r="E111" s="18">
        <v>-9625</v>
      </c>
      <c r="F111" s="19">
        <v>-37.99</v>
      </c>
      <c r="G111" s="20">
        <v>-2.9999999999999997E-4</v>
      </c>
      <c r="H111" s="36"/>
      <c r="I111" s="22"/>
      <c r="J111" s="2"/>
    </row>
    <row r="112" spans="1:10" ht="12.95" customHeight="1">
      <c r="A112" s="16" t="s">
        <v>2072</v>
      </c>
      <c r="B112" s="17" t="s">
        <v>2073</v>
      </c>
      <c r="C112" s="13"/>
      <c r="D112" s="13"/>
      <c r="E112" s="18">
        <v>-4800</v>
      </c>
      <c r="F112" s="19">
        <v>-44.81</v>
      </c>
      <c r="G112" s="20">
        <v>-4.0000000000000002E-4</v>
      </c>
      <c r="H112" s="36"/>
      <c r="I112" s="22"/>
      <c r="J112" s="2"/>
    </row>
    <row r="113" spans="1:10" ht="12.95" customHeight="1">
      <c r="A113" s="16" t="s">
        <v>1786</v>
      </c>
      <c r="B113" s="17" t="s">
        <v>1787</v>
      </c>
      <c r="C113" s="13"/>
      <c r="D113" s="13"/>
      <c r="E113" s="18">
        <v>-17500</v>
      </c>
      <c r="F113" s="19">
        <v>-67.61</v>
      </c>
      <c r="G113" s="20">
        <v>-5.9999999999999995E-4</v>
      </c>
      <c r="H113" s="36"/>
      <c r="I113" s="22"/>
      <c r="J113" s="2"/>
    </row>
    <row r="114" spans="1:10" ht="12.95" customHeight="1">
      <c r="A114" s="16" t="s">
        <v>1730</v>
      </c>
      <c r="B114" s="17" t="s">
        <v>1731</v>
      </c>
      <c r="C114" s="13"/>
      <c r="D114" s="13"/>
      <c r="E114" s="18">
        <v>-21600</v>
      </c>
      <c r="F114" s="19">
        <v>-68.12</v>
      </c>
      <c r="G114" s="20">
        <v>-5.9999999999999995E-4</v>
      </c>
      <c r="H114" s="36"/>
      <c r="I114" s="22"/>
      <c r="J114" s="2"/>
    </row>
    <row r="115" spans="1:10" ht="12.95" customHeight="1">
      <c r="A115" s="16" t="s">
        <v>1826</v>
      </c>
      <c r="B115" s="17" t="s">
        <v>1827</v>
      </c>
      <c r="C115" s="13"/>
      <c r="D115" s="13"/>
      <c r="E115" s="18">
        <v>-3850</v>
      </c>
      <c r="F115" s="19">
        <v>-71.34</v>
      </c>
      <c r="G115" s="20">
        <v>-5.9999999999999995E-4</v>
      </c>
      <c r="H115" s="36"/>
      <c r="I115" s="22"/>
      <c r="J115" s="2"/>
    </row>
    <row r="116" spans="1:10" ht="12.95" customHeight="1">
      <c r="A116" s="16" t="s">
        <v>2050</v>
      </c>
      <c r="B116" s="17" t="s">
        <v>2051</v>
      </c>
      <c r="C116" s="13"/>
      <c r="D116" s="13"/>
      <c r="E116" s="18">
        <v>-2700</v>
      </c>
      <c r="F116" s="19">
        <v>-71.760000000000005</v>
      </c>
      <c r="G116" s="20">
        <v>-5.9999999999999995E-4</v>
      </c>
      <c r="H116" s="36"/>
      <c r="I116" s="22"/>
      <c r="J116" s="2"/>
    </row>
    <row r="117" spans="1:10" ht="12.95" customHeight="1">
      <c r="A117" s="16" t="s">
        <v>1756</v>
      </c>
      <c r="B117" s="17" t="s">
        <v>1757</v>
      </c>
      <c r="C117" s="13"/>
      <c r="D117" s="13"/>
      <c r="E117" s="18">
        <v>-6000</v>
      </c>
      <c r="F117" s="19">
        <v>-74.27</v>
      </c>
      <c r="G117" s="20">
        <v>-5.9999999999999995E-4</v>
      </c>
      <c r="H117" s="36"/>
      <c r="I117" s="22"/>
      <c r="J117" s="2"/>
    </row>
    <row r="118" spans="1:10" ht="12.95" customHeight="1">
      <c r="A118" s="16" t="s">
        <v>2018</v>
      </c>
      <c r="B118" s="17" t="s">
        <v>2019</v>
      </c>
      <c r="C118" s="13"/>
      <c r="D118" s="13"/>
      <c r="E118" s="18">
        <v>-8000</v>
      </c>
      <c r="F118" s="19">
        <v>-75.040000000000006</v>
      </c>
      <c r="G118" s="20">
        <v>-5.9999999999999995E-4</v>
      </c>
      <c r="H118" s="36"/>
      <c r="I118" s="22"/>
      <c r="J118" s="2"/>
    </row>
    <row r="119" spans="1:10" ht="12.95" customHeight="1">
      <c r="A119" s="16" t="s">
        <v>1740</v>
      </c>
      <c r="B119" s="17" t="s">
        <v>1741</v>
      </c>
      <c r="C119" s="13"/>
      <c r="D119" s="13"/>
      <c r="E119" s="18">
        <v>-20000</v>
      </c>
      <c r="F119" s="19">
        <v>-77.38</v>
      </c>
      <c r="G119" s="20">
        <v>-5.9999999999999995E-4</v>
      </c>
      <c r="H119" s="36"/>
      <c r="I119" s="22"/>
      <c r="J119" s="2"/>
    </row>
    <row r="120" spans="1:10" ht="12.95" customHeight="1">
      <c r="A120" s="16" t="s">
        <v>2052</v>
      </c>
      <c r="B120" s="17" t="s">
        <v>2053</v>
      </c>
      <c r="C120" s="13"/>
      <c r="D120" s="13"/>
      <c r="E120" s="18">
        <v>-29900</v>
      </c>
      <c r="F120" s="19">
        <v>-110.39</v>
      </c>
      <c r="G120" s="20">
        <v>-8.9999999999999998E-4</v>
      </c>
      <c r="H120" s="36"/>
      <c r="I120" s="22"/>
      <c r="J120" s="2"/>
    </row>
    <row r="121" spans="1:10" ht="12.95" customHeight="1">
      <c r="A121" s="16" t="s">
        <v>2088</v>
      </c>
      <c r="B121" s="17" t="s">
        <v>2089</v>
      </c>
      <c r="C121" s="13"/>
      <c r="D121" s="13"/>
      <c r="E121" s="18">
        <v>-23650</v>
      </c>
      <c r="F121" s="19">
        <v>-116.12</v>
      </c>
      <c r="G121" s="20">
        <v>-1E-3</v>
      </c>
      <c r="H121" s="36"/>
      <c r="I121" s="22"/>
      <c r="J121" s="2"/>
    </row>
    <row r="122" spans="1:10" ht="12.95" customHeight="1">
      <c r="A122" s="16" t="s">
        <v>2185</v>
      </c>
      <c r="B122" s="17" t="s">
        <v>2186</v>
      </c>
      <c r="C122" s="13"/>
      <c r="D122" s="13"/>
      <c r="E122" s="18">
        <v>-30000</v>
      </c>
      <c r="F122" s="19">
        <v>-143.61000000000001</v>
      </c>
      <c r="G122" s="20">
        <v>-1.1999999999999999E-3</v>
      </c>
      <c r="H122" s="36"/>
      <c r="I122" s="22"/>
      <c r="J122" s="2"/>
    </row>
    <row r="123" spans="1:10" ht="12.95" customHeight="1">
      <c r="A123" s="16" t="s">
        <v>1794</v>
      </c>
      <c r="B123" s="17" t="s">
        <v>1795</v>
      </c>
      <c r="C123" s="13"/>
      <c r="D123" s="13"/>
      <c r="E123" s="18">
        <v>-3500</v>
      </c>
      <c r="F123" s="19">
        <v>-151.28</v>
      </c>
      <c r="G123" s="20">
        <v>-1.2999999999999999E-3</v>
      </c>
      <c r="H123" s="36"/>
      <c r="I123" s="22"/>
      <c r="J123" s="2"/>
    </row>
    <row r="124" spans="1:10" ht="12.95" customHeight="1">
      <c r="A124" s="16" t="s">
        <v>1800</v>
      </c>
      <c r="B124" s="17" t="s">
        <v>1801</v>
      </c>
      <c r="C124" s="13"/>
      <c r="D124" s="13"/>
      <c r="E124" s="18">
        <v>-24200</v>
      </c>
      <c r="F124" s="19">
        <v>-151.29</v>
      </c>
      <c r="G124" s="20">
        <v>-1.2999999999999999E-3</v>
      </c>
      <c r="H124" s="36"/>
      <c r="I124" s="22"/>
      <c r="J124" s="2"/>
    </row>
    <row r="125" spans="1:10" ht="12.95" customHeight="1">
      <c r="A125" s="16" t="s">
        <v>1804</v>
      </c>
      <c r="B125" s="17" t="s">
        <v>1805</v>
      </c>
      <c r="C125" s="13"/>
      <c r="D125" s="13"/>
      <c r="E125" s="18">
        <v>-52200</v>
      </c>
      <c r="F125" s="19">
        <v>-165.32</v>
      </c>
      <c r="G125" s="20">
        <v>-1.4E-3</v>
      </c>
      <c r="H125" s="36"/>
      <c r="I125" s="22"/>
      <c r="J125" s="2"/>
    </row>
    <row r="126" spans="1:10" ht="12.95" customHeight="1">
      <c r="A126" s="16" t="s">
        <v>1816</v>
      </c>
      <c r="B126" s="17" t="s">
        <v>1817</v>
      </c>
      <c r="C126" s="13"/>
      <c r="D126" s="13"/>
      <c r="E126" s="18">
        <v>-161500</v>
      </c>
      <c r="F126" s="19">
        <v>-175.47</v>
      </c>
      <c r="G126" s="20">
        <v>-1.5E-3</v>
      </c>
      <c r="H126" s="36"/>
      <c r="I126" s="22"/>
      <c r="J126" s="2"/>
    </row>
    <row r="127" spans="1:10" ht="12.95" customHeight="1">
      <c r="A127" s="16" t="s">
        <v>2082</v>
      </c>
      <c r="B127" s="17" t="s">
        <v>2083</v>
      </c>
      <c r="C127" s="13"/>
      <c r="D127" s="13"/>
      <c r="E127" s="18">
        <v>-48400</v>
      </c>
      <c r="F127" s="19">
        <v>-196.99</v>
      </c>
      <c r="G127" s="20">
        <v>-1.6000000000000001E-3</v>
      </c>
      <c r="H127" s="36"/>
      <c r="I127" s="22"/>
      <c r="J127" s="2"/>
    </row>
    <row r="128" spans="1:10" ht="12.95" customHeight="1">
      <c r="A128" s="16" t="s">
        <v>1728</v>
      </c>
      <c r="B128" s="17" t="s">
        <v>1729</v>
      </c>
      <c r="C128" s="13"/>
      <c r="D128" s="13"/>
      <c r="E128" s="18">
        <v>-66650</v>
      </c>
      <c r="F128" s="19">
        <v>-203.08</v>
      </c>
      <c r="G128" s="20">
        <v>-1.6999999999999999E-3</v>
      </c>
      <c r="H128" s="36"/>
      <c r="I128" s="22"/>
      <c r="J128" s="2"/>
    </row>
    <row r="129" spans="1:10" ht="12.95" customHeight="1">
      <c r="A129" s="16" t="s">
        <v>2070</v>
      </c>
      <c r="B129" s="17" t="s">
        <v>2071</v>
      </c>
      <c r="C129" s="13"/>
      <c r="D129" s="13"/>
      <c r="E129" s="18">
        <v>-28600</v>
      </c>
      <c r="F129" s="19">
        <v>-222.97</v>
      </c>
      <c r="G129" s="20">
        <v>-1.9E-3</v>
      </c>
      <c r="H129" s="36"/>
      <c r="I129" s="22"/>
      <c r="J129" s="2"/>
    </row>
    <row r="130" spans="1:10" ht="12.95" customHeight="1">
      <c r="A130" s="16" t="s">
        <v>1790</v>
      </c>
      <c r="B130" s="17" t="s">
        <v>1791</v>
      </c>
      <c r="C130" s="13"/>
      <c r="D130" s="13"/>
      <c r="E130" s="18">
        <v>-1500</v>
      </c>
      <c r="F130" s="19">
        <v>-236.14</v>
      </c>
      <c r="G130" s="20">
        <v>-2E-3</v>
      </c>
      <c r="H130" s="36"/>
      <c r="I130" s="22"/>
      <c r="J130" s="2"/>
    </row>
    <row r="131" spans="1:10" ht="12.95" customHeight="1">
      <c r="A131" s="16" t="s">
        <v>2078</v>
      </c>
      <c r="B131" s="17" t="s">
        <v>2079</v>
      </c>
      <c r="C131" s="13"/>
      <c r="D131" s="13"/>
      <c r="E131" s="18">
        <v>-6750</v>
      </c>
      <c r="F131" s="19">
        <v>-240.83</v>
      </c>
      <c r="G131" s="20">
        <v>-2E-3</v>
      </c>
      <c r="H131" s="36"/>
      <c r="I131" s="22"/>
      <c r="J131" s="2"/>
    </row>
    <row r="132" spans="1:10" ht="12.95" customHeight="1">
      <c r="A132" s="16" t="s">
        <v>1852</v>
      </c>
      <c r="B132" s="17" t="s">
        <v>1853</v>
      </c>
      <c r="C132" s="13"/>
      <c r="D132" s="13"/>
      <c r="E132" s="18">
        <v>-87000</v>
      </c>
      <c r="F132" s="19">
        <v>-253.08</v>
      </c>
      <c r="G132" s="20">
        <v>-2.0999999999999999E-3</v>
      </c>
      <c r="H132" s="36"/>
      <c r="I132" s="22"/>
      <c r="J132" s="2"/>
    </row>
    <row r="133" spans="1:10" ht="12.95" customHeight="1">
      <c r="A133" s="16" t="s">
        <v>1820</v>
      </c>
      <c r="B133" s="17" t="s">
        <v>1821</v>
      </c>
      <c r="C133" s="13"/>
      <c r="D133" s="13"/>
      <c r="E133" s="18">
        <v>-31450</v>
      </c>
      <c r="F133" s="19">
        <v>-286.16000000000003</v>
      </c>
      <c r="G133" s="20">
        <v>-2.3999999999999998E-3</v>
      </c>
      <c r="H133" s="36"/>
      <c r="I133" s="22"/>
      <c r="J133" s="2"/>
    </row>
    <row r="134" spans="1:10" ht="12.95" customHeight="1">
      <c r="A134" s="16" t="s">
        <v>1848</v>
      </c>
      <c r="B134" s="17" t="s">
        <v>1849</v>
      </c>
      <c r="C134" s="13"/>
      <c r="D134" s="13"/>
      <c r="E134" s="18">
        <v>-7300</v>
      </c>
      <c r="F134" s="19">
        <v>-295.62</v>
      </c>
      <c r="G134" s="20">
        <v>-2.5000000000000001E-3</v>
      </c>
      <c r="H134" s="36"/>
      <c r="I134" s="22"/>
      <c r="J134" s="2"/>
    </row>
    <row r="135" spans="1:10" ht="12.95" customHeight="1">
      <c r="A135" s="16" t="s">
        <v>1840</v>
      </c>
      <c r="B135" s="17" t="s">
        <v>1841</v>
      </c>
      <c r="C135" s="13"/>
      <c r="D135" s="13"/>
      <c r="E135" s="18">
        <v>-13200</v>
      </c>
      <c r="F135" s="19">
        <v>-301.51</v>
      </c>
      <c r="G135" s="20">
        <v>-2.5000000000000001E-3</v>
      </c>
      <c r="H135" s="36"/>
      <c r="I135" s="22"/>
      <c r="J135" s="2"/>
    </row>
    <row r="136" spans="1:10" ht="12.95" customHeight="1">
      <c r="A136" s="16" t="s">
        <v>1788</v>
      </c>
      <c r="B136" s="17" t="s">
        <v>1789</v>
      </c>
      <c r="C136" s="13"/>
      <c r="D136" s="13"/>
      <c r="E136" s="18">
        <v>-22800</v>
      </c>
      <c r="F136" s="19">
        <v>-337.84</v>
      </c>
      <c r="G136" s="20">
        <v>-2.8E-3</v>
      </c>
      <c r="H136" s="36"/>
      <c r="I136" s="22"/>
      <c r="J136" s="2"/>
    </row>
    <row r="137" spans="1:10" ht="12.95" customHeight="1">
      <c r="A137" s="16" t="s">
        <v>1810</v>
      </c>
      <c r="B137" s="17" t="s">
        <v>1811</v>
      </c>
      <c r="C137" s="13"/>
      <c r="D137" s="13"/>
      <c r="E137" s="18">
        <v>-32900</v>
      </c>
      <c r="F137" s="19">
        <v>-363.35</v>
      </c>
      <c r="G137" s="20">
        <v>-3.0000000000000001E-3</v>
      </c>
      <c r="H137" s="36"/>
      <c r="I137" s="22"/>
      <c r="J137" s="2"/>
    </row>
    <row r="138" spans="1:10" ht="12.95" customHeight="1">
      <c r="A138" s="16" t="s">
        <v>1776</v>
      </c>
      <c r="B138" s="17" t="s">
        <v>1777</v>
      </c>
      <c r="C138" s="13"/>
      <c r="D138" s="13"/>
      <c r="E138" s="18">
        <v>-231000</v>
      </c>
      <c r="F138" s="19">
        <v>-370.41</v>
      </c>
      <c r="G138" s="20">
        <v>-3.0999999999999999E-3</v>
      </c>
      <c r="H138" s="36"/>
      <c r="I138" s="22"/>
      <c r="J138" s="2"/>
    </row>
    <row r="139" spans="1:10" ht="12.95" customHeight="1">
      <c r="A139" s="16" t="s">
        <v>1746</v>
      </c>
      <c r="B139" s="17" t="s">
        <v>1747</v>
      </c>
      <c r="C139" s="13"/>
      <c r="D139" s="13"/>
      <c r="E139" s="18">
        <v>-27550</v>
      </c>
      <c r="F139" s="19">
        <v>-476.55</v>
      </c>
      <c r="G139" s="20">
        <v>-4.0000000000000001E-3</v>
      </c>
      <c r="H139" s="36"/>
      <c r="I139" s="22"/>
      <c r="J139" s="2"/>
    </row>
    <row r="140" spans="1:10" ht="12.95" customHeight="1">
      <c r="A140" s="16" t="s">
        <v>1846</v>
      </c>
      <c r="B140" s="17" t="s">
        <v>1847</v>
      </c>
      <c r="C140" s="13"/>
      <c r="D140" s="13"/>
      <c r="E140" s="18">
        <v>-154500</v>
      </c>
      <c r="F140" s="19">
        <v>-566.47</v>
      </c>
      <c r="G140" s="20">
        <v>-4.7000000000000002E-3</v>
      </c>
      <c r="H140" s="36"/>
      <c r="I140" s="22"/>
      <c r="J140" s="2"/>
    </row>
    <row r="141" spans="1:10" ht="12.95" customHeight="1">
      <c r="A141" s="16" t="s">
        <v>2036</v>
      </c>
      <c r="B141" s="17" t="s">
        <v>2037</v>
      </c>
      <c r="C141" s="13"/>
      <c r="D141" s="13"/>
      <c r="E141" s="18">
        <v>-445500</v>
      </c>
      <c r="F141" s="19">
        <v>-593.17999999999995</v>
      </c>
      <c r="G141" s="20">
        <v>-5.0000000000000001E-3</v>
      </c>
      <c r="H141" s="36"/>
      <c r="I141" s="22"/>
      <c r="J141" s="2"/>
    </row>
    <row r="142" spans="1:10" ht="12.95" customHeight="1">
      <c r="A142" s="16" t="s">
        <v>1864</v>
      </c>
      <c r="B142" s="17" t="s">
        <v>1865</v>
      </c>
      <c r="C142" s="13"/>
      <c r="D142" s="13"/>
      <c r="E142" s="18">
        <v>-83750</v>
      </c>
      <c r="F142" s="19">
        <v>-727.2</v>
      </c>
      <c r="G142" s="20">
        <v>-6.1000000000000004E-3</v>
      </c>
      <c r="H142" s="36"/>
      <c r="I142" s="22"/>
      <c r="J142" s="2"/>
    </row>
    <row r="143" spans="1:10" ht="12.95" customHeight="1">
      <c r="A143" s="16" t="s">
        <v>1748</v>
      </c>
      <c r="B143" s="17" t="s">
        <v>1749</v>
      </c>
      <c r="C143" s="13"/>
      <c r="D143" s="13"/>
      <c r="E143" s="18">
        <v>-29750</v>
      </c>
      <c r="F143" s="19">
        <v>-731.55</v>
      </c>
      <c r="G143" s="20">
        <v>-6.1000000000000004E-3</v>
      </c>
      <c r="H143" s="36"/>
      <c r="I143" s="22"/>
      <c r="J143" s="2"/>
    </row>
    <row r="144" spans="1:10" ht="12.95" customHeight="1">
      <c r="A144" s="16" t="s">
        <v>1754</v>
      </c>
      <c r="B144" s="17" t="s">
        <v>1755</v>
      </c>
      <c r="C144" s="13"/>
      <c r="D144" s="13"/>
      <c r="E144" s="18">
        <v>-291600</v>
      </c>
      <c r="F144" s="19">
        <v>-737.89</v>
      </c>
      <c r="G144" s="20">
        <v>-6.1999999999999998E-3</v>
      </c>
      <c r="H144" s="36"/>
      <c r="I144" s="22"/>
      <c r="J144" s="2"/>
    </row>
    <row r="145" spans="1:10" ht="12.95" customHeight="1">
      <c r="A145" s="16" t="s">
        <v>1808</v>
      </c>
      <c r="B145" s="17" t="s">
        <v>1809</v>
      </c>
      <c r="C145" s="13"/>
      <c r="D145" s="13"/>
      <c r="E145" s="18">
        <v>-144000</v>
      </c>
      <c r="F145" s="19">
        <v>-776.02</v>
      </c>
      <c r="G145" s="20">
        <v>-6.4999999999999997E-3</v>
      </c>
      <c r="H145" s="36"/>
      <c r="I145" s="22"/>
      <c r="J145" s="2"/>
    </row>
    <row r="146" spans="1:10" ht="12.95" customHeight="1">
      <c r="A146" s="16" t="s">
        <v>1824</v>
      </c>
      <c r="B146" s="17" t="s">
        <v>1825</v>
      </c>
      <c r="C146" s="13"/>
      <c r="D146" s="13"/>
      <c r="E146" s="18">
        <v>-48875</v>
      </c>
      <c r="F146" s="19">
        <v>-934.86</v>
      </c>
      <c r="G146" s="20">
        <v>-7.7999999999999996E-3</v>
      </c>
      <c r="H146" s="36"/>
      <c r="I146" s="22"/>
      <c r="J146" s="2"/>
    </row>
    <row r="147" spans="1:10" ht="12.95" customHeight="1">
      <c r="A147" s="16" t="s">
        <v>1854</v>
      </c>
      <c r="B147" s="17" t="s">
        <v>1855</v>
      </c>
      <c r="C147" s="13"/>
      <c r="D147" s="13"/>
      <c r="E147" s="18">
        <v>-99875</v>
      </c>
      <c r="F147" s="19">
        <v>-1086.1400000000001</v>
      </c>
      <c r="G147" s="20">
        <v>-9.1000000000000004E-3</v>
      </c>
      <c r="H147" s="36"/>
      <c r="I147" s="22"/>
      <c r="J147" s="2"/>
    </row>
    <row r="148" spans="1:10" ht="12.95" customHeight="1">
      <c r="A148" s="16" t="s">
        <v>1860</v>
      </c>
      <c r="B148" s="17" t="s">
        <v>1861</v>
      </c>
      <c r="C148" s="13"/>
      <c r="D148" s="13"/>
      <c r="E148" s="18">
        <v>-201600</v>
      </c>
      <c r="F148" s="19">
        <v>-1786.48</v>
      </c>
      <c r="G148" s="20">
        <v>-1.49E-2</v>
      </c>
      <c r="H148" s="36"/>
      <c r="I148" s="22"/>
      <c r="J148" s="2"/>
    </row>
    <row r="149" spans="1:10" ht="12.95" customHeight="1">
      <c r="A149" s="16" t="s">
        <v>1850</v>
      </c>
      <c r="B149" s="17" t="s">
        <v>1851</v>
      </c>
      <c r="C149" s="13"/>
      <c r="D149" s="13"/>
      <c r="E149" s="18">
        <v>-213300</v>
      </c>
      <c r="F149" s="19">
        <v>-1863.28</v>
      </c>
      <c r="G149" s="20">
        <v>-1.5599999999999999E-2</v>
      </c>
      <c r="H149" s="36"/>
      <c r="I149" s="22"/>
      <c r="J149" s="2"/>
    </row>
    <row r="150" spans="1:10" ht="12.95" customHeight="1">
      <c r="A150" s="16" t="s">
        <v>1858</v>
      </c>
      <c r="B150" s="17" t="s">
        <v>1859</v>
      </c>
      <c r="C150" s="13"/>
      <c r="D150" s="13"/>
      <c r="E150" s="18">
        <v>-321250</v>
      </c>
      <c r="F150" s="19">
        <v>-2311.88</v>
      </c>
      <c r="G150" s="20">
        <v>-1.9300000000000001E-2</v>
      </c>
      <c r="H150" s="36"/>
      <c r="I150" s="22"/>
      <c r="J150" s="2"/>
    </row>
    <row r="151" spans="1:10" ht="12.95" customHeight="1">
      <c r="A151" s="16" t="s">
        <v>1868</v>
      </c>
      <c r="B151" s="17" t="s">
        <v>1869</v>
      </c>
      <c r="C151" s="13"/>
      <c r="D151" s="13"/>
      <c r="E151" s="18">
        <v>-437250</v>
      </c>
      <c r="F151" s="19">
        <v>-3464.77</v>
      </c>
      <c r="G151" s="20">
        <v>-2.8899999999999999E-2</v>
      </c>
      <c r="H151" s="36"/>
      <c r="I151" s="22"/>
      <c r="J151" s="2"/>
    </row>
    <row r="152" spans="1:10" ht="12.95" customHeight="1">
      <c r="A152" s="16" t="s">
        <v>1828</v>
      </c>
      <c r="B152" s="17" t="s">
        <v>1829</v>
      </c>
      <c r="C152" s="13"/>
      <c r="D152" s="13"/>
      <c r="E152" s="18">
        <v>-164700</v>
      </c>
      <c r="F152" s="19">
        <v>-4171.3599999999997</v>
      </c>
      <c r="G152" s="20">
        <v>-3.4799999999999998E-2</v>
      </c>
      <c r="H152" s="36"/>
      <c r="I152" s="22"/>
      <c r="J152" s="2"/>
    </row>
    <row r="153" spans="1:10" ht="12.95" customHeight="1">
      <c r="A153" s="16" t="s">
        <v>1872</v>
      </c>
      <c r="B153" s="17" t="s">
        <v>1873</v>
      </c>
      <c r="C153" s="13"/>
      <c r="D153" s="13"/>
      <c r="E153" s="18">
        <v>-256000</v>
      </c>
      <c r="F153" s="19">
        <v>-6124.03</v>
      </c>
      <c r="G153" s="20">
        <v>-5.11E-2</v>
      </c>
      <c r="H153" s="36"/>
      <c r="I153" s="22"/>
      <c r="J153" s="2"/>
    </row>
    <row r="154" spans="1:10" ht="12.95" customHeight="1">
      <c r="A154" s="2"/>
      <c r="B154" s="12" t="s">
        <v>168</v>
      </c>
      <c r="C154" s="13"/>
      <c r="D154" s="13"/>
      <c r="E154" s="13"/>
      <c r="F154" s="23">
        <v>-31553.75</v>
      </c>
      <c r="G154" s="24">
        <v>-0.26369999999999999</v>
      </c>
      <c r="H154" s="25"/>
      <c r="I154" s="26"/>
      <c r="J154" s="2"/>
    </row>
    <row r="155" spans="1:10" ht="12.95" customHeight="1">
      <c r="A155" s="2"/>
      <c r="B155" s="27" t="s">
        <v>173</v>
      </c>
      <c r="C155" s="28"/>
      <c r="D155" s="1"/>
      <c r="E155" s="28"/>
      <c r="F155" s="23">
        <v>-31553.75</v>
      </c>
      <c r="G155" s="24">
        <v>-0.26369999999999999</v>
      </c>
      <c r="H155" s="25"/>
      <c r="I155" s="26"/>
      <c r="J155" s="2"/>
    </row>
    <row r="156" spans="1:10" ht="12.95" customHeight="1">
      <c r="A156" s="2"/>
      <c r="B156" s="12" t="s">
        <v>133</v>
      </c>
      <c r="C156" s="13"/>
      <c r="D156" s="13"/>
      <c r="E156" s="13"/>
      <c r="F156" s="13"/>
      <c r="G156" s="13"/>
      <c r="H156" s="14"/>
      <c r="I156" s="15"/>
      <c r="J156" s="2"/>
    </row>
    <row r="157" spans="1:10" ht="12.95" customHeight="1">
      <c r="A157" s="2"/>
      <c r="B157" s="12" t="s">
        <v>134</v>
      </c>
      <c r="C157" s="13"/>
      <c r="D157" s="13"/>
      <c r="E157" s="13"/>
      <c r="F157" s="2"/>
      <c r="G157" s="14"/>
      <c r="H157" s="14"/>
      <c r="I157" s="15"/>
      <c r="J157" s="2"/>
    </row>
    <row r="158" spans="1:10" ht="12.95" customHeight="1">
      <c r="A158" s="16" t="s">
        <v>1088</v>
      </c>
      <c r="B158" s="17" t="s">
        <v>1089</v>
      </c>
      <c r="C158" s="13" t="s">
        <v>1090</v>
      </c>
      <c r="D158" s="13" t="s">
        <v>196</v>
      </c>
      <c r="E158" s="18">
        <v>3500000</v>
      </c>
      <c r="F158" s="19">
        <v>3514.35</v>
      </c>
      <c r="G158" s="20">
        <v>2.93E-2</v>
      </c>
      <c r="H158" s="36"/>
      <c r="I158" s="22"/>
      <c r="J158" s="2"/>
    </row>
    <row r="159" spans="1:10" ht="12.95" customHeight="1">
      <c r="A159" s="16" t="s">
        <v>1097</v>
      </c>
      <c r="B159" s="17" t="s">
        <v>1098</v>
      </c>
      <c r="C159" s="13" t="s">
        <v>1099</v>
      </c>
      <c r="D159" s="13" t="s">
        <v>196</v>
      </c>
      <c r="E159" s="18">
        <v>3000000</v>
      </c>
      <c r="F159" s="19">
        <v>2970.67</v>
      </c>
      <c r="G159" s="20">
        <v>2.4799999999999999E-2</v>
      </c>
      <c r="H159" s="21">
        <v>5.8937000000000003E-2</v>
      </c>
      <c r="I159" s="22"/>
      <c r="J159" s="2"/>
    </row>
    <row r="160" spans="1:10" ht="12.95" customHeight="1">
      <c r="A160" s="16" t="s">
        <v>1085</v>
      </c>
      <c r="B160" s="17" t="s">
        <v>1086</v>
      </c>
      <c r="C160" s="13" t="s">
        <v>1087</v>
      </c>
      <c r="D160" s="13" t="s">
        <v>196</v>
      </c>
      <c r="E160" s="18">
        <v>2000000</v>
      </c>
      <c r="F160" s="19">
        <v>1917.82</v>
      </c>
      <c r="G160" s="20">
        <v>1.6E-2</v>
      </c>
      <c r="H160" s="21">
        <v>6.6932000000000005E-2</v>
      </c>
      <c r="I160" s="22"/>
      <c r="J160" s="2"/>
    </row>
    <row r="161" spans="1:10" ht="12.95" customHeight="1">
      <c r="A161" s="16" t="s">
        <v>2128</v>
      </c>
      <c r="B161" s="17" t="s">
        <v>2129</v>
      </c>
      <c r="C161" s="13" t="s">
        <v>2130</v>
      </c>
      <c r="D161" s="13" t="s">
        <v>2131</v>
      </c>
      <c r="E161" s="18">
        <v>100</v>
      </c>
      <c r="F161" s="19">
        <v>1303.83</v>
      </c>
      <c r="G161" s="20">
        <v>1.09E-2</v>
      </c>
      <c r="H161" s="21">
        <v>6.2725000000000003E-2</v>
      </c>
      <c r="I161" s="22"/>
      <c r="J161" s="2"/>
    </row>
    <row r="162" spans="1:10" ht="12.95" customHeight="1">
      <c r="A162" s="16" t="s">
        <v>2187</v>
      </c>
      <c r="B162" s="17" t="s">
        <v>2188</v>
      </c>
      <c r="C162" s="13" t="s">
        <v>2189</v>
      </c>
      <c r="D162" s="13" t="s">
        <v>138</v>
      </c>
      <c r="E162" s="18">
        <v>100</v>
      </c>
      <c r="F162" s="19">
        <v>1071.07</v>
      </c>
      <c r="G162" s="20">
        <v>8.8999999999999999E-3</v>
      </c>
      <c r="H162" s="21">
        <v>7.1650000000000005E-2</v>
      </c>
      <c r="I162" s="22"/>
      <c r="J162" s="2"/>
    </row>
    <row r="163" spans="1:10" ht="12.95" customHeight="1">
      <c r="A163" s="16" t="s">
        <v>1480</v>
      </c>
      <c r="B163" s="17" t="s">
        <v>1481</v>
      </c>
      <c r="C163" s="13" t="s">
        <v>1482</v>
      </c>
      <c r="D163" s="13" t="s">
        <v>138</v>
      </c>
      <c r="E163" s="18">
        <v>100</v>
      </c>
      <c r="F163" s="19">
        <v>1032.75</v>
      </c>
      <c r="G163" s="20">
        <v>8.6E-3</v>
      </c>
      <c r="H163" s="21">
        <v>7.145E-2</v>
      </c>
      <c r="I163" s="22"/>
      <c r="J163" s="2"/>
    </row>
    <row r="164" spans="1:10" ht="12.95" customHeight="1">
      <c r="A164" s="16" t="s">
        <v>2190</v>
      </c>
      <c r="B164" s="17" t="s">
        <v>2191</v>
      </c>
      <c r="C164" s="13" t="s">
        <v>2192</v>
      </c>
      <c r="D164" s="13" t="s">
        <v>2135</v>
      </c>
      <c r="E164" s="18">
        <v>100</v>
      </c>
      <c r="F164" s="19">
        <v>1028.8399999999999</v>
      </c>
      <c r="G164" s="20">
        <v>8.6E-3</v>
      </c>
      <c r="H164" s="21">
        <v>8.0646999999999996E-2</v>
      </c>
      <c r="I164" s="37">
        <v>7.3071181999999998E-2</v>
      </c>
      <c r="J164" s="2"/>
    </row>
    <row r="165" spans="1:10" ht="12.95" customHeight="1">
      <c r="A165" s="16" t="s">
        <v>2136</v>
      </c>
      <c r="B165" s="17" t="s">
        <v>2137</v>
      </c>
      <c r="C165" s="13" t="s">
        <v>2138</v>
      </c>
      <c r="D165" s="13" t="s">
        <v>2131</v>
      </c>
      <c r="E165" s="18">
        <v>100</v>
      </c>
      <c r="F165" s="19">
        <v>1003.72</v>
      </c>
      <c r="G165" s="20">
        <v>8.3999999999999995E-3</v>
      </c>
      <c r="H165" s="21">
        <v>5.2499999999999998E-2</v>
      </c>
      <c r="I165" s="37"/>
      <c r="J165" s="2"/>
    </row>
    <row r="166" spans="1:10" ht="12.95" customHeight="1">
      <c r="A166" s="16" t="s">
        <v>2193</v>
      </c>
      <c r="B166" s="17" t="s">
        <v>2194</v>
      </c>
      <c r="C166" s="13" t="s">
        <v>2195</v>
      </c>
      <c r="D166" s="13" t="s">
        <v>1118</v>
      </c>
      <c r="E166" s="18">
        <v>95</v>
      </c>
      <c r="F166" s="19">
        <v>952.78</v>
      </c>
      <c r="G166" s="20">
        <v>8.0000000000000002E-3</v>
      </c>
      <c r="H166" s="21">
        <v>9.1022500000000006E-2</v>
      </c>
      <c r="I166" s="37">
        <v>5.1862321000000003E-2</v>
      </c>
      <c r="J166" s="2"/>
    </row>
    <row r="167" spans="1:10" ht="12.95" customHeight="1">
      <c r="A167" s="16" t="s">
        <v>1109</v>
      </c>
      <c r="B167" s="17" t="s">
        <v>1110</v>
      </c>
      <c r="C167" s="13" t="s">
        <v>1111</v>
      </c>
      <c r="D167" s="13" t="s">
        <v>196</v>
      </c>
      <c r="E167" s="18">
        <v>500000</v>
      </c>
      <c r="F167" s="19">
        <v>525</v>
      </c>
      <c r="G167" s="20">
        <v>4.4000000000000003E-3</v>
      </c>
      <c r="H167" s="21">
        <v>6.9262000000000004E-2</v>
      </c>
      <c r="I167" s="37"/>
      <c r="J167" s="2"/>
    </row>
    <row r="168" spans="1:10" ht="12.95" customHeight="1">
      <c r="A168" s="16" t="s">
        <v>2196</v>
      </c>
      <c r="B168" s="17" t="s">
        <v>2197</v>
      </c>
      <c r="C168" s="13" t="s">
        <v>2198</v>
      </c>
      <c r="D168" s="13" t="s">
        <v>196</v>
      </c>
      <c r="E168" s="18">
        <v>500000</v>
      </c>
      <c r="F168" s="19">
        <v>483.77</v>
      </c>
      <c r="G168" s="20">
        <v>4.0000000000000001E-3</v>
      </c>
      <c r="H168" s="21">
        <v>7.0569000000000007E-2</v>
      </c>
      <c r="I168" s="37"/>
      <c r="J168" s="2"/>
    </row>
    <row r="169" spans="1:10" ht="12.95" customHeight="1">
      <c r="A169" s="16" t="s">
        <v>2199</v>
      </c>
      <c r="B169" s="17" t="s">
        <v>2200</v>
      </c>
      <c r="C169" s="13" t="s">
        <v>2201</v>
      </c>
      <c r="D169" s="13" t="s">
        <v>196</v>
      </c>
      <c r="E169" s="18">
        <v>500000</v>
      </c>
      <c r="F169" s="19">
        <v>466.5</v>
      </c>
      <c r="G169" s="20">
        <v>3.8999999999999998E-3</v>
      </c>
      <c r="H169" s="21">
        <v>7.2790999999999995E-2</v>
      </c>
      <c r="I169" s="37"/>
      <c r="J169" s="2"/>
    </row>
    <row r="170" spans="1:10" ht="12.95" customHeight="1">
      <c r="A170" s="16" t="s">
        <v>1894</v>
      </c>
      <c r="B170" s="17" t="s">
        <v>1895</v>
      </c>
      <c r="C170" s="13" t="s">
        <v>1896</v>
      </c>
      <c r="D170" s="13" t="s">
        <v>138</v>
      </c>
      <c r="E170" s="18">
        <v>20</v>
      </c>
      <c r="F170" s="19">
        <v>208.34</v>
      </c>
      <c r="G170" s="20">
        <v>1.6999999999999999E-3</v>
      </c>
      <c r="H170" s="21">
        <v>7.0949999999999999E-2</v>
      </c>
      <c r="I170" s="37"/>
      <c r="J170" s="2"/>
    </row>
    <row r="171" spans="1:10" ht="12.95" customHeight="1">
      <c r="A171" s="16" t="s">
        <v>1106</v>
      </c>
      <c r="B171" s="17" t="s">
        <v>1107</v>
      </c>
      <c r="C171" s="13" t="s">
        <v>1108</v>
      </c>
      <c r="D171" s="13" t="s">
        <v>196</v>
      </c>
      <c r="E171" s="18">
        <v>200000</v>
      </c>
      <c r="F171" s="19">
        <v>185.7</v>
      </c>
      <c r="G171" s="20">
        <v>1.6000000000000001E-3</v>
      </c>
      <c r="H171" s="21">
        <v>7.0536000000000001E-2</v>
      </c>
      <c r="I171" s="37"/>
      <c r="J171" s="2"/>
    </row>
    <row r="172" spans="1:10" ht="12.95" customHeight="1">
      <c r="A172" s="16" t="s">
        <v>2202</v>
      </c>
      <c r="B172" s="17" t="s">
        <v>2203</v>
      </c>
      <c r="C172" s="13" t="s">
        <v>2204</v>
      </c>
      <c r="D172" s="13" t="s">
        <v>1893</v>
      </c>
      <c r="E172" s="18">
        <v>14</v>
      </c>
      <c r="F172" s="19">
        <v>140.66</v>
      </c>
      <c r="G172" s="20">
        <v>1.1999999999999999E-3</v>
      </c>
      <c r="H172" s="21">
        <v>9.1218499999999994E-2</v>
      </c>
      <c r="I172" s="37">
        <v>4.8523704000000001E-2</v>
      </c>
      <c r="J172" s="2"/>
    </row>
    <row r="173" spans="1:10" ht="12.95" customHeight="1">
      <c r="A173" s="16" t="s">
        <v>1587</v>
      </c>
      <c r="B173" s="17" t="s">
        <v>1588</v>
      </c>
      <c r="C173" s="13" t="s">
        <v>1589</v>
      </c>
      <c r="D173" s="13" t="s">
        <v>138</v>
      </c>
      <c r="E173" s="18">
        <v>10</v>
      </c>
      <c r="F173" s="19">
        <v>107.42</v>
      </c>
      <c r="G173" s="20">
        <v>8.9999999999999998E-4</v>
      </c>
      <c r="H173" s="21">
        <v>6.9550000000000001E-2</v>
      </c>
      <c r="I173" s="37"/>
      <c r="J173" s="2"/>
    </row>
    <row r="174" spans="1:10" ht="12.95" customHeight="1">
      <c r="A174" s="16" t="s">
        <v>2205</v>
      </c>
      <c r="B174" s="17" t="s">
        <v>2206</v>
      </c>
      <c r="C174" s="13" t="s">
        <v>2207</v>
      </c>
      <c r="D174" s="13" t="s">
        <v>196</v>
      </c>
      <c r="E174" s="18">
        <v>100000</v>
      </c>
      <c r="F174" s="19">
        <v>103.87</v>
      </c>
      <c r="G174" s="20">
        <v>8.9999999999999998E-4</v>
      </c>
      <c r="H174" s="21">
        <v>6.5577999999999997E-2</v>
      </c>
      <c r="I174" s="37"/>
      <c r="J174" s="2"/>
    </row>
    <row r="175" spans="1:10" ht="12.95" customHeight="1">
      <c r="A175" s="16" t="s">
        <v>2208</v>
      </c>
      <c r="B175" s="17" t="s">
        <v>2209</v>
      </c>
      <c r="C175" s="13" t="s">
        <v>2210</v>
      </c>
      <c r="D175" s="13" t="s">
        <v>196</v>
      </c>
      <c r="E175" s="18">
        <v>40800</v>
      </c>
      <c r="F175" s="19">
        <v>42.96</v>
      </c>
      <c r="G175" s="20">
        <v>4.0000000000000002E-4</v>
      </c>
      <c r="H175" s="21">
        <v>7.2950000000000001E-2</v>
      </c>
      <c r="I175" s="37"/>
      <c r="J175" s="2"/>
    </row>
    <row r="176" spans="1:10" ht="12.95" customHeight="1">
      <c r="A176" s="2"/>
      <c r="B176" s="12" t="s">
        <v>168</v>
      </c>
      <c r="C176" s="13"/>
      <c r="D176" s="13"/>
      <c r="E176" s="13"/>
      <c r="F176" s="23">
        <v>17060.05</v>
      </c>
      <c r="G176" s="24">
        <v>0.14249999999999999</v>
      </c>
      <c r="H176" s="25"/>
      <c r="I176" s="26"/>
      <c r="J176" s="2"/>
    </row>
    <row r="177" spans="1:10" ht="12.95" customHeight="1">
      <c r="A177" s="2"/>
      <c r="B177" s="27" t="s">
        <v>169</v>
      </c>
      <c r="C177" s="1"/>
      <c r="D177" s="1"/>
      <c r="E177" s="1"/>
      <c r="F177" s="25" t="s">
        <v>197</v>
      </c>
      <c r="G177" s="25" t="s">
        <v>197</v>
      </c>
      <c r="H177" s="25"/>
      <c r="I177" s="26"/>
      <c r="J177" s="2"/>
    </row>
    <row r="178" spans="1:10" ht="12.95" customHeight="1">
      <c r="A178" s="2"/>
      <c r="B178" s="27" t="s">
        <v>168</v>
      </c>
      <c r="C178" s="1"/>
      <c r="D178" s="1"/>
      <c r="E178" s="1"/>
      <c r="F178" s="25" t="s">
        <v>197</v>
      </c>
      <c r="G178" s="25" t="s">
        <v>197</v>
      </c>
      <c r="H178" s="25"/>
      <c r="I178" s="26"/>
      <c r="J178" s="2"/>
    </row>
    <row r="179" spans="1:10" ht="12.95" customHeight="1">
      <c r="A179" s="2"/>
      <c r="B179" s="27" t="s">
        <v>173</v>
      </c>
      <c r="C179" s="28"/>
      <c r="D179" s="1"/>
      <c r="E179" s="28"/>
      <c r="F179" s="23">
        <v>17060.05</v>
      </c>
      <c r="G179" s="24">
        <v>0.14249999999999999</v>
      </c>
      <c r="H179" s="25"/>
      <c r="I179" s="26"/>
      <c r="J179" s="2"/>
    </row>
    <row r="180" spans="1:10" ht="12.95" customHeight="1">
      <c r="A180" s="2"/>
      <c r="B180" s="12" t="s">
        <v>249</v>
      </c>
      <c r="C180" s="13"/>
      <c r="D180" s="13"/>
      <c r="E180" s="13"/>
      <c r="F180" s="13"/>
      <c r="G180" s="13"/>
      <c r="H180" s="14"/>
      <c r="I180" s="15"/>
      <c r="J180" s="2"/>
    </row>
    <row r="181" spans="1:10" ht="12.95" customHeight="1">
      <c r="A181" s="2"/>
      <c r="B181" s="12" t="s">
        <v>1125</v>
      </c>
      <c r="C181" s="13"/>
      <c r="D181" s="38" t="s">
        <v>1126</v>
      </c>
      <c r="E181" s="13"/>
      <c r="F181" s="2"/>
      <c r="G181" s="14"/>
      <c r="H181" s="14"/>
      <c r="I181" s="15"/>
      <c r="J181" s="2"/>
    </row>
    <row r="182" spans="1:10" ht="12.95" customHeight="1">
      <c r="A182" s="16" t="s">
        <v>2211</v>
      </c>
      <c r="B182" s="17" t="s">
        <v>2212</v>
      </c>
      <c r="C182" s="13"/>
      <c r="D182" s="39" t="s">
        <v>1903</v>
      </c>
      <c r="E182" s="40"/>
      <c r="F182" s="19">
        <v>2455</v>
      </c>
      <c r="G182" s="20">
        <v>2.0500000000000001E-2</v>
      </c>
      <c r="H182" s="21">
        <v>3.0874627599999999E-2</v>
      </c>
      <c r="I182" s="37"/>
      <c r="J182" s="2"/>
    </row>
    <row r="183" spans="1:10" ht="12.95" customHeight="1">
      <c r="A183" s="16" t="s">
        <v>2213</v>
      </c>
      <c r="B183" s="17" t="s">
        <v>2214</v>
      </c>
      <c r="C183" s="13"/>
      <c r="D183" s="39" t="s">
        <v>1909</v>
      </c>
      <c r="E183" s="40"/>
      <c r="F183" s="19">
        <v>982</v>
      </c>
      <c r="G183" s="20">
        <v>8.2000000000000007E-3</v>
      </c>
      <c r="H183" s="21">
        <v>2.5999999999999999E-2</v>
      </c>
      <c r="I183" s="37"/>
      <c r="J183" s="2"/>
    </row>
    <row r="184" spans="1:10" ht="12.95" customHeight="1">
      <c r="A184" s="16" t="s">
        <v>1912</v>
      </c>
      <c r="B184" s="17" t="s">
        <v>1913</v>
      </c>
      <c r="C184" s="13"/>
      <c r="D184" s="39" t="s">
        <v>1129</v>
      </c>
      <c r="E184" s="40"/>
      <c r="F184" s="19">
        <v>982</v>
      </c>
      <c r="G184" s="20">
        <v>8.2000000000000007E-3</v>
      </c>
      <c r="H184" s="21">
        <v>2.5999999999999999E-2</v>
      </c>
      <c r="I184" s="37"/>
      <c r="J184" s="2"/>
    </row>
    <row r="185" spans="1:10" ht="12.95" customHeight="1">
      <c r="A185" s="16" t="s">
        <v>2215</v>
      </c>
      <c r="B185" s="17" t="s">
        <v>2216</v>
      </c>
      <c r="C185" s="13"/>
      <c r="D185" s="39" t="s">
        <v>2178</v>
      </c>
      <c r="E185" s="40"/>
      <c r="F185" s="19">
        <v>982</v>
      </c>
      <c r="G185" s="20">
        <v>8.2000000000000007E-3</v>
      </c>
      <c r="H185" s="21">
        <v>2.5999999999999999E-2</v>
      </c>
      <c r="I185" s="37"/>
      <c r="J185" s="2"/>
    </row>
    <row r="186" spans="1:10" ht="12.95" customHeight="1">
      <c r="A186" s="16" t="s">
        <v>2217</v>
      </c>
      <c r="B186" s="17" t="s">
        <v>2218</v>
      </c>
      <c r="C186" s="13"/>
      <c r="D186" s="39" t="s">
        <v>1129</v>
      </c>
      <c r="E186" s="40"/>
      <c r="F186" s="19">
        <v>982</v>
      </c>
      <c r="G186" s="20">
        <v>8.2000000000000007E-3</v>
      </c>
      <c r="H186" s="21">
        <v>2.5999999999999999E-2</v>
      </c>
      <c r="I186" s="37"/>
      <c r="J186" s="2"/>
    </row>
    <row r="187" spans="1:10" ht="12.95" customHeight="1">
      <c r="A187" s="16" t="s">
        <v>2219</v>
      </c>
      <c r="B187" s="17" t="s">
        <v>2220</v>
      </c>
      <c r="C187" s="13"/>
      <c r="D187" s="39" t="s">
        <v>2221</v>
      </c>
      <c r="E187" s="40"/>
      <c r="F187" s="19">
        <v>491</v>
      </c>
      <c r="G187" s="20">
        <v>4.1000000000000003E-3</v>
      </c>
      <c r="H187" s="21">
        <v>3.1106187309999998E-2</v>
      </c>
      <c r="I187" s="37"/>
      <c r="J187" s="2"/>
    </row>
    <row r="188" spans="1:10" ht="12.95" customHeight="1">
      <c r="A188" s="16" t="s">
        <v>2222</v>
      </c>
      <c r="B188" s="17" t="s">
        <v>2223</v>
      </c>
      <c r="C188" s="13"/>
      <c r="D188" s="39" t="s">
        <v>1920</v>
      </c>
      <c r="E188" s="40"/>
      <c r="F188" s="19">
        <v>491</v>
      </c>
      <c r="G188" s="20">
        <v>4.1000000000000003E-3</v>
      </c>
      <c r="H188" s="21">
        <v>3.1106187309999998E-2</v>
      </c>
      <c r="I188" s="37"/>
      <c r="J188" s="2"/>
    </row>
    <row r="189" spans="1:10" ht="12.95" customHeight="1">
      <c r="A189" s="16" t="s">
        <v>2224</v>
      </c>
      <c r="B189" s="17" t="s">
        <v>2225</v>
      </c>
      <c r="C189" s="13"/>
      <c r="D189" s="39" t="s">
        <v>2221</v>
      </c>
      <c r="E189" s="40"/>
      <c r="F189" s="19">
        <v>491</v>
      </c>
      <c r="G189" s="20">
        <v>4.1000000000000003E-3</v>
      </c>
      <c r="H189" s="21">
        <v>3.1106187309999998E-2</v>
      </c>
      <c r="I189" s="37"/>
      <c r="J189" s="2"/>
    </row>
    <row r="190" spans="1:10" ht="12.95" customHeight="1">
      <c r="A190" s="16" t="s">
        <v>2226</v>
      </c>
      <c r="B190" s="17" t="s">
        <v>2227</v>
      </c>
      <c r="C190" s="13"/>
      <c r="D190" s="39" t="s">
        <v>2221</v>
      </c>
      <c r="E190" s="40"/>
      <c r="F190" s="19">
        <v>491</v>
      </c>
      <c r="G190" s="20">
        <v>4.1000000000000003E-3</v>
      </c>
      <c r="H190" s="21">
        <v>3.1106187309999998E-2</v>
      </c>
      <c r="I190" s="37"/>
      <c r="J190" s="2"/>
    </row>
    <row r="191" spans="1:10" ht="12.95" customHeight="1">
      <c r="A191" s="16" t="s">
        <v>2228</v>
      </c>
      <c r="B191" s="17" t="s">
        <v>2229</v>
      </c>
      <c r="C191" s="13"/>
      <c r="D191" s="39" t="s">
        <v>2221</v>
      </c>
      <c r="E191" s="40"/>
      <c r="F191" s="19">
        <v>491</v>
      </c>
      <c r="G191" s="20">
        <v>4.1000000000000003E-3</v>
      </c>
      <c r="H191" s="21">
        <v>3.0429965850000001E-2</v>
      </c>
      <c r="I191" s="37"/>
      <c r="J191" s="2"/>
    </row>
    <row r="192" spans="1:10" ht="12.95" customHeight="1">
      <c r="A192" s="16" t="s">
        <v>2230</v>
      </c>
      <c r="B192" s="17" t="s">
        <v>2231</v>
      </c>
      <c r="C192" s="13"/>
      <c r="D192" s="39" t="s">
        <v>2221</v>
      </c>
      <c r="E192" s="40"/>
      <c r="F192" s="19">
        <v>491</v>
      </c>
      <c r="G192" s="20">
        <v>4.1000000000000003E-3</v>
      </c>
      <c r="H192" s="21">
        <v>3.1106187309999998E-2</v>
      </c>
      <c r="I192" s="37"/>
      <c r="J192" s="2"/>
    </row>
    <row r="193" spans="1:10" ht="12.95" customHeight="1">
      <c r="A193" s="16" t="s">
        <v>2232</v>
      </c>
      <c r="B193" s="17" t="s">
        <v>2233</v>
      </c>
      <c r="C193" s="13"/>
      <c r="D193" s="39" t="s">
        <v>2221</v>
      </c>
      <c r="E193" s="40"/>
      <c r="F193" s="19">
        <v>300</v>
      </c>
      <c r="G193" s="20">
        <v>2.5000000000000001E-3</v>
      </c>
      <c r="H193" s="21">
        <v>4.0876072280000002E-2</v>
      </c>
      <c r="I193" s="37"/>
      <c r="J193" s="2"/>
    </row>
    <row r="194" spans="1:10" ht="12.95" customHeight="1">
      <c r="A194" s="2"/>
      <c r="B194" s="12" t="s">
        <v>168</v>
      </c>
      <c r="C194" s="13"/>
      <c r="D194" s="13"/>
      <c r="E194" s="13"/>
      <c r="F194" s="23">
        <v>9629</v>
      </c>
      <c r="G194" s="24">
        <v>8.0399999999999999E-2</v>
      </c>
      <c r="H194" s="25"/>
      <c r="I194" s="26"/>
      <c r="J194" s="2"/>
    </row>
    <row r="195" spans="1:10" ht="12.95" customHeight="1">
      <c r="A195" s="2"/>
      <c r="B195" s="27" t="s">
        <v>173</v>
      </c>
      <c r="C195" s="28"/>
      <c r="D195" s="1"/>
      <c r="E195" s="28"/>
      <c r="F195" s="23">
        <v>9629</v>
      </c>
      <c r="G195" s="24">
        <v>8.0399999999999999E-2</v>
      </c>
      <c r="H195" s="25"/>
      <c r="I195" s="26"/>
      <c r="J195" s="2"/>
    </row>
    <row r="196" spans="1:10" ht="12.95" customHeight="1">
      <c r="A196" s="2"/>
      <c r="B196" s="12" t="s">
        <v>174</v>
      </c>
      <c r="C196" s="13"/>
      <c r="D196" s="13"/>
      <c r="E196" s="13"/>
      <c r="F196" s="13"/>
      <c r="G196" s="13"/>
      <c r="H196" s="14"/>
      <c r="I196" s="15"/>
      <c r="J196" s="2"/>
    </row>
    <row r="197" spans="1:10" ht="12.95" customHeight="1">
      <c r="A197" s="16" t="s">
        <v>175</v>
      </c>
      <c r="B197" s="17" t="s">
        <v>176</v>
      </c>
      <c r="C197" s="13"/>
      <c r="D197" s="13"/>
      <c r="E197" s="18"/>
      <c r="F197" s="19">
        <v>17048.86</v>
      </c>
      <c r="G197" s="20">
        <v>0.1424</v>
      </c>
      <c r="H197" s="21">
        <v>3.1946047325454079E-2</v>
      </c>
      <c r="I197" s="37"/>
      <c r="J197" s="2"/>
    </row>
    <row r="198" spans="1:10" ht="12.95" customHeight="1">
      <c r="A198" s="2"/>
      <c r="B198" s="12" t="s">
        <v>168</v>
      </c>
      <c r="C198" s="13"/>
      <c r="D198" s="13"/>
      <c r="E198" s="13"/>
      <c r="F198" s="23">
        <v>17048.86</v>
      </c>
      <c r="G198" s="24">
        <v>0.1424</v>
      </c>
      <c r="H198" s="25"/>
      <c r="I198" s="26"/>
      <c r="J198" s="2"/>
    </row>
    <row r="199" spans="1:10" ht="12.95" customHeight="1">
      <c r="A199" s="2"/>
      <c r="B199" s="27" t="s">
        <v>169</v>
      </c>
      <c r="C199" s="1"/>
      <c r="D199" s="1"/>
      <c r="E199" s="1"/>
      <c r="F199" s="25" t="s">
        <v>197</v>
      </c>
      <c r="G199" s="25" t="s">
        <v>197</v>
      </c>
      <c r="H199" s="25"/>
      <c r="I199" s="26"/>
      <c r="J199" s="2"/>
    </row>
    <row r="200" spans="1:10" ht="12.95" customHeight="1">
      <c r="A200" s="2"/>
      <c r="B200" s="27" t="s">
        <v>168</v>
      </c>
      <c r="C200" s="1"/>
      <c r="D200" s="1"/>
      <c r="E200" s="1"/>
      <c r="F200" s="25" t="s">
        <v>197</v>
      </c>
      <c r="G200" s="25" t="s">
        <v>197</v>
      </c>
      <c r="H200" s="25"/>
      <c r="I200" s="26"/>
      <c r="J200" s="2"/>
    </row>
    <row r="201" spans="1:10" ht="12.95" customHeight="1">
      <c r="A201" s="2"/>
      <c r="B201" s="27" t="s">
        <v>173</v>
      </c>
      <c r="C201" s="28"/>
      <c r="D201" s="1"/>
      <c r="E201" s="28"/>
      <c r="F201" s="23">
        <v>17048.86</v>
      </c>
      <c r="G201" s="24">
        <v>0.1424</v>
      </c>
      <c r="H201" s="25"/>
      <c r="I201" s="26"/>
      <c r="J201" s="2"/>
    </row>
    <row r="202" spans="1:10" ht="12.95" customHeight="1">
      <c r="A202" s="2"/>
      <c r="B202" s="27" t="s">
        <v>177</v>
      </c>
      <c r="C202" s="13"/>
      <c r="D202" s="1"/>
      <c r="E202" s="13"/>
      <c r="F202" s="29">
        <v>26247.77</v>
      </c>
      <c r="G202" s="24">
        <v>0.21920000000000001</v>
      </c>
      <c r="H202" s="25"/>
      <c r="I202" s="26"/>
      <c r="J202" s="2"/>
    </row>
    <row r="203" spans="1:10" ht="12.95" customHeight="1">
      <c r="A203" s="2"/>
      <c r="B203" s="30" t="s">
        <v>178</v>
      </c>
      <c r="C203" s="31"/>
      <c r="D203" s="31"/>
      <c r="E203" s="31"/>
      <c r="F203" s="32">
        <v>119763.78</v>
      </c>
      <c r="G203" s="33">
        <v>1</v>
      </c>
      <c r="H203" s="34"/>
      <c r="I203" s="35"/>
      <c r="J203" s="2"/>
    </row>
    <row r="204" spans="1:10" ht="12.95" customHeight="1">
      <c r="A204" s="2"/>
      <c r="B204" s="5"/>
      <c r="C204" s="2"/>
      <c r="D204" s="2"/>
      <c r="E204" s="2"/>
      <c r="F204" s="2"/>
      <c r="G204" s="2"/>
      <c r="H204" s="2"/>
      <c r="I204" s="2"/>
      <c r="J204" s="2"/>
    </row>
    <row r="205" spans="1:10" ht="12.95" customHeight="1">
      <c r="A205" s="2"/>
      <c r="B205" s="3" t="s">
        <v>179</v>
      </c>
      <c r="C205" s="2"/>
      <c r="D205" s="2"/>
      <c r="E205" s="2"/>
      <c r="F205" s="2"/>
      <c r="G205" s="2"/>
      <c r="H205" s="2"/>
      <c r="I205" s="2"/>
      <c r="J205" s="2"/>
    </row>
    <row r="206" spans="1:10" ht="12.95" customHeight="1">
      <c r="A206" s="2"/>
      <c r="B206" s="3" t="s">
        <v>180</v>
      </c>
      <c r="C206" s="2"/>
      <c r="D206" s="2"/>
      <c r="E206" s="2"/>
      <c r="F206" s="2"/>
      <c r="G206" s="2"/>
      <c r="H206" s="2"/>
      <c r="I206" s="2"/>
      <c r="J206" s="2"/>
    </row>
    <row r="207" spans="1:10" ht="12.95" customHeight="1">
      <c r="A207" s="2"/>
      <c r="B207" s="3" t="s">
        <v>181</v>
      </c>
      <c r="C207" s="2"/>
      <c r="D207" s="2"/>
      <c r="E207" s="2"/>
      <c r="F207" s="2"/>
      <c r="G207" s="2"/>
      <c r="H207" s="2"/>
      <c r="I207" s="2"/>
      <c r="J207" s="2"/>
    </row>
    <row r="208" spans="1:10" ht="12.95" customHeight="1">
      <c r="A208" s="2"/>
      <c r="B208" s="3" t="s">
        <v>182</v>
      </c>
      <c r="C208" s="2"/>
      <c r="D208" s="2"/>
      <c r="E208" s="2"/>
      <c r="F208" s="2"/>
      <c r="G208" s="2"/>
      <c r="H208" s="2"/>
      <c r="I208" s="2"/>
      <c r="J208" s="2"/>
    </row>
    <row r="209" spans="1:10" ht="26.25" customHeight="1">
      <c r="A209" s="44"/>
      <c r="B209" s="91" t="s">
        <v>4067</v>
      </c>
      <c r="C209" s="91"/>
      <c r="D209" s="91"/>
      <c r="E209" s="91"/>
      <c r="F209" s="91"/>
      <c r="G209" s="91"/>
      <c r="H209" s="91"/>
      <c r="I209" s="91"/>
      <c r="J209" s="44"/>
    </row>
    <row r="210" spans="1:10" ht="12.95" customHeight="1">
      <c r="A210" s="2"/>
      <c r="B210" s="3"/>
      <c r="C210" s="2"/>
      <c r="D210" s="2"/>
      <c r="E210" s="2"/>
      <c r="F210" s="2"/>
      <c r="G210" s="2"/>
      <c r="H210" s="2"/>
      <c r="I210" s="2"/>
      <c r="J210" s="2"/>
    </row>
    <row r="211" spans="1:10">
      <c r="C211" s="90" t="s">
        <v>4140</v>
      </c>
    </row>
    <row r="212" spans="1:10">
      <c r="B212" s="90" t="s">
        <v>4124</v>
      </c>
      <c r="C212" s="90" t="s">
        <v>4125</v>
      </c>
    </row>
  </sheetData>
  <mergeCells count="1">
    <mergeCell ref="B209:I209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outlinePr summaryBelow="0"/>
  </sheetPr>
  <dimension ref="A1:J81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45</v>
      </c>
      <c r="B1" s="3" t="s">
        <v>46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705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706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707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936</v>
      </c>
      <c r="B7" s="17" t="s">
        <v>937</v>
      </c>
      <c r="C7" s="13" t="s">
        <v>938</v>
      </c>
      <c r="D7" s="13" t="s">
        <v>818</v>
      </c>
      <c r="E7" s="18">
        <v>104776</v>
      </c>
      <c r="F7" s="19">
        <v>19406.14</v>
      </c>
      <c r="G7" s="20">
        <v>0.1009</v>
      </c>
      <c r="H7" s="36"/>
      <c r="I7" s="22"/>
      <c r="J7" s="2"/>
    </row>
    <row r="8" spans="1:10" ht="12.95" customHeight="1">
      <c r="A8" s="16" t="s">
        <v>746</v>
      </c>
      <c r="B8" s="17" t="s">
        <v>747</v>
      </c>
      <c r="C8" s="13" t="s">
        <v>748</v>
      </c>
      <c r="D8" s="13" t="s">
        <v>749</v>
      </c>
      <c r="E8" s="18">
        <v>276076</v>
      </c>
      <c r="F8" s="19">
        <v>19326.009999999998</v>
      </c>
      <c r="G8" s="20">
        <v>0.10050000000000001</v>
      </c>
      <c r="H8" s="36"/>
      <c r="I8" s="22"/>
      <c r="J8" s="2"/>
    </row>
    <row r="9" spans="1:10" ht="12.95" customHeight="1">
      <c r="A9" s="16" t="s">
        <v>758</v>
      </c>
      <c r="B9" s="17" t="s">
        <v>759</v>
      </c>
      <c r="C9" s="13" t="s">
        <v>760</v>
      </c>
      <c r="D9" s="13" t="s">
        <v>761</v>
      </c>
      <c r="E9" s="18">
        <v>429961</v>
      </c>
      <c r="F9" s="19">
        <v>17690.099999999999</v>
      </c>
      <c r="G9" s="20">
        <v>9.1999999999999998E-2</v>
      </c>
      <c r="H9" s="36"/>
      <c r="I9" s="22"/>
      <c r="J9" s="2"/>
    </row>
    <row r="10" spans="1:10" ht="12.95" customHeight="1">
      <c r="A10" s="16" t="s">
        <v>754</v>
      </c>
      <c r="B10" s="17" t="s">
        <v>755</v>
      </c>
      <c r="C10" s="13" t="s">
        <v>756</v>
      </c>
      <c r="D10" s="13" t="s">
        <v>757</v>
      </c>
      <c r="E10" s="18">
        <v>437556</v>
      </c>
      <c r="F10" s="19">
        <v>16348.19</v>
      </c>
      <c r="G10" s="20">
        <v>8.5000000000000006E-2</v>
      </c>
      <c r="H10" s="36"/>
      <c r="I10" s="22"/>
      <c r="J10" s="2"/>
    </row>
    <row r="11" spans="1:10" ht="12.95" customHeight="1">
      <c r="A11" s="16" t="s">
        <v>2163</v>
      </c>
      <c r="B11" s="17" t="s">
        <v>2164</v>
      </c>
      <c r="C11" s="13" t="s">
        <v>2165</v>
      </c>
      <c r="D11" s="13" t="s">
        <v>757</v>
      </c>
      <c r="E11" s="18">
        <v>2369255</v>
      </c>
      <c r="F11" s="19">
        <v>13566.35</v>
      </c>
      <c r="G11" s="20">
        <v>7.0599999999999996E-2</v>
      </c>
      <c r="H11" s="36"/>
      <c r="I11" s="22"/>
      <c r="J11" s="2"/>
    </row>
    <row r="12" spans="1:10" ht="12.95" customHeight="1">
      <c r="A12" s="16" t="s">
        <v>1012</v>
      </c>
      <c r="B12" s="17" t="s">
        <v>1013</v>
      </c>
      <c r="C12" s="13" t="s">
        <v>1014</v>
      </c>
      <c r="D12" s="13" t="s">
        <v>761</v>
      </c>
      <c r="E12" s="18">
        <v>238789</v>
      </c>
      <c r="F12" s="19">
        <v>11702.57</v>
      </c>
      <c r="G12" s="20">
        <v>6.0900000000000003E-2</v>
      </c>
      <c r="H12" s="36"/>
      <c r="I12" s="22"/>
      <c r="J12" s="2"/>
    </row>
    <row r="13" spans="1:10" ht="12.95" customHeight="1">
      <c r="A13" s="16" t="s">
        <v>769</v>
      </c>
      <c r="B13" s="17" t="s">
        <v>770</v>
      </c>
      <c r="C13" s="13" t="s">
        <v>771</v>
      </c>
      <c r="D13" s="13" t="s">
        <v>749</v>
      </c>
      <c r="E13" s="18">
        <v>375317</v>
      </c>
      <c r="F13" s="19">
        <v>9461.74</v>
      </c>
      <c r="G13" s="20">
        <v>4.9200000000000001E-2</v>
      </c>
      <c r="H13" s="36"/>
      <c r="I13" s="22"/>
      <c r="J13" s="2"/>
    </row>
    <row r="14" spans="1:10" ht="12.95" customHeight="1">
      <c r="A14" s="16" t="s">
        <v>721</v>
      </c>
      <c r="B14" s="17" t="s">
        <v>722</v>
      </c>
      <c r="C14" s="13" t="s">
        <v>723</v>
      </c>
      <c r="D14" s="13" t="s">
        <v>711</v>
      </c>
      <c r="E14" s="18">
        <v>443424</v>
      </c>
      <c r="F14" s="19">
        <v>8235.49</v>
      </c>
      <c r="G14" s="20">
        <v>4.2799999999999998E-2</v>
      </c>
      <c r="H14" s="36"/>
      <c r="I14" s="22"/>
      <c r="J14" s="2"/>
    </row>
    <row r="15" spans="1:10" ht="12.95" customHeight="1">
      <c r="A15" s="16" t="s">
        <v>1933</v>
      </c>
      <c r="B15" s="17" t="s">
        <v>1934</v>
      </c>
      <c r="C15" s="13" t="s">
        <v>1935</v>
      </c>
      <c r="D15" s="13" t="s">
        <v>1609</v>
      </c>
      <c r="E15" s="18">
        <v>1468006</v>
      </c>
      <c r="F15" s="19">
        <v>8010.91</v>
      </c>
      <c r="G15" s="20">
        <v>4.1700000000000001E-2</v>
      </c>
      <c r="H15" s="36"/>
      <c r="I15" s="22"/>
      <c r="J15" s="2"/>
    </row>
    <row r="16" spans="1:10" ht="12.95" customHeight="1">
      <c r="A16" s="16" t="s">
        <v>708</v>
      </c>
      <c r="B16" s="17" t="s">
        <v>709</v>
      </c>
      <c r="C16" s="13" t="s">
        <v>710</v>
      </c>
      <c r="D16" s="13" t="s">
        <v>711</v>
      </c>
      <c r="E16" s="18">
        <v>406052</v>
      </c>
      <c r="F16" s="19">
        <v>6032.71</v>
      </c>
      <c r="G16" s="20">
        <v>3.1399999999999997E-2</v>
      </c>
      <c r="H16" s="36"/>
      <c r="I16" s="22"/>
      <c r="J16" s="2"/>
    </row>
    <row r="17" spans="1:10" ht="12.95" customHeight="1">
      <c r="A17" s="16" t="s">
        <v>939</v>
      </c>
      <c r="B17" s="17" t="s">
        <v>940</v>
      </c>
      <c r="C17" s="13" t="s">
        <v>941</v>
      </c>
      <c r="D17" s="13" t="s">
        <v>793</v>
      </c>
      <c r="E17" s="18">
        <v>343638</v>
      </c>
      <c r="F17" s="19">
        <v>2207.36</v>
      </c>
      <c r="G17" s="20">
        <v>1.15E-2</v>
      </c>
      <c r="H17" s="36"/>
      <c r="I17" s="22"/>
      <c r="J17" s="2"/>
    </row>
    <row r="18" spans="1:10" ht="12.95" customHeight="1">
      <c r="A18" s="16" t="s">
        <v>985</v>
      </c>
      <c r="B18" s="17" t="s">
        <v>986</v>
      </c>
      <c r="C18" s="13" t="s">
        <v>987</v>
      </c>
      <c r="D18" s="13" t="s">
        <v>761</v>
      </c>
      <c r="E18" s="18">
        <v>226983</v>
      </c>
      <c r="F18" s="19">
        <v>2164.4</v>
      </c>
      <c r="G18" s="20">
        <v>1.1299999999999999E-2</v>
      </c>
      <c r="H18" s="36"/>
      <c r="I18" s="22"/>
      <c r="J18" s="2"/>
    </row>
    <row r="19" spans="1:10" ht="12.95" customHeight="1">
      <c r="A19" s="16" t="s">
        <v>819</v>
      </c>
      <c r="B19" s="17" t="s">
        <v>820</v>
      </c>
      <c r="C19" s="13" t="s">
        <v>821</v>
      </c>
      <c r="D19" s="13" t="s">
        <v>783</v>
      </c>
      <c r="E19" s="18">
        <v>181953</v>
      </c>
      <c r="F19" s="19">
        <v>1817.71</v>
      </c>
      <c r="G19" s="20">
        <v>9.4999999999999998E-3</v>
      </c>
      <c r="H19" s="36"/>
      <c r="I19" s="22"/>
      <c r="J19" s="2"/>
    </row>
    <row r="20" spans="1:10" ht="12.95" customHeight="1">
      <c r="A20" s="16" t="s">
        <v>1076</v>
      </c>
      <c r="B20" s="17" t="s">
        <v>1077</v>
      </c>
      <c r="C20" s="13" t="s">
        <v>1078</v>
      </c>
      <c r="D20" s="13" t="s">
        <v>761</v>
      </c>
      <c r="E20" s="18">
        <v>11765</v>
      </c>
      <c r="F20" s="19">
        <v>194.3</v>
      </c>
      <c r="G20" s="20">
        <v>1E-3</v>
      </c>
      <c r="H20" s="36"/>
      <c r="I20" s="22"/>
      <c r="J20" s="2"/>
    </row>
    <row r="21" spans="1:10" ht="12.95" customHeight="1">
      <c r="A21" s="16" t="s">
        <v>1073</v>
      </c>
      <c r="B21" s="17" t="s">
        <v>1074</v>
      </c>
      <c r="C21" s="13" t="s">
        <v>1075</v>
      </c>
      <c r="D21" s="13" t="s">
        <v>808</v>
      </c>
      <c r="E21" s="18">
        <v>6270</v>
      </c>
      <c r="F21" s="19">
        <v>139.83000000000001</v>
      </c>
      <c r="G21" s="20">
        <v>6.9999999999999999E-4</v>
      </c>
      <c r="H21" s="36"/>
      <c r="I21" s="22"/>
      <c r="J21" s="2"/>
    </row>
    <row r="22" spans="1:10" ht="12.95" customHeight="1">
      <c r="A22" s="2"/>
      <c r="B22" s="12" t="s">
        <v>168</v>
      </c>
      <c r="C22" s="13"/>
      <c r="D22" s="13"/>
      <c r="E22" s="13"/>
      <c r="F22" s="23">
        <v>136303.81</v>
      </c>
      <c r="G22" s="24">
        <v>0.70899999999999996</v>
      </c>
      <c r="H22" s="25"/>
      <c r="I22" s="26"/>
      <c r="J22" s="2"/>
    </row>
    <row r="23" spans="1:10" ht="12.95" customHeight="1">
      <c r="A23" s="2"/>
      <c r="B23" s="27" t="s">
        <v>745</v>
      </c>
      <c r="C23" s="1"/>
      <c r="D23" s="1"/>
      <c r="E23" s="1"/>
      <c r="F23" s="25" t="s">
        <v>197</v>
      </c>
      <c r="G23" s="25" t="s">
        <v>197</v>
      </c>
      <c r="H23" s="25"/>
      <c r="I23" s="26"/>
      <c r="J23" s="2"/>
    </row>
    <row r="24" spans="1:10" ht="12.95" customHeight="1">
      <c r="A24" s="2"/>
      <c r="B24" s="27" t="s">
        <v>168</v>
      </c>
      <c r="C24" s="1"/>
      <c r="D24" s="1"/>
      <c r="E24" s="1"/>
      <c r="F24" s="25" t="s">
        <v>197</v>
      </c>
      <c r="G24" s="25" t="s">
        <v>197</v>
      </c>
      <c r="H24" s="25"/>
      <c r="I24" s="26"/>
      <c r="J24" s="2"/>
    </row>
    <row r="25" spans="1:10" ht="12.95" customHeight="1">
      <c r="A25" s="2"/>
      <c r="B25" s="27" t="s">
        <v>173</v>
      </c>
      <c r="C25" s="28"/>
      <c r="D25" s="1"/>
      <c r="E25" s="28"/>
      <c r="F25" s="23">
        <v>136303.81</v>
      </c>
      <c r="G25" s="24">
        <v>0.70899999999999996</v>
      </c>
      <c r="H25" s="25"/>
      <c r="I25" s="26"/>
      <c r="J25" s="2"/>
    </row>
    <row r="26" spans="1:10" ht="12.95" customHeight="1">
      <c r="A26" s="2"/>
      <c r="B26" s="12" t="s">
        <v>2234</v>
      </c>
      <c r="C26" s="13"/>
      <c r="D26" s="13"/>
      <c r="E26" s="13"/>
      <c r="F26" s="13"/>
      <c r="G26" s="13"/>
      <c r="H26" s="14"/>
      <c r="I26" s="15"/>
      <c r="J26" s="2"/>
    </row>
    <row r="27" spans="1:10" ht="12.95" customHeight="1">
      <c r="A27" s="2"/>
      <c r="B27" s="12" t="s">
        <v>707</v>
      </c>
      <c r="C27" s="13"/>
      <c r="D27" s="13"/>
      <c r="E27" s="13"/>
      <c r="F27" s="2"/>
      <c r="G27" s="14"/>
      <c r="H27" s="14"/>
      <c r="I27" s="15"/>
      <c r="J27" s="2"/>
    </row>
    <row r="28" spans="1:10" ht="12.95" customHeight="1">
      <c r="A28" s="16" t="s">
        <v>2235</v>
      </c>
      <c r="B28" s="17" t="s">
        <v>2236</v>
      </c>
      <c r="C28" s="13" t="s">
        <v>2237</v>
      </c>
      <c r="D28" s="13" t="s">
        <v>2238</v>
      </c>
      <c r="E28" s="18">
        <v>14130</v>
      </c>
      <c r="F28" s="19">
        <v>3265.37</v>
      </c>
      <c r="G28" s="20">
        <v>1.7000000000000001E-2</v>
      </c>
      <c r="H28" s="36"/>
      <c r="I28" s="22"/>
      <c r="J28" s="2"/>
    </row>
    <row r="29" spans="1:10" ht="12.95" customHeight="1">
      <c r="A29" s="16" t="s">
        <v>2239</v>
      </c>
      <c r="B29" s="17" t="s">
        <v>2240</v>
      </c>
      <c r="C29" s="13" t="s">
        <v>2241</v>
      </c>
      <c r="D29" s="13" t="s">
        <v>2242</v>
      </c>
      <c r="E29" s="18">
        <v>1220</v>
      </c>
      <c r="F29" s="19">
        <v>2439.2600000000002</v>
      </c>
      <c r="G29" s="20">
        <v>1.2699999999999999E-2</v>
      </c>
      <c r="H29" s="36"/>
      <c r="I29" s="22"/>
      <c r="J29" s="2"/>
    </row>
    <row r="30" spans="1:10" ht="12.95" customHeight="1">
      <c r="A30" s="16" t="s">
        <v>2243</v>
      </c>
      <c r="B30" s="17" t="s">
        <v>2244</v>
      </c>
      <c r="C30" s="13" t="s">
        <v>2245</v>
      </c>
      <c r="D30" s="13" t="s">
        <v>2246</v>
      </c>
      <c r="E30" s="18">
        <v>27419</v>
      </c>
      <c r="F30" s="19">
        <v>2125.83</v>
      </c>
      <c r="G30" s="20">
        <v>1.11E-2</v>
      </c>
      <c r="H30" s="36"/>
      <c r="I30" s="22"/>
      <c r="J30" s="2"/>
    </row>
    <row r="31" spans="1:10" ht="12.95" customHeight="1">
      <c r="A31" s="16" t="s">
        <v>2247</v>
      </c>
      <c r="B31" s="17" t="s">
        <v>2248</v>
      </c>
      <c r="C31" s="13" t="s">
        <v>2249</v>
      </c>
      <c r="D31" s="13" t="s">
        <v>2250</v>
      </c>
      <c r="E31" s="18">
        <v>5941</v>
      </c>
      <c r="F31" s="19">
        <v>1968.99</v>
      </c>
      <c r="G31" s="20">
        <v>1.0200000000000001E-2</v>
      </c>
      <c r="H31" s="36"/>
      <c r="I31" s="22"/>
      <c r="J31" s="2"/>
    </row>
    <row r="32" spans="1:10" ht="12.95" customHeight="1">
      <c r="A32" s="16" t="s">
        <v>2251</v>
      </c>
      <c r="B32" s="17" t="s">
        <v>2252</v>
      </c>
      <c r="C32" s="13" t="s">
        <v>2253</v>
      </c>
      <c r="D32" s="13" t="s">
        <v>2254</v>
      </c>
      <c r="E32" s="18">
        <v>31876</v>
      </c>
      <c r="F32" s="19">
        <v>1938.78</v>
      </c>
      <c r="G32" s="20">
        <v>1.01E-2</v>
      </c>
      <c r="H32" s="36"/>
      <c r="I32" s="22"/>
      <c r="J32" s="2"/>
    </row>
    <row r="33" spans="1:10" ht="12.95" customHeight="1">
      <c r="A33" s="16" t="s">
        <v>2255</v>
      </c>
      <c r="B33" s="17" t="s">
        <v>2256</v>
      </c>
      <c r="C33" s="13" t="s">
        <v>2257</v>
      </c>
      <c r="D33" s="13" t="s">
        <v>2258</v>
      </c>
      <c r="E33" s="18">
        <v>14223</v>
      </c>
      <c r="F33" s="19">
        <v>1890.37</v>
      </c>
      <c r="G33" s="20">
        <v>9.7999999999999997E-3</v>
      </c>
      <c r="H33" s="36"/>
      <c r="I33" s="22"/>
      <c r="J33" s="2"/>
    </row>
    <row r="34" spans="1:10" ht="12.95" customHeight="1">
      <c r="A34" s="16" t="s">
        <v>2259</v>
      </c>
      <c r="B34" s="17" t="s">
        <v>2260</v>
      </c>
      <c r="C34" s="13" t="s">
        <v>2261</v>
      </c>
      <c r="D34" s="13" t="s">
        <v>2262</v>
      </c>
      <c r="E34" s="18">
        <v>1041</v>
      </c>
      <c r="F34" s="19">
        <v>1883.08</v>
      </c>
      <c r="G34" s="20">
        <v>9.7999999999999997E-3</v>
      </c>
      <c r="H34" s="36"/>
      <c r="I34" s="22"/>
      <c r="J34" s="2"/>
    </row>
    <row r="35" spans="1:10" ht="12.95" customHeight="1">
      <c r="A35" s="16" t="s">
        <v>2263</v>
      </c>
      <c r="B35" s="17" t="s">
        <v>2264</v>
      </c>
      <c r="C35" s="13" t="s">
        <v>2265</v>
      </c>
      <c r="D35" s="13" t="s">
        <v>2266</v>
      </c>
      <c r="E35" s="18">
        <v>4273</v>
      </c>
      <c r="F35" s="19">
        <v>1832.42</v>
      </c>
      <c r="G35" s="20">
        <v>9.4999999999999998E-3</v>
      </c>
      <c r="H35" s="36"/>
      <c r="I35" s="22"/>
      <c r="J35" s="2"/>
    </row>
    <row r="36" spans="1:10" ht="12.95" customHeight="1">
      <c r="A36" s="16" t="s">
        <v>2267</v>
      </c>
      <c r="B36" s="17" t="s">
        <v>2268</v>
      </c>
      <c r="C36" s="13" t="s">
        <v>2269</v>
      </c>
      <c r="D36" s="13" t="s">
        <v>2270</v>
      </c>
      <c r="E36" s="18">
        <v>19063</v>
      </c>
      <c r="F36" s="19">
        <v>1823.96</v>
      </c>
      <c r="G36" s="20">
        <v>9.4999999999999998E-3</v>
      </c>
      <c r="H36" s="36"/>
      <c r="I36" s="22"/>
      <c r="J36" s="2"/>
    </row>
    <row r="37" spans="1:10" ht="12.95" customHeight="1">
      <c r="A37" s="16" t="s">
        <v>2271</v>
      </c>
      <c r="B37" s="17" t="s">
        <v>2272</v>
      </c>
      <c r="C37" s="13" t="s">
        <v>2273</v>
      </c>
      <c r="D37" s="13" t="s">
        <v>2258</v>
      </c>
      <c r="E37" s="18">
        <v>20545</v>
      </c>
      <c r="F37" s="19">
        <v>1811.44</v>
      </c>
      <c r="G37" s="20">
        <v>9.4000000000000004E-3</v>
      </c>
      <c r="H37" s="36"/>
      <c r="I37" s="22"/>
      <c r="J37" s="2"/>
    </row>
    <row r="38" spans="1:10" ht="12.95" customHeight="1">
      <c r="A38" s="16" t="s">
        <v>2274</v>
      </c>
      <c r="B38" s="17" t="s">
        <v>2275</v>
      </c>
      <c r="C38" s="13" t="s">
        <v>2276</v>
      </c>
      <c r="D38" s="13" t="s">
        <v>775</v>
      </c>
      <c r="E38" s="18">
        <v>20000</v>
      </c>
      <c r="F38" s="19">
        <v>1764.5</v>
      </c>
      <c r="G38" s="20">
        <v>9.1999999999999998E-3</v>
      </c>
      <c r="H38" s="36"/>
      <c r="I38" s="22"/>
      <c r="J38" s="2"/>
    </row>
    <row r="39" spans="1:10" ht="12.95" customHeight="1">
      <c r="A39" s="16" t="s">
        <v>2277</v>
      </c>
      <c r="B39" s="17" t="s">
        <v>2278</v>
      </c>
      <c r="C39" s="13" t="s">
        <v>2279</v>
      </c>
      <c r="D39" s="13" t="s">
        <v>2246</v>
      </c>
      <c r="E39" s="18">
        <v>29268</v>
      </c>
      <c r="F39" s="19">
        <v>1721.31</v>
      </c>
      <c r="G39" s="20">
        <v>8.9999999999999993E-3</v>
      </c>
      <c r="H39" s="36"/>
      <c r="I39" s="22"/>
      <c r="J39" s="2"/>
    </row>
    <row r="40" spans="1:10" ht="12.95" customHeight="1">
      <c r="A40" s="16" t="s">
        <v>2280</v>
      </c>
      <c r="B40" s="17" t="s">
        <v>2281</v>
      </c>
      <c r="C40" s="13" t="s">
        <v>2282</v>
      </c>
      <c r="D40" s="13" t="s">
        <v>2283</v>
      </c>
      <c r="E40" s="18">
        <v>65249</v>
      </c>
      <c r="F40" s="19">
        <v>1613.48</v>
      </c>
      <c r="G40" s="20">
        <v>8.3999999999999995E-3</v>
      </c>
      <c r="H40" s="36"/>
      <c r="I40" s="22"/>
      <c r="J40" s="2"/>
    </row>
    <row r="41" spans="1:10" ht="12.95" customHeight="1">
      <c r="A41" s="16" t="s">
        <v>2284</v>
      </c>
      <c r="B41" s="17" t="s">
        <v>2285</v>
      </c>
      <c r="C41" s="13" t="s">
        <v>2286</v>
      </c>
      <c r="D41" s="13" t="s">
        <v>2287</v>
      </c>
      <c r="E41" s="18">
        <v>55785</v>
      </c>
      <c r="F41" s="19">
        <v>1564.01</v>
      </c>
      <c r="G41" s="20">
        <v>8.0999999999999996E-3</v>
      </c>
      <c r="H41" s="36"/>
      <c r="I41" s="22"/>
      <c r="J41" s="2"/>
    </row>
    <row r="42" spans="1:10" ht="12.95" customHeight="1">
      <c r="A42" s="16" t="s">
        <v>2288</v>
      </c>
      <c r="B42" s="17" t="s">
        <v>2289</v>
      </c>
      <c r="C42" s="13" t="s">
        <v>2290</v>
      </c>
      <c r="D42" s="13" t="s">
        <v>2291</v>
      </c>
      <c r="E42" s="18">
        <v>201000</v>
      </c>
      <c r="F42" s="19">
        <v>1552.36</v>
      </c>
      <c r="G42" s="20">
        <v>8.0999999999999996E-3</v>
      </c>
      <c r="H42" s="36"/>
      <c r="I42" s="22"/>
      <c r="J42" s="2"/>
    </row>
    <row r="43" spans="1:10" ht="12.95" customHeight="1">
      <c r="A43" s="16" t="s">
        <v>2292</v>
      </c>
      <c r="B43" s="17" t="s">
        <v>2293</v>
      </c>
      <c r="C43" s="13" t="s">
        <v>2294</v>
      </c>
      <c r="D43" s="13" t="s">
        <v>2295</v>
      </c>
      <c r="E43" s="18">
        <v>133700</v>
      </c>
      <c r="F43" s="19">
        <v>1524.52</v>
      </c>
      <c r="G43" s="20">
        <v>7.9000000000000008E-3</v>
      </c>
      <c r="H43" s="36"/>
      <c r="I43" s="22"/>
      <c r="J43" s="2"/>
    </row>
    <row r="44" spans="1:10" ht="12.95" customHeight="1">
      <c r="A44" s="16" t="s">
        <v>2296</v>
      </c>
      <c r="B44" s="17" t="s">
        <v>2297</v>
      </c>
      <c r="C44" s="13" t="s">
        <v>2298</v>
      </c>
      <c r="D44" s="13" t="s">
        <v>2250</v>
      </c>
      <c r="E44" s="18">
        <v>4337</v>
      </c>
      <c r="F44" s="19">
        <v>1515.32</v>
      </c>
      <c r="G44" s="20">
        <v>7.9000000000000008E-3</v>
      </c>
      <c r="H44" s="36"/>
      <c r="I44" s="22"/>
      <c r="J44" s="2"/>
    </row>
    <row r="45" spans="1:10" ht="12.95" customHeight="1">
      <c r="A45" s="16" t="s">
        <v>2299</v>
      </c>
      <c r="B45" s="17" t="s">
        <v>2300</v>
      </c>
      <c r="C45" s="13" t="s">
        <v>2301</v>
      </c>
      <c r="D45" s="13" t="s">
        <v>2302</v>
      </c>
      <c r="E45" s="18">
        <v>202973</v>
      </c>
      <c r="F45" s="19">
        <v>1430.34</v>
      </c>
      <c r="G45" s="20">
        <v>7.4000000000000003E-3</v>
      </c>
      <c r="H45" s="36"/>
      <c r="I45" s="22"/>
      <c r="J45" s="2"/>
    </row>
    <row r="46" spans="1:10" ht="12.95" customHeight="1">
      <c r="A46" s="16" t="s">
        <v>2303</v>
      </c>
      <c r="B46" s="17" t="s">
        <v>2304</v>
      </c>
      <c r="C46" s="13" t="s">
        <v>2305</v>
      </c>
      <c r="D46" s="13" t="s">
        <v>2306</v>
      </c>
      <c r="E46" s="18">
        <v>9893</v>
      </c>
      <c r="F46" s="19">
        <v>1276.9000000000001</v>
      </c>
      <c r="G46" s="20">
        <v>6.6E-3</v>
      </c>
      <c r="H46" s="36"/>
      <c r="I46" s="22"/>
      <c r="J46" s="2"/>
    </row>
    <row r="47" spans="1:10" ht="12.95" customHeight="1">
      <c r="A47" s="16" t="s">
        <v>2307</v>
      </c>
      <c r="B47" s="17" t="s">
        <v>2308</v>
      </c>
      <c r="C47" s="13" t="s">
        <v>2309</v>
      </c>
      <c r="D47" s="13" t="s">
        <v>2310</v>
      </c>
      <c r="E47" s="18">
        <v>7267</v>
      </c>
      <c r="F47" s="19">
        <v>1242.1199999999999</v>
      </c>
      <c r="G47" s="20">
        <v>6.4999999999999997E-3</v>
      </c>
      <c r="H47" s="36"/>
      <c r="I47" s="22"/>
      <c r="J47" s="2"/>
    </row>
    <row r="48" spans="1:10" ht="12.95" customHeight="1">
      <c r="A48" s="16" t="s">
        <v>2311</v>
      </c>
      <c r="B48" s="17" t="s">
        <v>2312</v>
      </c>
      <c r="C48" s="13" t="s">
        <v>2313</v>
      </c>
      <c r="D48" s="13" t="s">
        <v>2310</v>
      </c>
      <c r="E48" s="18">
        <v>4274</v>
      </c>
      <c r="F48" s="19">
        <v>1225.5999999999999</v>
      </c>
      <c r="G48" s="20">
        <v>6.4000000000000003E-3</v>
      </c>
      <c r="H48" s="36"/>
      <c r="I48" s="22"/>
      <c r="J48" s="2"/>
    </row>
    <row r="49" spans="1:10" ht="12.95" customHeight="1">
      <c r="A49" s="16" t="s">
        <v>2314</v>
      </c>
      <c r="B49" s="17" t="s">
        <v>2315</v>
      </c>
      <c r="C49" s="13" t="s">
        <v>2316</v>
      </c>
      <c r="D49" s="13" t="s">
        <v>2246</v>
      </c>
      <c r="E49" s="18">
        <v>118608</v>
      </c>
      <c r="F49" s="19">
        <v>1197.72</v>
      </c>
      <c r="G49" s="20">
        <v>6.1999999999999998E-3</v>
      </c>
      <c r="H49" s="36"/>
      <c r="I49" s="22"/>
      <c r="J49" s="2"/>
    </row>
    <row r="50" spans="1:10" ht="12.95" customHeight="1">
      <c r="A50" s="16" t="s">
        <v>2317</v>
      </c>
      <c r="B50" s="17" t="s">
        <v>2318</v>
      </c>
      <c r="C50" s="13" t="s">
        <v>2319</v>
      </c>
      <c r="D50" s="13" t="s">
        <v>775</v>
      </c>
      <c r="E50" s="18">
        <v>32100</v>
      </c>
      <c r="F50" s="19">
        <v>1162.56</v>
      </c>
      <c r="G50" s="20">
        <v>6.0000000000000001E-3</v>
      </c>
      <c r="H50" s="36"/>
      <c r="I50" s="22"/>
      <c r="J50" s="2"/>
    </row>
    <row r="51" spans="1:10" ht="12.95" customHeight="1">
      <c r="A51" s="16" t="s">
        <v>2320</v>
      </c>
      <c r="B51" s="17" t="s">
        <v>2321</v>
      </c>
      <c r="C51" s="13" t="s">
        <v>2322</v>
      </c>
      <c r="D51" s="13" t="s">
        <v>2323</v>
      </c>
      <c r="E51" s="18">
        <v>2896</v>
      </c>
      <c r="F51" s="19">
        <v>1124.95</v>
      </c>
      <c r="G51" s="20">
        <v>5.8999999999999999E-3</v>
      </c>
      <c r="H51" s="36"/>
      <c r="I51" s="22"/>
      <c r="J51" s="2"/>
    </row>
    <row r="52" spans="1:10" ht="12.95" customHeight="1">
      <c r="A52" s="16" t="s">
        <v>2324</v>
      </c>
      <c r="B52" s="17" t="s">
        <v>2325</v>
      </c>
      <c r="C52" s="13" t="s">
        <v>2326</v>
      </c>
      <c r="D52" s="13" t="s">
        <v>2283</v>
      </c>
      <c r="E52" s="18">
        <v>74169</v>
      </c>
      <c r="F52" s="19">
        <v>1114.83</v>
      </c>
      <c r="G52" s="20">
        <v>5.7999999999999996E-3</v>
      </c>
      <c r="H52" s="36"/>
      <c r="I52" s="22"/>
      <c r="J52" s="2"/>
    </row>
    <row r="53" spans="1:10" ht="12.95" customHeight="1">
      <c r="A53" s="16" t="s">
        <v>2327</v>
      </c>
      <c r="B53" s="17" t="s">
        <v>2328</v>
      </c>
      <c r="C53" s="13" t="s">
        <v>2329</v>
      </c>
      <c r="D53" s="13" t="s">
        <v>2330</v>
      </c>
      <c r="E53" s="18">
        <v>325140</v>
      </c>
      <c r="F53" s="19">
        <v>1080.4100000000001</v>
      </c>
      <c r="G53" s="20">
        <v>5.5999999999999999E-3</v>
      </c>
      <c r="H53" s="36"/>
      <c r="I53" s="22"/>
      <c r="J53" s="2"/>
    </row>
    <row r="54" spans="1:10" ht="12.95" customHeight="1">
      <c r="A54" s="16" t="s">
        <v>2331</v>
      </c>
      <c r="B54" s="17" t="s">
        <v>2332</v>
      </c>
      <c r="C54" s="13" t="s">
        <v>2333</v>
      </c>
      <c r="D54" s="13" t="s">
        <v>2334</v>
      </c>
      <c r="E54" s="18">
        <v>161960</v>
      </c>
      <c r="F54" s="19">
        <v>1023.55</v>
      </c>
      <c r="G54" s="20">
        <v>5.3E-3</v>
      </c>
      <c r="H54" s="36"/>
      <c r="I54" s="22"/>
      <c r="J54" s="2"/>
    </row>
    <row r="55" spans="1:10" ht="12.95" customHeight="1">
      <c r="A55" s="16" t="s">
        <v>2335</v>
      </c>
      <c r="B55" s="17" t="s">
        <v>2336</v>
      </c>
      <c r="C55" s="13" t="s">
        <v>2337</v>
      </c>
      <c r="D55" s="13" t="s">
        <v>2338</v>
      </c>
      <c r="E55" s="18">
        <v>10013</v>
      </c>
      <c r="F55" s="19">
        <v>994.38</v>
      </c>
      <c r="G55" s="20">
        <v>5.1999999999999998E-3</v>
      </c>
      <c r="H55" s="36"/>
      <c r="I55" s="22"/>
      <c r="J55" s="2"/>
    </row>
    <row r="56" spans="1:10" ht="12.95" customHeight="1">
      <c r="A56" s="16" t="s">
        <v>2339</v>
      </c>
      <c r="B56" s="17" t="s">
        <v>2340</v>
      </c>
      <c r="C56" s="13" t="s">
        <v>2341</v>
      </c>
      <c r="D56" s="13" t="s">
        <v>2342</v>
      </c>
      <c r="E56" s="18">
        <v>2044</v>
      </c>
      <c r="F56" s="19">
        <v>988.31</v>
      </c>
      <c r="G56" s="20">
        <v>5.1000000000000004E-3</v>
      </c>
      <c r="H56" s="36"/>
      <c r="I56" s="22"/>
      <c r="J56" s="2"/>
    </row>
    <row r="57" spans="1:10" ht="12.95" customHeight="1">
      <c r="A57" s="16" t="s">
        <v>2343</v>
      </c>
      <c r="B57" s="17" t="s">
        <v>2344</v>
      </c>
      <c r="C57" s="13" t="s">
        <v>2345</v>
      </c>
      <c r="D57" s="13" t="s">
        <v>2346</v>
      </c>
      <c r="E57" s="18">
        <v>48893</v>
      </c>
      <c r="F57" s="19">
        <v>979.39</v>
      </c>
      <c r="G57" s="20">
        <v>5.1000000000000004E-3</v>
      </c>
      <c r="H57" s="36"/>
      <c r="I57" s="22"/>
      <c r="J57" s="2"/>
    </row>
    <row r="58" spans="1:10" ht="12.95" customHeight="1">
      <c r="A58" s="16" t="s">
        <v>2347</v>
      </c>
      <c r="B58" s="17" t="s">
        <v>2348</v>
      </c>
      <c r="C58" s="13" t="s">
        <v>2349</v>
      </c>
      <c r="D58" s="13" t="s">
        <v>2350</v>
      </c>
      <c r="E58" s="18">
        <v>296717</v>
      </c>
      <c r="F58" s="19">
        <v>889.76</v>
      </c>
      <c r="G58" s="20">
        <v>4.5999999999999999E-3</v>
      </c>
      <c r="H58" s="36"/>
      <c r="I58" s="22"/>
      <c r="J58" s="2"/>
    </row>
    <row r="59" spans="1:10" ht="12.95" customHeight="1">
      <c r="A59" s="16" t="s">
        <v>2351</v>
      </c>
      <c r="B59" s="17" t="s">
        <v>2352</v>
      </c>
      <c r="C59" s="13" t="s">
        <v>2353</v>
      </c>
      <c r="D59" s="13" t="s">
        <v>2354</v>
      </c>
      <c r="E59" s="18">
        <v>2484</v>
      </c>
      <c r="F59" s="19">
        <v>769.81</v>
      </c>
      <c r="G59" s="20">
        <v>4.0000000000000001E-3</v>
      </c>
      <c r="H59" s="36"/>
      <c r="I59" s="22"/>
      <c r="J59" s="2"/>
    </row>
    <row r="60" spans="1:10" ht="12.95" customHeight="1">
      <c r="A60" s="16" t="s">
        <v>2355</v>
      </c>
      <c r="B60" s="17" t="s">
        <v>2356</v>
      </c>
      <c r="C60" s="13" t="s">
        <v>2357</v>
      </c>
      <c r="D60" s="13" t="s">
        <v>2358</v>
      </c>
      <c r="E60" s="18">
        <v>5960</v>
      </c>
      <c r="F60" s="19">
        <v>755.15</v>
      </c>
      <c r="G60" s="20">
        <v>3.8999999999999998E-3</v>
      </c>
      <c r="H60" s="36"/>
      <c r="I60" s="22"/>
      <c r="J60" s="2"/>
    </row>
    <row r="61" spans="1:10" ht="12.95" customHeight="1">
      <c r="A61" s="16" t="s">
        <v>2359</v>
      </c>
      <c r="B61" s="17" t="s">
        <v>2360</v>
      </c>
      <c r="C61" s="13" t="s">
        <v>2361</v>
      </c>
      <c r="D61" s="13" t="s">
        <v>2362</v>
      </c>
      <c r="E61" s="18">
        <v>22995</v>
      </c>
      <c r="F61" s="19">
        <v>612.53</v>
      </c>
      <c r="G61" s="20">
        <v>3.2000000000000002E-3</v>
      </c>
      <c r="H61" s="36"/>
      <c r="I61" s="22"/>
      <c r="J61" s="2"/>
    </row>
    <row r="62" spans="1:10" ht="12.95" customHeight="1">
      <c r="A62" s="16" t="s">
        <v>2363</v>
      </c>
      <c r="B62" s="17" t="s">
        <v>2364</v>
      </c>
      <c r="C62" s="13" t="s">
        <v>2365</v>
      </c>
      <c r="D62" s="13" t="s">
        <v>2366</v>
      </c>
      <c r="E62" s="18">
        <v>4444</v>
      </c>
      <c r="F62" s="19">
        <v>571.99</v>
      </c>
      <c r="G62" s="20">
        <v>3.0000000000000001E-3</v>
      </c>
      <c r="H62" s="36"/>
      <c r="I62" s="22"/>
      <c r="J62" s="2"/>
    </row>
    <row r="63" spans="1:10" ht="12.95" customHeight="1">
      <c r="A63" s="16" t="s">
        <v>2367</v>
      </c>
      <c r="B63" s="17" t="s">
        <v>2368</v>
      </c>
      <c r="C63" s="13" t="s">
        <v>2369</v>
      </c>
      <c r="D63" s="13" t="s">
        <v>2370</v>
      </c>
      <c r="E63" s="18">
        <v>13540</v>
      </c>
      <c r="F63" s="19">
        <v>485.1</v>
      </c>
      <c r="G63" s="20">
        <v>2.5000000000000001E-3</v>
      </c>
      <c r="H63" s="36"/>
      <c r="I63" s="22"/>
      <c r="J63" s="2"/>
    </row>
    <row r="64" spans="1:10" ht="12.95" customHeight="1">
      <c r="A64" s="16" t="s">
        <v>2371</v>
      </c>
      <c r="B64" s="17" t="s">
        <v>2372</v>
      </c>
      <c r="C64" s="13" t="s">
        <v>2373</v>
      </c>
      <c r="D64" s="13" t="s">
        <v>2374</v>
      </c>
      <c r="E64" s="18">
        <v>16257</v>
      </c>
      <c r="F64" s="19">
        <v>190.37</v>
      </c>
      <c r="G64" s="20">
        <v>1E-3</v>
      </c>
      <c r="H64" s="36"/>
      <c r="I64" s="22"/>
      <c r="J64" s="2"/>
    </row>
    <row r="65" spans="1:10" ht="12.95" customHeight="1">
      <c r="A65" s="2"/>
      <c r="B65" s="12" t="s">
        <v>168</v>
      </c>
      <c r="C65" s="13"/>
      <c r="D65" s="13"/>
      <c r="E65" s="13"/>
      <c r="F65" s="23">
        <v>51350.77</v>
      </c>
      <c r="G65" s="24">
        <v>0.26700000000000002</v>
      </c>
      <c r="H65" s="25"/>
      <c r="I65" s="26"/>
      <c r="J65" s="2"/>
    </row>
    <row r="66" spans="1:10" ht="12.95" customHeight="1">
      <c r="A66" s="2"/>
      <c r="B66" s="27" t="s">
        <v>745</v>
      </c>
      <c r="C66" s="1"/>
      <c r="D66" s="1"/>
      <c r="E66" s="1"/>
      <c r="F66" s="25" t="s">
        <v>197</v>
      </c>
      <c r="G66" s="25" t="s">
        <v>197</v>
      </c>
      <c r="H66" s="25"/>
      <c r="I66" s="26"/>
      <c r="J66" s="2"/>
    </row>
    <row r="67" spans="1:10" ht="12.95" customHeight="1">
      <c r="A67" s="2"/>
      <c r="B67" s="27" t="s">
        <v>168</v>
      </c>
      <c r="C67" s="1"/>
      <c r="D67" s="1"/>
      <c r="E67" s="1"/>
      <c r="F67" s="25" t="s">
        <v>197</v>
      </c>
      <c r="G67" s="25" t="s">
        <v>197</v>
      </c>
      <c r="H67" s="25"/>
      <c r="I67" s="26"/>
      <c r="J67" s="2"/>
    </row>
    <row r="68" spans="1:10" ht="12.95" customHeight="1">
      <c r="A68" s="2"/>
      <c r="B68" s="27" t="s">
        <v>173</v>
      </c>
      <c r="C68" s="28"/>
      <c r="D68" s="1"/>
      <c r="E68" s="28"/>
      <c r="F68" s="23">
        <v>51350.77</v>
      </c>
      <c r="G68" s="24">
        <v>0.26700000000000002</v>
      </c>
      <c r="H68" s="25"/>
      <c r="I68" s="26"/>
      <c r="J68" s="2"/>
    </row>
    <row r="69" spans="1:10" ht="12.95" customHeight="1">
      <c r="A69" s="2"/>
      <c r="B69" s="12" t="s">
        <v>174</v>
      </c>
      <c r="C69" s="13"/>
      <c r="D69" s="13"/>
      <c r="E69" s="13"/>
      <c r="F69" s="13"/>
      <c r="G69" s="13"/>
      <c r="H69" s="14"/>
      <c r="I69" s="15"/>
      <c r="J69" s="2"/>
    </row>
    <row r="70" spans="1:10" ht="12.95" customHeight="1">
      <c r="A70" s="16" t="s">
        <v>175</v>
      </c>
      <c r="B70" s="17" t="s">
        <v>176</v>
      </c>
      <c r="C70" s="13"/>
      <c r="D70" s="13"/>
      <c r="E70" s="18"/>
      <c r="F70" s="19">
        <v>5257</v>
      </c>
      <c r="G70" s="20">
        <v>2.7300000000000001E-2</v>
      </c>
      <c r="H70" s="21">
        <v>3.1945864135483608E-2</v>
      </c>
      <c r="I70" s="22"/>
      <c r="J70" s="2"/>
    </row>
    <row r="71" spans="1:10" ht="12.95" customHeight="1">
      <c r="A71" s="2"/>
      <c r="B71" s="12" t="s">
        <v>168</v>
      </c>
      <c r="C71" s="13"/>
      <c r="D71" s="13"/>
      <c r="E71" s="13"/>
      <c r="F71" s="23">
        <v>5257</v>
      </c>
      <c r="G71" s="24">
        <v>2.7300000000000001E-2</v>
      </c>
      <c r="H71" s="25"/>
      <c r="I71" s="26"/>
      <c r="J71" s="2"/>
    </row>
    <row r="72" spans="1:10" ht="12.95" customHeight="1">
      <c r="A72" s="2"/>
      <c r="B72" s="27" t="s">
        <v>173</v>
      </c>
      <c r="C72" s="28"/>
      <c r="D72" s="1"/>
      <c r="E72" s="28"/>
      <c r="F72" s="23">
        <v>5257</v>
      </c>
      <c r="G72" s="24">
        <v>2.7300000000000001E-2</v>
      </c>
      <c r="H72" s="25"/>
      <c r="I72" s="26"/>
      <c r="J72" s="2"/>
    </row>
    <row r="73" spans="1:10" ht="12.95" customHeight="1">
      <c r="A73" s="2"/>
      <c r="B73" s="27" t="s">
        <v>177</v>
      </c>
      <c r="C73" s="13"/>
      <c r="D73" s="1"/>
      <c r="E73" s="13"/>
      <c r="F73" s="29">
        <v>-660.12</v>
      </c>
      <c r="G73" s="24">
        <v>-3.3E-3</v>
      </c>
      <c r="H73" s="25"/>
      <c r="I73" s="26"/>
      <c r="J73" s="2"/>
    </row>
    <row r="74" spans="1:10" ht="12.95" customHeight="1">
      <c r="A74" s="2"/>
      <c r="B74" s="30" t="s">
        <v>178</v>
      </c>
      <c r="C74" s="31"/>
      <c r="D74" s="31"/>
      <c r="E74" s="31"/>
      <c r="F74" s="32">
        <v>192251.46</v>
      </c>
      <c r="G74" s="33">
        <v>1</v>
      </c>
      <c r="H74" s="34"/>
      <c r="I74" s="35"/>
      <c r="J74" s="2"/>
    </row>
    <row r="75" spans="1:10" ht="12.95" customHeight="1">
      <c r="A75" s="2"/>
      <c r="B75" s="5"/>
      <c r="C75" s="2"/>
      <c r="D75" s="2"/>
      <c r="E75" s="2"/>
      <c r="F75" s="2"/>
      <c r="G75" s="2"/>
      <c r="H75" s="2"/>
      <c r="I75" s="2"/>
      <c r="J75" s="2"/>
    </row>
    <row r="76" spans="1:10" ht="12.95" customHeight="1">
      <c r="A76" s="2"/>
      <c r="B76" s="3" t="s">
        <v>247</v>
      </c>
      <c r="C76" s="2"/>
      <c r="D76" s="2"/>
      <c r="E76" s="2"/>
      <c r="F76" s="2"/>
      <c r="G76" s="2"/>
      <c r="H76" s="2"/>
      <c r="I76" s="2"/>
      <c r="J76" s="2"/>
    </row>
    <row r="77" spans="1:10" ht="12.95" customHeight="1">
      <c r="A77" s="2"/>
      <c r="B77" s="3" t="s">
        <v>182</v>
      </c>
      <c r="C77" s="2"/>
      <c r="D77" s="2"/>
      <c r="E77" s="2"/>
      <c r="F77" s="2"/>
      <c r="G77" s="2"/>
      <c r="H77" s="2"/>
      <c r="I77" s="2"/>
      <c r="J77" s="2"/>
    </row>
    <row r="78" spans="1:10" ht="26.25" customHeight="1">
      <c r="A78" s="44"/>
      <c r="B78" s="91" t="s">
        <v>4067</v>
      </c>
      <c r="C78" s="91"/>
      <c r="D78" s="91"/>
      <c r="E78" s="91"/>
      <c r="F78" s="91"/>
      <c r="G78" s="91"/>
      <c r="H78" s="91"/>
      <c r="I78" s="91"/>
      <c r="J78" s="44"/>
    </row>
    <row r="79" spans="1:10" ht="12.95" customHeight="1">
      <c r="A79" s="2"/>
      <c r="B79" s="3"/>
      <c r="C79" s="2"/>
      <c r="D79" s="2"/>
      <c r="E79" s="2"/>
      <c r="F79" s="2"/>
      <c r="G79" s="2"/>
      <c r="H79" s="2"/>
      <c r="I79" s="2"/>
      <c r="J79" s="2"/>
    </row>
    <row r="80" spans="1:10">
      <c r="C80" s="90" t="s">
        <v>4141</v>
      </c>
    </row>
    <row r="81" spans="2:3">
      <c r="B81" s="90" t="s">
        <v>4124</v>
      </c>
      <c r="C81" s="90" t="s">
        <v>4125</v>
      </c>
    </row>
  </sheetData>
  <mergeCells count="1">
    <mergeCell ref="B78:I78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outlinePr summaryBelow="0"/>
  </sheetPr>
  <dimension ref="A1:J7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47</v>
      </c>
      <c r="B1" s="3" t="s">
        <v>48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705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706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707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746</v>
      </c>
      <c r="B7" s="17" t="s">
        <v>747</v>
      </c>
      <c r="C7" s="13" t="s">
        <v>748</v>
      </c>
      <c r="D7" s="13" t="s">
        <v>749</v>
      </c>
      <c r="E7" s="18">
        <v>2870167</v>
      </c>
      <c r="F7" s="19">
        <v>200918.87</v>
      </c>
      <c r="G7" s="20">
        <v>0.1033</v>
      </c>
      <c r="H7" s="36"/>
      <c r="I7" s="22"/>
      <c r="J7" s="2"/>
    </row>
    <row r="8" spans="1:10" ht="12.95" customHeight="1">
      <c r="A8" s="16" t="s">
        <v>758</v>
      </c>
      <c r="B8" s="17" t="s">
        <v>759</v>
      </c>
      <c r="C8" s="13" t="s">
        <v>760</v>
      </c>
      <c r="D8" s="13" t="s">
        <v>761</v>
      </c>
      <c r="E8" s="18">
        <v>4610959</v>
      </c>
      <c r="F8" s="19">
        <v>189710.99</v>
      </c>
      <c r="G8" s="20">
        <v>9.7500000000000003E-2</v>
      </c>
      <c r="H8" s="36"/>
      <c r="I8" s="22"/>
      <c r="J8" s="2"/>
    </row>
    <row r="9" spans="1:10" ht="12.95" customHeight="1">
      <c r="A9" s="16" t="s">
        <v>754</v>
      </c>
      <c r="B9" s="17" t="s">
        <v>755</v>
      </c>
      <c r="C9" s="13" t="s">
        <v>756</v>
      </c>
      <c r="D9" s="13" t="s">
        <v>757</v>
      </c>
      <c r="E9" s="18">
        <v>5045804</v>
      </c>
      <c r="F9" s="19">
        <v>188523.85</v>
      </c>
      <c r="G9" s="20">
        <v>9.69E-2</v>
      </c>
      <c r="H9" s="36"/>
      <c r="I9" s="22"/>
      <c r="J9" s="2"/>
    </row>
    <row r="10" spans="1:10" ht="12.95" customHeight="1">
      <c r="A10" s="16" t="s">
        <v>721</v>
      </c>
      <c r="B10" s="17" t="s">
        <v>722</v>
      </c>
      <c r="C10" s="13" t="s">
        <v>723</v>
      </c>
      <c r="D10" s="13" t="s">
        <v>711</v>
      </c>
      <c r="E10" s="18">
        <v>7007130</v>
      </c>
      <c r="F10" s="19">
        <v>130139.92</v>
      </c>
      <c r="G10" s="20">
        <v>6.6900000000000001E-2</v>
      </c>
      <c r="H10" s="36"/>
      <c r="I10" s="22"/>
      <c r="J10" s="2"/>
    </row>
    <row r="11" spans="1:10" ht="12.95" customHeight="1">
      <c r="A11" s="16" t="s">
        <v>1012</v>
      </c>
      <c r="B11" s="17" t="s">
        <v>1013</v>
      </c>
      <c r="C11" s="13" t="s">
        <v>1014</v>
      </c>
      <c r="D11" s="13" t="s">
        <v>761</v>
      </c>
      <c r="E11" s="18">
        <v>2640565</v>
      </c>
      <c r="F11" s="19">
        <v>129408.81</v>
      </c>
      <c r="G11" s="20">
        <v>6.6500000000000004E-2</v>
      </c>
      <c r="H11" s="36"/>
      <c r="I11" s="22"/>
      <c r="J11" s="2"/>
    </row>
    <row r="12" spans="1:10" ht="12.95" customHeight="1">
      <c r="A12" s="16" t="s">
        <v>1691</v>
      </c>
      <c r="B12" s="17" t="s">
        <v>1692</v>
      </c>
      <c r="C12" s="13" t="s">
        <v>1693</v>
      </c>
      <c r="D12" s="13" t="s">
        <v>808</v>
      </c>
      <c r="E12" s="18">
        <v>4725273</v>
      </c>
      <c r="F12" s="19">
        <v>116076.33</v>
      </c>
      <c r="G12" s="20">
        <v>5.9700000000000003E-2</v>
      </c>
      <c r="H12" s="36"/>
      <c r="I12" s="22"/>
      <c r="J12" s="2"/>
    </row>
    <row r="13" spans="1:10" ht="12.95" customHeight="1">
      <c r="A13" s="16" t="s">
        <v>772</v>
      </c>
      <c r="B13" s="17" t="s">
        <v>773</v>
      </c>
      <c r="C13" s="13" t="s">
        <v>774</v>
      </c>
      <c r="D13" s="13" t="s">
        <v>775</v>
      </c>
      <c r="E13" s="18">
        <v>2875826</v>
      </c>
      <c r="F13" s="19">
        <v>116071.21</v>
      </c>
      <c r="G13" s="20">
        <v>5.9700000000000003E-2</v>
      </c>
      <c r="H13" s="36"/>
      <c r="I13" s="22"/>
      <c r="J13" s="2"/>
    </row>
    <row r="14" spans="1:10" ht="12.95" customHeight="1">
      <c r="A14" s="16" t="s">
        <v>769</v>
      </c>
      <c r="B14" s="17" t="s">
        <v>770</v>
      </c>
      <c r="C14" s="13" t="s">
        <v>771</v>
      </c>
      <c r="D14" s="13" t="s">
        <v>749</v>
      </c>
      <c r="E14" s="18">
        <v>3775161</v>
      </c>
      <c r="F14" s="19">
        <v>95171.81</v>
      </c>
      <c r="G14" s="20">
        <v>4.8899999999999999E-2</v>
      </c>
      <c r="H14" s="36"/>
      <c r="I14" s="22"/>
      <c r="J14" s="2"/>
    </row>
    <row r="15" spans="1:10" ht="12.95" customHeight="1">
      <c r="A15" s="16" t="s">
        <v>712</v>
      </c>
      <c r="B15" s="17" t="s">
        <v>713</v>
      </c>
      <c r="C15" s="13" t="s">
        <v>714</v>
      </c>
      <c r="D15" s="13" t="s">
        <v>711</v>
      </c>
      <c r="E15" s="18">
        <v>11310478</v>
      </c>
      <c r="F15" s="19">
        <v>89217.05</v>
      </c>
      <c r="G15" s="20">
        <v>4.5900000000000003E-2</v>
      </c>
      <c r="H15" s="36"/>
      <c r="I15" s="22"/>
      <c r="J15" s="2"/>
    </row>
    <row r="16" spans="1:10" ht="12.95" customHeight="1">
      <c r="A16" s="16" t="s">
        <v>928</v>
      </c>
      <c r="B16" s="17" t="s">
        <v>929</v>
      </c>
      <c r="C16" s="13" t="s">
        <v>930</v>
      </c>
      <c r="D16" s="13" t="s">
        <v>931</v>
      </c>
      <c r="E16" s="18">
        <v>473843</v>
      </c>
      <c r="F16" s="19">
        <v>74343.83</v>
      </c>
      <c r="G16" s="20">
        <v>3.8199999999999998E-2</v>
      </c>
      <c r="H16" s="36"/>
      <c r="I16" s="22"/>
      <c r="J16" s="2"/>
    </row>
    <row r="17" spans="1:10" ht="12.95" customHeight="1">
      <c r="A17" s="16" t="s">
        <v>708</v>
      </c>
      <c r="B17" s="17" t="s">
        <v>709</v>
      </c>
      <c r="C17" s="13" t="s">
        <v>710</v>
      </c>
      <c r="D17" s="13" t="s">
        <v>711</v>
      </c>
      <c r="E17" s="18">
        <v>4257083</v>
      </c>
      <c r="F17" s="19">
        <v>63247.48</v>
      </c>
      <c r="G17" s="20">
        <v>3.2500000000000001E-2</v>
      </c>
      <c r="H17" s="36"/>
      <c r="I17" s="22"/>
      <c r="J17" s="2"/>
    </row>
    <row r="18" spans="1:10" ht="12.95" customHeight="1">
      <c r="A18" s="16" t="s">
        <v>787</v>
      </c>
      <c r="B18" s="17" t="s">
        <v>788</v>
      </c>
      <c r="C18" s="13" t="s">
        <v>789</v>
      </c>
      <c r="D18" s="13" t="s">
        <v>775</v>
      </c>
      <c r="E18" s="18">
        <v>1792992</v>
      </c>
      <c r="F18" s="19">
        <v>61466.46</v>
      </c>
      <c r="G18" s="20">
        <v>3.1600000000000003E-2</v>
      </c>
      <c r="H18" s="36"/>
      <c r="I18" s="22"/>
      <c r="J18" s="2"/>
    </row>
    <row r="19" spans="1:10" ht="12.95" customHeight="1">
      <c r="A19" s="16" t="s">
        <v>2163</v>
      </c>
      <c r="B19" s="17" t="s">
        <v>2164</v>
      </c>
      <c r="C19" s="13" t="s">
        <v>2165</v>
      </c>
      <c r="D19" s="13" t="s">
        <v>757</v>
      </c>
      <c r="E19" s="18">
        <v>10577000</v>
      </c>
      <c r="F19" s="19">
        <v>60563.9</v>
      </c>
      <c r="G19" s="20">
        <v>3.1099999999999999E-2</v>
      </c>
      <c r="H19" s="36"/>
      <c r="I19" s="22"/>
      <c r="J19" s="2"/>
    </row>
    <row r="20" spans="1:10" ht="12.95" customHeight="1">
      <c r="A20" s="16" t="s">
        <v>822</v>
      </c>
      <c r="B20" s="17" t="s">
        <v>823</v>
      </c>
      <c r="C20" s="13" t="s">
        <v>824</v>
      </c>
      <c r="D20" s="13" t="s">
        <v>793</v>
      </c>
      <c r="E20" s="18">
        <v>29843451</v>
      </c>
      <c r="F20" s="19">
        <v>53568.99</v>
      </c>
      <c r="G20" s="20">
        <v>2.75E-2</v>
      </c>
      <c r="H20" s="36"/>
      <c r="I20" s="22"/>
      <c r="J20" s="2"/>
    </row>
    <row r="21" spans="1:10" ht="12.95" customHeight="1">
      <c r="A21" s="16" t="s">
        <v>988</v>
      </c>
      <c r="B21" s="17" t="s">
        <v>989</v>
      </c>
      <c r="C21" s="13" t="s">
        <v>990</v>
      </c>
      <c r="D21" s="13" t="s">
        <v>804</v>
      </c>
      <c r="E21" s="18">
        <v>218049</v>
      </c>
      <c r="F21" s="19">
        <v>52914.17</v>
      </c>
      <c r="G21" s="20">
        <v>2.7199999999999998E-2</v>
      </c>
      <c r="H21" s="36"/>
      <c r="I21" s="22"/>
      <c r="J21" s="2"/>
    </row>
    <row r="22" spans="1:10" ht="12.95" customHeight="1">
      <c r="A22" s="16" t="s">
        <v>939</v>
      </c>
      <c r="B22" s="17" t="s">
        <v>940</v>
      </c>
      <c r="C22" s="13" t="s">
        <v>941</v>
      </c>
      <c r="D22" s="13" t="s">
        <v>793</v>
      </c>
      <c r="E22" s="18">
        <v>6149610</v>
      </c>
      <c r="F22" s="19">
        <v>39502.019999999997</v>
      </c>
      <c r="G22" s="20">
        <v>2.0299999999999999E-2</v>
      </c>
      <c r="H22" s="36"/>
      <c r="I22" s="22"/>
      <c r="J22" s="2"/>
    </row>
    <row r="23" spans="1:10" ht="12.95" customHeight="1">
      <c r="A23" s="16" t="s">
        <v>1933</v>
      </c>
      <c r="B23" s="17" t="s">
        <v>1934</v>
      </c>
      <c r="C23" s="13" t="s">
        <v>1935</v>
      </c>
      <c r="D23" s="13" t="s">
        <v>1609</v>
      </c>
      <c r="E23" s="18">
        <v>4955041</v>
      </c>
      <c r="F23" s="19">
        <v>27039.66</v>
      </c>
      <c r="G23" s="20">
        <v>1.3899999999999999E-2</v>
      </c>
      <c r="H23" s="36"/>
      <c r="I23" s="22"/>
      <c r="J23" s="2"/>
    </row>
    <row r="24" spans="1:10" ht="12.95" customHeight="1">
      <c r="A24" s="16" t="s">
        <v>776</v>
      </c>
      <c r="B24" s="17" t="s">
        <v>777</v>
      </c>
      <c r="C24" s="13" t="s">
        <v>778</v>
      </c>
      <c r="D24" s="13" t="s">
        <v>779</v>
      </c>
      <c r="E24" s="18">
        <v>853892</v>
      </c>
      <c r="F24" s="19">
        <v>20779.46</v>
      </c>
      <c r="G24" s="20">
        <v>1.0699999999999999E-2</v>
      </c>
      <c r="H24" s="36"/>
      <c r="I24" s="22"/>
      <c r="J24" s="2"/>
    </row>
    <row r="25" spans="1:10" ht="12.95" customHeight="1">
      <c r="A25" s="16" t="s">
        <v>784</v>
      </c>
      <c r="B25" s="17" t="s">
        <v>785</v>
      </c>
      <c r="C25" s="13" t="s">
        <v>786</v>
      </c>
      <c r="D25" s="13" t="s">
        <v>753</v>
      </c>
      <c r="E25" s="18">
        <v>793610</v>
      </c>
      <c r="F25" s="19">
        <v>16663.03</v>
      </c>
      <c r="G25" s="20">
        <v>8.6E-3</v>
      </c>
      <c r="H25" s="36"/>
      <c r="I25" s="22"/>
      <c r="J25" s="2"/>
    </row>
    <row r="26" spans="1:10" ht="12.95" customHeight="1">
      <c r="A26" s="16" t="s">
        <v>985</v>
      </c>
      <c r="B26" s="17" t="s">
        <v>986</v>
      </c>
      <c r="C26" s="13" t="s">
        <v>987</v>
      </c>
      <c r="D26" s="13" t="s">
        <v>761</v>
      </c>
      <c r="E26" s="18">
        <v>1231727</v>
      </c>
      <c r="F26" s="19">
        <v>11745.13</v>
      </c>
      <c r="G26" s="20">
        <v>6.0000000000000001E-3</v>
      </c>
      <c r="H26" s="36"/>
      <c r="I26" s="22"/>
      <c r="J26" s="2"/>
    </row>
    <row r="27" spans="1:10" ht="12.95" customHeight="1">
      <c r="A27" s="16" t="s">
        <v>865</v>
      </c>
      <c r="B27" s="17" t="s">
        <v>866</v>
      </c>
      <c r="C27" s="13" t="s">
        <v>867</v>
      </c>
      <c r="D27" s="13" t="s">
        <v>868</v>
      </c>
      <c r="E27" s="18">
        <v>1055228</v>
      </c>
      <c r="F27" s="19">
        <v>8389.59</v>
      </c>
      <c r="G27" s="20">
        <v>4.3E-3</v>
      </c>
      <c r="H27" s="36"/>
      <c r="I27" s="22"/>
      <c r="J27" s="2"/>
    </row>
    <row r="28" spans="1:10" ht="12.95" customHeight="1">
      <c r="A28" s="16" t="s">
        <v>1679</v>
      </c>
      <c r="B28" s="17" t="s">
        <v>1680</v>
      </c>
      <c r="C28" s="13" t="s">
        <v>1681</v>
      </c>
      <c r="D28" s="13" t="s">
        <v>783</v>
      </c>
      <c r="E28" s="18">
        <v>266793</v>
      </c>
      <c r="F28" s="19">
        <v>5506.74</v>
      </c>
      <c r="G28" s="20">
        <v>2.8E-3</v>
      </c>
      <c r="H28" s="36"/>
      <c r="I28" s="22"/>
      <c r="J28" s="2"/>
    </row>
    <row r="29" spans="1:10" ht="12.95" customHeight="1">
      <c r="A29" s="16" t="s">
        <v>948</v>
      </c>
      <c r="B29" s="17" t="s">
        <v>949</v>
      </c>
      <c r="C29" s="13" t="s">
        <v>950</v>
      </c>
      <c r="D29" s="13" t="s">
        <v>757</v>
      </c>
      <c r="E29" s="18">
        <v>125000</v>
      </c>
      <c r="F29" s="19">
        <v>5007.88</v>
      </c>
      <c r="G29" s="20">
        <v>2.5999999999999999E-3</v>
      </c>
      <c r="H29" s="36"/>
      <c r="I29" s="22"/>
      <c r="J29" s="2"/>
    </row>
    <row r="30" spans="1:10" ht="12.95" customHeight="1">
      <c r="A30" s="2"/>
      <c r="B30" s="12" t="s">
        <v>168</v>
      </c>
      <c r="C30" s="13"/>
      <c r="D30" s="13"/>
      <c r="E30" s="13"/>
      <c r="F30" s="23">
        <v>1755977.18</v>
      </c>
      <c r="G30" s="24">
        <v>0.90259999999999996</v>
      </c>
      <c r="H30" s="25"/>
      <c r="I30" s="26"/>
      <c r="J30" s="2"/>
    </row>
    <row r="31" spans="1:10" ht="12.95" customHeight="1">
      <c r="A31" s="2"/>
      <c r="B31" s="12" t="s">
        <v>745</v>
      </c>
      <c r="C31" s="13"/>
      <c r="D31" s="13"/>
      <c r="E31" s="13"/>
      <c r="F31" s="2"/>
      <c r="G31" s="14"/>
      <c r="H31" s="14"/>
      <c r="I31" s="15"/>
      <c r="J31" s="2"/>
    </row>
    <row r="32" spans="1:10" ht="12.95" customHeight="1">
      <c r="A32" s="16" t="s">
        <v>875</v>
      </c>
      <c r="B32" s="17" t="s">
        <v>876</v>
      </c>
      <c r="C32" s="13" t="s">
        <v>877</v>
      </c>
      <c r="D32" s="13" t="s">
        <v>793</v>
      </c>
      <c r="E32" s="18">
        <v>29843451</v>
      </c>
      <c r="F32" s="19">
        <v>14697.9</v>
      </c>
      <c r="G32" s="20">
        <v>7.6E-3</v>
      </c>
      <c r="H32" s="36"/>
      <c r="I32" s="22"/>
      <c r="J32" s="2"/>
    </row>
    <row r="33" spans="1:10" ht="12.95" customHeight="1">
      <c r="A33" s="2"/>
      <c r="B33" s="12" t="s">
        <v>168</v>
      </c>
      <c r="C33" s="13"/>
      <c r="D33" s="13"/>
      <c r="E33" s="13"/>
      <c r="F33" s="23">
        <v>14697.9</v>
      </c>
      <c r="G33" s="24">
        <v>7.6E-3</v>
      </c>
      <c r="H33" s="25"/>
      <c r="I33" s="26"/>
      <c r="J33" s="2"/>
    </row>
    <row r="34" spans="1:10" ht="12.95" customHeight="1">
      <c r="A34" s="2"/>
      <c r="B34" s="27" t="s">
        <v>173</v>
      </c>
      <c r="C34" s="28"/>
      <c r="D34" s="1"/>
      <c r="E34" s="28"/>
      <c r="F34" s="23">
        <v>1770675.08</v>
      </c>
      <c r="G34" s="24">
        <v>0.91020000000000001</v>
      </c>
      <c r="H34" s="25"/>
      <c r="I34" s="26"/>
      <c r="J34" s="2"/>
    </row>
    <row r="35" spans="1:10" ht="12.95" customHeight="1">
      <c r="A35" s="2"/>
      <c r="B35" s="12" t="s">
        <v>878</v>
      </c>
      <c r="C35" s="13"/>
      <c r="D35" s="13"/>
      <c r="E35" s="13"/>
      <c r="F35" s="13"/>
      <c r="G35" s="13"/>
      <c r="H35" s="14"/>
      <c r="I35" s="15"/>
      <c r="J35" s="2"/>
    </row>
    <row r="36" spans="1:10" ht="12.95" customHeight="1">
      <c r="A36" s="2"/>
      <c r="B36" s="12" t="s">
        <v>1725</v>
      </c>
      <c r="C36" s="13"/>
      <c r="D36" s="13"/>
      <c r="E36" s="13"/>
      <c r="F36" s="2"/>
      <c r="G36" s="14"/>
      <c r="H36" s="14"/>
      <c r="I36" s="15"/>
      <c r="J36" s="2"/>
    </row>
    <row r="37" spans="1:10" ht="12.95" customHeight="1">
      <c r="A37" s="16" t="s">
        <v>1868</v>
      </c>
      <c r="B37" s="17" t="s">
        <v>1869</v>
      </c>
      <c r="C37" s="13"/>
      <c r="D37" s="13"/>
      <c r="E37" s="18">
        <v>2750000</v>
      </c>
      <c r="F37" s="19">
        <v>21791</v>
      </c>
      <c r="G37" s="20">
        <v>1.12E-2</v>
      </c>
      <c r="H37" s="36"/>
      <c r="I37" s="22"/>
      <c r="J37" s="2"/>
    </row>
    <row r="38" spans="1:10" ht="12.95" customHeight="1">
      <c r="A38" s="16" t="s">
        <v>2086</v>
      </c>
      <c r="B38" s="17" t="s">
        <v>2087</v>
      </c>
      <c r="C38" s="13"/>
      <c r="D38" s="13"/>
      <c r="E38" s="18">
        <v>540400</v>
      </c>
      <c r="F38" s="19">
        <v>21684.09</v>
      </c>
      <c r="G38" s="20">
        <v>1.11E-2</v>
      </c>
      <c r="H38" s="36"/>
      <c r="I38" s="22"/>
      <c r="J38" s="2"/>
    </row>
    <row r="39" spans="1:10" ht="12.95" customHeight="1">
      <c r="A39" s="16" t="s">
        <v>2084</v>
      </c>
      <c r="B39" s="17" t="s">
        <v>2085</v>
      </c>
      <c r="C39" s="13"/>
      <c r="D39" s="13"/>
      <c r="E39" s="18">
        <v>550000</v>
      </c>
      <c r="F39" s="19">
        <v>13432.65</v>
      </c>
      <c r="G39" s="20">
        <v>6.8999999999999999E-3</v>
      </c>
      <c r="H39" s="36"/>
      <c r="I39" s="22"/>
      <c r="J39" s="2"/>
    </row>
    <row r="40" spans="1:10" ht="12.95" customHeight="1">
      <c r="A40" s="16" t="s">
        <v>1790</v>
      </c>
      <c r="B40" s="17" t="s">
        <v>1791</v>
      </c>
      <c r="C40" s="13"/>
      <c r="D40" s="13"/>
      <c r="E40" s="18">
        <v>62450</v>
      </c>
      <c r="F40" s="19">
        <v>9831.19</v>
      </c>
      <c r="G40" s="20">
        <v>5.1000000000000004E-3</v>
      </c>
      <c r="H40" s="36"/>
      <c r="I40" s="22"/>
      <c r="J40" s="2"/>
    </row>
    <row r="41" spans="1:10" ht="12.95" customHeight="1">
      <c r="A41" s="16" t="s">
        <v>1768</v>
      </c>
      <c r="B41" s="17" t="s">
        <v>1769</v>
      </c>
      <c r="C41" s="13"/>
      <c r="D41" s="13"/>
      <c r="E41" s="18">
        <v>301950</v>
      </c>
      <c r="F41" s="19">
        <v>6248.86</v>
      </c>
      <c r="G41" s="20">
        <v>3.2000000000000002E-3</v>
      </c>
      <c r="H41" s="36"/>
      <c r="I41" s="22"/>
      <c r="J41" s="2"/>
    </row>
    <row r="42" spans="1:10" ht="12.95" customHeight="1">
      <c r="A42" s="16" t="s">
        <v>2074</v>
      </c>
      <c r="B42" s="17" t="s">
        <v>2075</v>
      </c>
      <c r="C42" s="13"/>
      <c r="D42" s="13"/>
      <c r="E42" s="18">
        <v>1125000</v>
      </c>
      <c r="F42" s="19">
        <v>6109.31</v>
      </c>
      <c r="G42" s="20">
        <v>3.0999999999999999E-3</v>
      </c>
      <c r="H42" s="36"/>
      <c r="I42" s="22"/>
      <c r="J42" s="2"/>
    </row>
    <row r="43" spans="1:10" ht="12.95" customHeight="1">
      <c r="A43" s="2"/>
      <c r="B43" s="12" t="s">
        <v>168</v>
      </c>
      <c r="C43" s="13"/>
      <c r="D43" s="13"/>
      <c r="E43" s="13"/>
      <c r="F43" s="23">
        <v>79097.100000000006</v>
      </c>
      <c r="G43" s="24">
        <v>4.0599999999999997E-2</v>
      </c>
      <c r="H43" s="25"/>
      <c r="I43" s="26"/>
      <c r="J43" s="2"/>
    </row>
    <row r="44" spans="1:10" ht="12.95" customHeight="1">
      <c r="A44" s="2"/>
      <c r="B44" s="27" t="s">
        <v>173</v>
      </c>
      <c r="C44" s="28"/>
      <c r="D44" s="1"/>
      <c r="E44" s="28"/>
      <c r="F44" s="23">
        <v>79097.100000000006</v>
      </c>
      <c r="G44" s="24">
        <v>4.0599999999999997E-2</v>
      </c>
      <c r="H44" s="25"/>
      <c r="I44" s="26"/>
      <c r="J44" s="2"/>
    </row>
    <row r="45" spans="1:10" ht="12.95" customHeight="1">
      <c r="A45" s="2"/>
      <c r="B45" s="12" t="s">
        <v>249</v>
      </c>
      <c r="C45" s="13"/>
      <c r="D45" s="13"/>
      <c r="E45" s="13"/>
      <c r="F45" s="13"/>
      <c r="G45" s="13"/>
      <c r="H45" s="14"/>
      <c r="I45" s="15"/>
      <c r="J45" s="2"/>
    </row>
    <row r="46" spans="1:10" ht="12.95" customHeight="1">
      <c r="A46" s="2"/>
      <c r="B46" s="12" t="s">
        <v>1125</v>
      </c>
      <c r="C46" s="13"/>
      <c r="D46" s="38" t="s">
        <v>1126</v>
      </c>
      <c r="E46" s="13"/>
      <c r="F46" s="2"/>
      <c r="G46" s="14"/>
      <c r="H46" s="14"/>
      <c r="I46" s="15"/>
      <c r="J46" s="2"/>
    </row>
    <row r="47" spans="1:10" ht="12.95" customHeight="1">
      <c r="A47" s="16" t="s">
        <v>2160</v>
      </c>
      <c r="B47" s="17" t="s">
        <v>2161</v>
      </c>
      <c r="C47" s="13"/>
      <c r="D47" s="39" t="s">
        <v>2162</v>
      </c>
      <c r="E47" s="40"/>
      <c r="F47" s="19">
        <v>18798</v>
      </c>
      <c r="G47" s="20">
        <v>9.7000000000000003E-3</v>
      </c>
      <c r="H47" s="21">
        <v>3.0203440049999999E-2</v>
      </c>
      <c r="I47" s="22"/>
      <c r="J47" s="2"/>
    </row>
    <row r="48" spans="1:10" ht="12.95" customHeight="1">
      <c r="A48" s="16" t="s">
        <v>2375</v>
      </c>
      <c r="B48" s="17" t="s">
        <v>2376</v>
      </c>
      <c r="C48" s="13"/>
      <c r="D48" s="39" t="s">
        <v>1920</v>
      </c>
      <c r="E48" s="40"/>
      <c r="F48" s="19">
        <v>4950</v>
      </c>
      <c r="G48" s="20">
        <v>2.5000000000000001E-3</v>
      </c>
      <c r="H48" s="21">
        <v>3.0203440049999999E-2</v>
      </c>
      <c r="I48" s="22"/>
      <c r="J48" s="2"/>
    </row>
    <row r="49" spans="1:10" ht="12.95" customHeight="1">
      <c r="A49" s="16" t="s">
        <v>2377</v>
      </c>
      <c r="B49" s="17" t="s">
        <v>2378</v>
      </c>
      <c r="C49" s="13"/>
      <c r="D49" s="39" t="s">
        <v>2162</v>
      </c>
      <c r="E49" s="40"/>
      <c r="F49" s="19">
        <v>2966</v>
      </c>
      <c r="G49" s="20">
        <v>1.5E-3</v>
      </c>
      <c r="H49" s="21">
        <v>3.0203440049999999E-2</v>
      </c>
      <c r="I49" s="22"/>
      <c r="J49" s="2"/>
    </row>
    <row r="50" spans="1:10" ht="12.95" customHeight="1">
      <c r="A50" s="16" t="s">
        <v>2379</v>
      </c>
      <c r="B50" s="17" t="s">
        <v>2380</v>
      </c>
      <c r="C50" s="13"/>
      <c r="D50" s="39" t="s">
        <v>2162</v>
      </c>
      <c r="E50" s="40"/>
      <c r="F50" s="19">
        <v>2475</v>
      </c>
      <c r="G50" s="20">
        <v>1.2999999999999999E-3</v>
      </c>
      <c r="H50" s="21">
        <v>3.0203440049999999E-2</v>
      </c>
      <c r="I50" s="22"/>
      <c r="J50" s="2"/>
    </row>
    <row r="51" spans="1:10" ht="12.95" customHeight="1">
      <c r="A51" s="16" t="s">
        <v>2381</v>
      </c>
      <c r="B51" s="17" t="s">
        <v>2382</v>
      </c>
      <c r="C51" s="13"/>
      <c r="D51" s="39" t="s">
        <v>1129</v>
      </c>
      <c r="E51" s="40"/>
      <c r="F51" s="19">
        <v>2475</v>
      </c>
      <c r="G51" s="20">
        <v>1.2999999999999999E-3</v>
      </c>
      <c r="H51" s="21">
        <v>2.5999999999999999E-2</v>
      </c>
      <c r="I51" s="22"/>
      <c r="J51" s="2"/>
    </row>
    <row r="52" spans="1:10" ht="12.95" customHeight="1">
      <c r="A52" s="16" t="s">
        <v>2383</v>
      </c>
      <c r="B52" s="17" t="s">
        <v>2384</v>
      </c>
      <c r="C52" s="13"/>
      <c r="D52" s="39" t="s">
        <v>2221</v>
      </c>
      <c r="E52" s="40"/>
      <c r="F52" s="19">
        <v>2475</v>
      </c>
      <c r="G52" s="20">
        <v>1.2999999999999999E-3</v>
      </c>
      <c r="H52" s="21">
        <v>3.1106187309999998E-2</v>
      </c>
      <c r="I52" s="22"/>
      <c r="J52" s="2"/>
    </row>
    <row r="53" spans="1:10" ht="12.95" customHeight="1">
      <c r="A53" s="16" t="s">
        <v>2385</v>
      </c>
      <c r="B53" s="17" t="s">
        <v>2386</v>
      </c>
      <c r="C53" s="13"/>
      <c r="D53" s="39" t="s">
        <v>1920</v>
      </c>
      <c r="E53" s="40"/>
      <c r="F53" s="19">
        <v>2475</v>
      </c>
      <c r="G53" s="20">
        <v>1.2999999999999999E-3</v>
      </c>
      <c r="H53" s="21">
        <v>3.1106187309999998E-2</v>
      </c>
      <c r="I53" s="22"/>
      <c r="J53" s="2"/>
    </row>
    <row r="54" spans="1:10" ht="12.95" customHeight="1">
      <c r="A54" s="16" t="s">
        <v>2387</v>
      </c>
      <c r="B54" s="17" t="s">
        <v>2388</v>
      </c>
      <c r="C54" s="13"/>
      <c r="D54" s="39" t="s">
        <v>2162</v>
      </c>
      <c r="E54" s="40"/>
      <c r="F54" s="19">
        <v>1964</v>
      </c>
      <c r="G54" s="20">
        <v>1E-3</v>
      </c>
      <c r="H54" s="21">
        <v>3.0203440049999999E-2</v>
      </c>
      <c r="I54" s="22"/>
      <c r="J54" s="2"/>
    </row>
    <row r="55" spans="1:10" ht="12.95" customHeight="1">
      <c r="A55" s="16" t="s">
        <v>2389</v>
      </c>
      <c r="B55" s="17" t="s">
        <v>2390</v>
      </c>
      <c r="C55" s="13"/>
      <c r="D55" s="39" t="s">
        <v>2162</v>
      </c>
      <c r="E55" s="40"/>
      <c r="F55" s="19">
        <v>982</v>
      </c>
      <c r="G55" s="20">
        <v>5.0000000000000001E-4</v>
      </c>
      <c r="H55" s="21">
        <v>3.0203440049999999E-2</v>
      </c>
      <c r="I55" s="22"/>
      <c r="J55" s="2"/>
    </row>
    <row r="56" spans="1:10" ht="12.95" customHeight="1">
      <c r="A56" s="2"/>
      <c r="B56" s="12" t="s">
        <v>168</v>
      </c>
      <c r="C56" s="13"/>
      <c r="D56" s="13"/>
      <c r="E56" s="13"/>
      <c r="F56" s="23">
        <v>39560</v>
      </c>
      <c r="G56" s="24">
        <v>2.0400000000000001E-2</v>
      </c>
      <c r="H56" s="25"/>
      <c r="I56" s="26"/>
      <c r="J56" s="2"/>
    </row>
    <row r="57" spans="1:10" ht="12.95" customHeight="1">
      <c r="A57" s="2"/>
      <c r="B57" s="27" t="s">
        <v>173</v>
      </c>
      <c r="C57" s="28"/>
      <c r="D57" s="1"/>
      <c r="E57" s="28"/>
      <c r="F57" s="23">
        <v>39560</v>
      </c>
      <c r="G57" s="24">
        <v>2.0400000000000001E-2</v>
      </c>
      <c r="H57" s="25"/>
      <c r="I57" s="26"/>
      <c r="J57" s="2"/>
    </row>
    <row r="58" spans="1:10" ht="12.95" customHeight="1">
      <c r="A58" s="2"/>
      <c r="B58" s="12" t="s">
        <v>174</v>
      </c>
      <c r="C58" s="13"/>
      <c r="D58" s="13"/>
      <c r="E58" s="13"/>
      <c r="F58" s="13"/>
      <c r="G58" s="13"/>
      <c r="H58" s="14"/>
      <c r="I58" s="15"/>
      <c r="J58" s="2"/>
    </row>
    <row r="59" spans="1:10" ht="12.95" customHeight="1">
      <c r="A59" s="16" t="s">
        <v>175</v>
      </c>
      <c r="B59" s="17" t="s">
        <v>176</v>
      </c>
      <c r="C59" s="13"/>
      <c r="D59" s="13"/>
      <c r="E59" s="18"/>
      <c r="F59" s="19">
        <v>96810.62</v>
      </c>
      <c r="G59" s="20">
        <v>4.9799999999999997E-2</v>
      </c>
      <c r="H59" s="21">
        <v>3.1945996199325796E-2</v>
      </c>
      <c r="I59" s="22"/>
      <c r="J59" s="2"/>
    </row>
    <row r="60" spans="1:10" ht="12.95" customHeight="1">
      <c r="A60" s="16" t="s">
        <v>703</v>
      </c>
      <c r="B60" s="17" t="s">
        <v>176</v>
      </c>
      <c r="C60" s="13"/>
      <c r="D60" s="13"/>
      <c r="E60" s="18"/>
      <c r="F60" s="19">
        <v>48599.27</v>
      </c>
      <c r="G60" s="20">
        <v>2.5000000000000001E-2</v>
      </c>
      <c r="H60" s="21">
        <v>3.2000000000000001E-2</v>
      </c>
      <c r="I60" s="22"/>
      <c r="J60" s="2"/>
    </row>
    <row r="61" spans="1:10" ht="12.95" customHeight="1">
      <c r="A61" s="2"/>
      <c r="B61" s="12" t="s">
        <v>168</v>
      </c>
      <c r="C61" s="13"/>
      <c r="D61" s="13"/>
      <c r="E61" s="13"/>
      <c r="F61" s="23">
        <v>145409.89000000001</v>
      </c>
      <c r="G61" s="24">
        <v>7.4800000000000005E-2</v>
      </c>
      <c r="H61" s="25"/>
      <c r="I61" s="26"/>
      <c r="J61" s="2"/>
    </row>
    <row r="62" spans="1:10" ht="12.95" customHeight="1">
      <c r="A62" s="2"/>
      <c r="B62" s="27" t="s">
        <v>173</v>
      </c>
      <c r="C62" s="28"/>
      <c r="D62" s="1"/>
      <c r="E62" s="28"/>
      <c r="F62" s="23">
        <v>145409.89000000001</v>
      </c>
      <c r="G62" s="24">
        <v>7.4800000000000005E-2</v>
      </c>
      <c r="H62" s="25"/>
      <c r="I62" s="26"/>
      <c r="J62" s="2"/>
    </row>
    <row r="63" spans="1:10" ht="12.95" customHeight="1">
      <c r="A63" s="2"/>
      <c r="B63" s="27" t="s">
        <v>177</v>
      </c>
      <c r="C63" s="13"/>
      <c r="D63" s="1"/>
      <c r="E63" s="13"/>
      <c r="F63" s="29">
        <v>-89107.36</v>
      </c>
      <c r="G63" s="24">
        <v>-4.5999999999999999E-2</v>
      </c>
      <c r="H63" s="25"/>
      <c r="I63" s="26"/>
      <c r="J63" s="2"/>
    </row>
    <row r="64" spans="1:10" ht="12.95" customHeight="1">
      <c r="A64" s="2"/>
      <c r="B64" s="30" t="s">
        <v>178</v>
      </c>
      <c r="C64" s="31"/>
      <c r="D64" s="31"/>
      <c r="E64" s="31"/>
      <c r="F64" s="32">
        <v>1945634.71</v>
      </c>
      <c r="G64" s="33">
        <v>1</v>
      </c>
      <c r="H64" s="34"/>
      <c r="I64" s="35"/>
      <c r="J64" s="2"/>
    </row>
    <row r="65" spans="1:10" ht="12.95" customHeight="1">
      <c r="A65" s="2"/>
      <c r="B65" s="5"/>
      <c r="C65" s="2"/>
      <c r="D65" s="2"/>
      <c r="E65" s="2"/>
      <c r="F65" s="2"/>
      <c r="G65" s="2"/>
      <c r="H65" s="2"/>
      <c r="I65" s="2"/>
      <c r="J65" s="2"/>
    </row>
    <row r="66" spans="1:10" ht="12.95" customHeight="1">
      <c r="A66" s="2"/>
      <c r="B66" s="3" t="s">
        <v>247</v>
      </c>
      <c r="C66" s="2"/>
      <c r="D66" s="2"/>
      <c r="E66" s="2"/>
      <c r="F66" s="2"/>
      <c r="G66" s="2"/>
      <c r="H66" s="2"/>
      <c r="I66" s="2"/>
      <c r="J66" s="2"/>
    </row>
    <row r="67" spans="1:10" ht="12.95" customHeight="1">
      <c r="A67" s="2"/>
      <c r="B67" s="3" t="s">
        <v>180</v>
      </c>
      <c r="C67" s="2"/>
      <c r="D67" s="2"/>
      <c r="E67" s="2"/>
      <c r="F67" s="2"/>
      <c r="G67" s="2"/>
      <c r="H67" s="2"/>
      <c r="I67" s="2"/>
      <c r="J67" s="2"/>
    </row>
    <row r="68" spans="1:10" ht="12.95" customHeight="1">
      <c r="A68" s="2"/>
      <c r="B68" s="3" t="s">
        <v>181</v>
      </c>
      <c r="C68" s="2"/>
      <c r="D68" s="2"/>
      <c r="E68" s="2"/>
      <c r="F68" s="2"/>
      <c r="G68" s="2"/>
      <c r="H68" s="2"/>
      <c r="I68" s="2"/>
      <c r="J68" s="2"/>
    </row>
    <row r="69" spans="1:10" ht="12.95" customHeight="1">
      <c r="A69" s="2"/>
      <c r="B69" s="3" t="s">
        <v>182</v>
      </c>
      <c r="C69" s="2"/>
      <c r="D69" s="2"/>
      <c r="E69" s="2"/>
      <c r="F69" s="2"/>
      <c r="G69" s="2"/>
      <c r="H69" s="2"/>
      <c r="I69" s="2"/>
      <c r="J69" s="2"/>
    </row>
    <row r="70" spans="1:10" ht="26.25" customHeight="1">
      <c r="A70" s="44"/>
      <c r="B70" s="91" t="s">
        <v>4067</v>
      </c>
      <c r="C70" s="91"/>
      <c r="D70" s="91"/>
      <c r="E70" s="91"/>
      <c r="F70" s="91"/>
      <c r="G70" s="91"/>
      <c r="H70" s="91"/>
      <c r="I70" s="91"/>
      <c r="J70" s="44"/>
    </row>
    <row r="71" spans="1:10" ht="12.95" customHeight="1">
      <c r="A71" s="2"/>
      <c r="B71" s="3"/>
      <c r="C71" s="2"/>
      <c r="D71" s="2"/>
      <c r="E71" s="2"/>
      <c r="F71" s="2"/>
      <c r="G71" s="2"/>
      <c r="H71" s="2"/>
      <c r="I71" s="2"/>
      <c r="J71" s="2"/>
    </row>
    <row r="72" spans="1:10">
      <c r="C72" s="90" t="s">
        <v>4142</v>
      </c>
    </row>
    <row r="73" spans="1:10">
      <c r="B73" s="90" t="s">
        <v>4124</v>
      </c>
      <c r="C73" s="90" t="s">
        <v>4125</v>
      </c>
    </row>
  </sheetData>
  <mergeCells count="1">
    <mergeCell ref="B70:I70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outlinePr summaryBelow="0"/>
  </sheetPr>
  <dimension ref="A1:J8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49</v>
      </c>
      <c r="B1" s="3" t="s">
        <v>50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127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878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43" t="s">
        <v>4053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2391</v>
      </c>
      <c r="B7" s="17" t="s">
        <v>4042</v>
      </c>
      <c r="C7" s="13"/>
      <c r="D7" s="13"/>
      <c r="E7" s="18"/>
      <c r="F7" s="19">
        <v>3.6300000000001091</v>
      </c>
      <c r="G7" s="20">
        <v>0</v>
      </c>
      <c r="H7" s="21">
        <v>4.2423000000000002E-2</v>
      </c>
      <c r="I7" s="22"/>
      <c r="J7" s="2"/>
    </row>
    <row r="8" spans="1:10" ht="12.95" customHeight="1">
      <c r="A8" s="16" t="s">
        <v>2392</v>
      </c>
      <c r="B8" s="17" t="s">
        <v>4043</v>
      </c>
      <c r="C8" s="13"/>
      <c r="D8" s="13"/>
      <c r="E8" s="18"/>
      <c r="F8" s="19">
        <v>3.1799999999998363</v>
      </c>
      <c r="G8" s="20">
        <v>0</v>
      </c>
      <c r="H8" s="21">
        <v>4.0854000000000001E-2</v>
      </c>
      <c r="I8" s="22"/>
      <c r="J8" s="2"/>
    </row>
    <row r="9" spans="1:10" ht="12.95" customHeight="1">
      <c r="A9" s="16" t="s">
        <v>2393</v>
      </c>
      <c r="B9" s="17" t="s">
        <v>4050</v>
      </c>
      <c r="C9" s="13"/>
      <c r="D9" s="13"/>
      <c r="E9" s="18"/>
      <c r="F9" s="19">
        <v>2.3499999999999091</v>
      </c>
      <c r="G9" s="20">
        <v>0</v>
      </c>
      <c r="H9" s="21">
        <v>5.0935000000000001E-2</v>
      </c>
      <c r="I9" s="22"/>
      <c r="J9" s="2"/>
    </row>
    <row r="10" spans="1:10" ht="12.95" customHeight="1">
      <c r="A10" s="16" t="s">
        <v>2394</v>
      </c>
      <c r="B10" s="17" t="s">
        <v>4051</v>
      </c>
      <c r="C10" s="13"/>
      <c r="D10" s="13"/>
      <c r="E10" s="18"/>
      <c r="F10" s="19">
        <v>1.4499999999998181</v>
      </c>
      <c r="G10" s="20">
        <v>0</v>
      </c>
      <c r="H10" s="21">
        <v>4.4699999999999997E-2</v>
      </c>
      <c r="I10" s="22"/>
      <c r="J10" s="2"/>
    </row>
    <row r="11" spans="1:10" ht="12.95" customHeight="1">
      <c r="A11" s="16" t="s">
        <v>2395</v>
      </c>
      <c r="B11" s="17" t="s">
        <v>4044</v>
      </c>
      <c r="C11" s="13"/>
      <c r="D11" s="13"/>
      <c r="E11" s="18"/>
      <c r="F11" s="19">
        <v>3.5299999999997453</v>
      </c>
      <c r="G11" s="20">
        <v>0</v>
      </c>
      <c r="H11" s="21">
        <v>4.4500499999999998E-2</v>
      </c>
      <c r="I11" s="22"/>
      <c r="J11" s="2"/>
    </row>
    <row r="12" spans="1:10" ht="12.95" customHeight="1">
      <c r="A12" s="16" t="s">
        <v>2396</v>
      </c>
      <c r="B12" s="17" t="s">
        <v>4045</v>
      </c>
      <c r="C12" s="13"/>
      <c r="D12" s="13"/>
      <c r="E12" s="18"/>
      <c r="F12" s="19">
        <v>2.5500000000001819</v>
      </c>
      <c r="G12" s="20">
        <v>0</v>
      </c>
      <c r="H12" s="21">
        <v>3.9033999999999999E-2</v>
      </c>
      <c r="I12" s="22"/>
      <c r="J12" s="2"/>
    </row>
    <row r="13" spans="1:10" ht="12.95" customHeight="1">
      <c r="A13" s="16" t="s">
        <v>2397</v>
      </c>
      <c r="B13" s="17" t="s">
        <v>4046</v>
      </c>
      <c r="C13" s="13"/>
      <c r="D13" s="13"/>
      <c r="E13" s="18"/>
      <c r="F13" s="19">
        <v>2.5200000000004366</v>
      </c>
      <c r="G13" s="20">
        <v>0</v>
      </c>
      <c r="H13" s="21">
        <v>3.9033999999999999E-2</v>
      </c>
      <c r="I13" s="22"/>
      <c r="J13" s="2"/>
    </row>
    <row r="14" spans="1:10" ht="12.95" customHeight="1">
      <c r="A14" s="16" t="s">
        <v>2398</v>
      </c>
      <c r="B14" s="17" t="s">
        <v>4047</v>
      </c>
      <c r="C14" s="13"/>
      <c r="D14" s="13"/>
      <c r="E14" s="18"/>
      <c r="F14" s="19">
        <v>0.6000000000003638</v>
      </c>
      <c r="G14" s="20">
        <v>0</v>
      </c>
      <c r="H14" s="21">
        <v>3.6400000000000002E-2</v>
      </c>
      <c r="I14" s="22"/>
      <c r="J14" s="2"/>
    </row>
    <row r="15" spans="1:10" ht="12.95" customHeight="1">
      <c r="A15" s="16" t="s">
        <v>2399</v>
      </c>
      <c r="B15" s="17" t="s">
        <v>4048</v>
      </c>
      <c r="C15" s="13"/>
      <c r="D15" s="13"/>
      <c r="E15" s="18"/>
      <c r="F15" s="19">
        <v>10.5600000000004</v>
      </c>
      <c r="G15" s="20">
        <v>0</v>
      </c>
      <c r="H15" s="21">
        <v>4.09355E-2</v>
      </c>
      <c r="I15" s="22"/>
      <c r="J15" s="2"/>
    </row>
    <row r="16" spans="1:10" ht="12.95" customHeight="1">
      <c r="A16" s="16" t="s">
        <v>2400</v>
      </c>
      <c r="B16" s="17" t="s">
        <v>4049</v>
      </c>
      <c r="C16" s="13"/>
      <c r="D16" s="13"/>
      <c r="E16" s="18"/>
      <c r="F16" s="19">
        <v>0.17000000000007276</v>
      </c>
      <c r="G16" s="20">
        <v>0</v>
      </c>
      <c r="H16" s="21">
        <v>3.6174999999999999E-2</v>
      </c>
      <c r="I16" s="22"/>
      <c r="J16" s="2"/>
    </row>
    <row r="17" spans="1:10" ht="12.95" customHeight="1">
      <c r="A17" s="2"/>
      <c r="B17" s="12" t="s">
        <v>168</v>
      </c>
      <c r="C17" s="13"/>
      <c r="D17" s="13"/>
      <c r="E17" s="13"/>
      <c r="F17" s="23">
        <v>30.54</v>
      </c>
      <c r="G17" s="24">
        <v>0</v>
      </c>
      <c r="H17" s="25"/>
      <c r="I17" s="26"/>
      <c r="J17" s="2"/>
    </row>
    <row r="18" spans="1:10" ht="12.95" customHeight="1">
      <c r="A18" s="2"/>
      <c r="B18" s="27" t="s">
        <v>173</v>
      </c>
      <c r="C18" s="28"/>
      <c r="D18" s="1"/>
      <c r="E18" s="28"/>
      <c r="F18" s="23">
        <v>30.54</v>
      </c>
      <c r="G18" s="24">
        <v>0</v>
      </c>
      <c r="H18" s="25"/>
      <c r="I18" s="26"/>
      <c r="J18" s="2"/>
    </row>
    <row r="19" spans="1:10" ht="12.95" customHeight="1">
      <c r="A19" s="2"/>
      <c r="B19" s="12" t="s">
        <v>133</v>
      </c>
      <c r="C19" s="13"/>
      <c r="D19" s="13"/>
      <c r="E19" s="13"/>
      <c r="F19" s="13"/>
      <c r="G19" s="13"/>
      <c r="H19" s="14"/>
      <c r="I19" s="15"/>
      <c r="J19" s="2"/>
    </row>
    <row r="20" spans="1:10" ht="12.95" customHeight="1">
      <c r="A20" s="2"/>
      <c r="B20" s="12" t="s">
        <v>134</v>
      </c>
      <c r="C20" s="13"/>
      <c r="D20" s="13"/>
      <c r="E20" s="13"/>
      <c r="F20" s="2"/>
      <c r="G20" s="14"/>
      <c r="H20" s="14"/>
      <c r="I20" s="15"/>
      <c r="J20" s="2"/>
    </row>
    <row r="21" spans="1:10" ht="12.95" customHeight="1">
      <c r="A21" s="16" t="s">
        <v>1088</v>
      </c>
      <c r="B21" s="17" t="s">
        <v>1089</v>
      </c>
      <c r="C21" s="13" t="s">
        <v>1090</v>
      </c>
      <c r="D21" s="13" t="s">
        <v>196</v>
      </c>
      <c r="E21" s="18">
        <v>41500000</v>
      </c>
      <c r="F21" s="19">
        <v>41670.15</v>
      </c>
      <c r="G21" s="20">
        <v>0.22919999999999999</v>
      </c>
      <c r="H21" s="21"/>
      <c r="I21" s="22"/>
      <c r="J21" s="2"/>
    </row>
    <row r="22" spans="1:10" ht="12.95" customHeight="1">
      <c r="A22" s="16" t="s">
        <v>2401</v>
      </c>
      <c r="B22" s="17" t="s">
        <v>2402</v>
      </c>
      <c r="C22" s="13" t="s">
        <v>2403</v>
      </c>
      <c r="D22" s="13" t="s">
        <v>2135</v>
      </c>
      <c r="E22" s="18">
        <v>580000</v>
      </c>
      <c r="F22" s="19">
        <v>5871.98</v>
      </c>
      <c r="G22" s="20">
        <v>3.2300000000000002E-2</v>
      </c>
      <c r="H22" s="21">
        <v>6.5152000000000002E-2</v>
      </c>
      <c r="I22" s="22"/>
      <c r="J22" s="2"/>
    </row>
    <row r="23" spans="1:10" ht="12.95" customHeight="1">
      <c r="A23" s="16" t="s">
        <v>2404</v>
      </c>
      <c r="B23" s="17" t="s">
        <v>2405</v>
      </c>
      <c r="C23" s="13" t="s">
        <v>2406</v>
      </c>
      <c r="D23" s="13" t="s">
        <v>138</v>
      </c>
      <c r="E23" s="18">
        <v>500</v>
      </c>
      <c r="F23" s="19">
        <v>5108.58</v>
      </c>
      <c r="G23" s="20">
        <v>2.81E-2</v>
      </c>
      <c r="H23" s="21">
        <v>5.0650000000000001E-2</v>
      </c>
      <c r="I23" s="22"/>
      <c r="J23" s="2"/>
    </row>
    <row r="24" spans="1:10" ht="12.95" customHeight="1">
      <c r="A24" s="16" t="s">
        <v>491</v>
      </c>
      <c r="B24" s="17" t="s">
        <v>492</v>
      </c>
      <c r="C24" s="13" t="s">
        <v>493</v>
      </c>
      <c r="D24" s="13" t="s">
        <v>138</v>
      </c>
      <c r="E24" s="18">
        <v>500</v>
      </c>
      <c r="F24" s="19">
        <v>5101.83</v>
      </c>
      <c r="G24" s="20">
        <v>2.81E-2</v>
      </c>
      <c r="H24" s="21">
        <v>5.0650000000000001E-2</v>
      </c>
      <c r="I24" s="22"/>
      <c r="J24" s="2"/>
    </row>
    <row r="25" spans="1:10" ht="12.95" customHeight="1">
      <c r="A25" s="16" t="s">
        <v>2407</v>
      </c>
      <c r="B25" s="17" t="s">
        <v>2408</v>
      </c>
      <c r="C25" s="13" t="s">
        <v>2409</v>
      </c>
      <c r="D25" s="13" t="s">
        <v>167</v>
      </c>
      <c r="E25" s="18">
        <v>500</v>
      </c>
      <c r="F25" s="19">
        <v>5005.58</v>
      </c>
      <c r="G25" s="20">
        <v>2.75E-2</v>
      </c>
      <c r="H25" s="21">
        <v>6.6238000000000005E-2</v>
      </c>
      <c r="I25" s="22"/>
      <c r="J25" s="2"/>
    </row>
    <row r="26" spans="1:10" ht="12.95" customHeight="1">
      <c r="A26" s="16" t="s">
        <v>365</v>
      </c>
      <c r="B26" s="17" t="s">
        <v>366</v>
      </c>
      <c r="C26" s="13" t="s">
        <v>367</v>
      </c>
      <c r="D26" s="13" t="s">
        <v>167</v>
      </c>
      <c r="E26" s="18">
        <v>500</v>
      </c>
      <c r="F26" s="19">
        <v>4999.67</v>
      </c>
      <c r="G26" s="20">
        <v>2.75E-2</v>
      </c>
      <c r="H26" s="21">
        <v>4.5074999999999997E-2</v>
      </c>
      <c r="I26" s="22"/>
      <c r="J26" s="2"/>
    </row>
    <row r="27" spans="1:10" ht="12.95" customHeight="1">
      <c r="A27" s="16" t="s">
        <v>2410</v>
      </c>
      <c r="B27" s="17" t="s">
        <v>2411</v>
      </c>
      <c r="C27" s="13" t="s">
        <v>2412</v>
      </c>
      <c r="D27" s="13" t="s">
        <v>138</v>
      </c>
      <c r="E27" s="18">
        <v>500</v>
      </c>
      <c r="F27" s="19">
        <v>4991.97</v>
      </c>
      <c r="G27" s="20">
        <v>2.75E-2</v>
      </c>
      <c r="H27" s="21">
        <v>6.3167500000000001E-2</v>
      </c>
      <c r="I27" s="22"/>
      <c r="J27" s="2"/>
    </row>
    <row r="28" spans="1:10" ht="12.95" customHeight="1">
      <c r="A28" s="16" t="s">
        <v>1236</v>
      </c>
      <c r="B28" s="17" t="s">
        <v>1237</v>
      </c>
      <c r="C28" s="13" t="s">
        <v>1238</v>
      </c>
      <c r="D28" s="13" t="s">
        <v>196</v>
      </c>
      <c r="E28" s="18">
        <v>5000000</v>
      </c>
      <c r="F28" s="19">
        <v>4890</v>
      </c>
      <c r="G28" s="20">
        <v>2.69E-2</v>
      </c>
      <c r="H28" s="21">
        <v>5.8050999999999998E-2</v>
      </c>
      <c r="I28" s="22"/>
      <c r="J28" s="2"/>
    </row>
    <row r="29" spans="1:10" ht="12.95" customHeight="1">
      <c r="A29" s="16" t="s">
        <v>1200</v>
      </c>
      <c r="B29" s="17" t="s">
        <v>1201</v>
      </c>
      <c r="C29" s="13" t="s">
        <v>1202</v>
      </c>
      <c r="D29" s="13" t="s">
        <v>192</v>
      </c>
      <c r="E29" s="18">
        <v>500</v>
      </c>
      <c r="F29" s="19">
        <v>4867.99</v>
      </c>
      <c r="G29" s="20">
        <v>2.6800000000000001E-2</v>
      </c>
      <c r="H29" s="21">
        <v>6.8949999999999997E-2</v>
      </c>
      <c r="I29" s="22"/>
      <c r="J29" s="2"/>
    </row>
    <row r="30" spans="1:10" ht="12.95" customHeight="1">
      <c r="A30" s="16" t="s">
        <v>2413</v>
      </c>
      <c r="B30" s="17" t="s">
        <v>2414</v>
      </c>
      <c r="C30" s="13" t="s">
        <v>2415</v>
      </c>
      <c r="D30" s="13" t="s">
        <v>138</v>
      </c>
      <c r="E30" s="18">
        <v>450</v>
      </c>
      <c r="F30" s="19">
        <v>4460.92</v>
      </c>
      <c r="G30" s="20">
        <v>2.4500000000000001E-2</v>
      </c>
      <c r="H30" s="21">
        <v>6.6500000000000004E-2</v>
      </c>
      <c r="I30" s="22"/>
      <c r="J30" s="2"/>
    </row>
    <row r="31" spans="1:10" ht="12.95" customHeight="1">
      <c r="A31" s="16" t="s">
        <v>2416</v>
      </c>
      <c r="B31" s="17" t="s">
        <v>2417</v>
      </c>
      <c r="C31" s="13" t="s">
        <v>2418</v>
      </c>
      <c r="D31" s="13" t="s">
        <v>1880</v>
      </c>
      <c r="E31" s="18">
        <v>400</v>
      </c>
      <c r="F31" s="19">
        <v>4074.19</v>
      </c>
      <c r="G31" s="20">
        <v>2.24E-2</v>
      </c>
      <c r="H31" s="21">
        <v>7.2999999999999995E-2</v>
      </c>
      <c r="I31" s="22"/>
      <c r="J31" s="2"/>
    </row>
    <row r="32" spans="1:10" ht="12.95" customHeight="1">
      <c r="A32" s="16" t="s">
        <v>2419</v>
      </c>
      <c r="B32" s="17" t="s">
        <v>2420</v>
      </c>
      <c r="C32" s="13" t="s">
        <v>2421</v>
      </c>
      <c r="D32" s="13" t="s">
        <v>1880</v>
      </c>
      <c r="E32" s="18">
        <v>400</v>
      </c>
      <c r="F32" s="19">
        <v>4036.89</v>
      </c>
      <c r="G32" s="20">
        <v>2.2200000000000001E-2</v>
      </c>
      <c r="H32" s="21">
        <v>7.5844499999999995E-2</v>
      </c>
      <c r="I32" s="22"/>
      <c r="J32" s="2"/>
    </row>
    <row r="33" spans="1:10" ht="12.95" customHeight="1">
      <c r="A33" s="16" t="s">
        <v>2422</v>
      </c>
      <c r="B33" s="17" t="s">
        <v>2423</v>
      </c>
      <c r="C33" s="13" t="s">
        <v>2424</v>
      </c>
      <c r="D33" s="13" t="s">
        <v>2142</v>
      </c>
      <c r="E33" s="18">
        <v>400</v>
      </c>
      <c r="F33" s="19">
        <v>4004.68</v>
      </c>
      <c r="G33" s="20">
        <v>2.1999999999999999E-2</v>
      </c>
      <c r="H33" s="21">
        <v>7.3798500000000003E-2</v>
      </c>
      <c r="I33" s="22"/>
      <c r="J33" s="2"/>
    </row>
    <row r="34" spans="1:10" ht="12.95" customHeight="1">
      <c r="A34" s="16" t="s">
        <v>2425</v>
      </c>
      <c r="B34" s="17" t="s">
        <v>2426</v>
      </c>
      <c r="C34" s="13" t="s">
        <v>2427</v>
      </c>
      <c r="D34" s="13" t="s">
        <v>2135</v>
      </c>
      <c r="E34" s="18">
        <v>400</v>
      </c>
      <c r="F34" s="19">
        <v>3984.69</v>
      </c>
      <c r="G34" s="20">
        <v>2.1899999999999999E-2</v>
      </c>
      <c r="H34" s="21">
        <v>6.0850000000000001E-2</v>
      </c>
      <c r="I34" s="22"/>
      <c r="J34" s="2"/>
    </row>
    <row r="35" spans="1:10" ht="12.95" customHeight="1">
      <c r="A35" s="16" t="s">
        <v>521</v>
      </c>
      <c r="B35" s="17" t="s">
        <v>522</v>
      </c>
      <c r="C35" s="13" t="s">
        <v>523</v>
      </c>
      <c r="D35" s="13" t="s">
        <v>192</v>
      </c>
      <c r="E35" s="18">
        <v>250</v>
      </c>
      <c r="F35" s="19">
        <v>2532.42</v>
      </c>
      <c r="G35" s="20">
        <v>1.3899999999999999E-2</v>
      </c>
      <c r="H35" s="21">
        <v>4.4499999999999998E-2</v>
      </c>
      <c r="I35" s="22"/>
      <c r="J35" s="2"/>
    </row>
    <row r="36" spans="1:10" ht="12.95" customHeight="1">
      <c r="A36" s="16" t="s">
        <v>2428</v>
      </c>
      <c r="B36" s="17" t="s">
        <v>2429</v>
      </c>
      <c r="C36" s="13" t="s">
        <v>2430</v>
      </c>
      <c r="D36" s="13" t="s">
        <v>2431</v>
      </c>
      <c r="E36" s="18">
        <v>250</v>
      </c>
      <c r="F36" s="19">
        <v>2480.4699999999998</v>
      </c>
      <c r="G36" s="20">
        <v>1.3599999999999999E-2</v>
      </c>
      <c r="H36" s="21">
        <v>8.2443000000000002E-2</v>
      </c>
      <c r="I36" s="22"/>
      <c r="J36" s="2"/>
    </row>
    <row r="37" spans="1:10" ht="12.95" customHeight="1">
      <c r="A37" s="16" t="s">
        <v>1119</v>
      </c>
      <c r="B37" s="17" t="s">
        <v>1120</v>
      </c>
      <c r="C37" s="13" t="s">
        <v>1121</v>
      </c>
      <c r="D37" s="13" t="s">
        <v>196</v>
      </c>
      <c r="E37" s="18">
        <v>2000000</v>
      </c>
      <c r="F37" s="19">
        <v>2117.29</v>
      </c>
      <c r="G37" s="20">
        <v>1.1599999999999999E-2</v>
      </c>
      <c r="H37" s="21">
        <v>5.9003E-2</v>
      </c>
      <c r="I37" s="22"/>
      <c r="J37" s="2"/>
    </row>
    <row r="38" spans="1:10" ht="12.95" customHeight="1">
      <c r="A38" s="16" t="s">
        <v>2432</v>
      </c>
      <c r="B38" s="17" t="s">
        <v>2433</v>
      </c>
      <c r="C38" s="13" t="s">
        <v>2434</v>
      </c>
      <c r="D38" s="13" t="s">
        <v>138</v>
      </c>
      <c r="E38" s="18">
        <v>150</v>
      </c>
      <c r="F38" s="19">
        <v>1530.25</v>
      </c>
      <c r="G38" s="20">
        <v>8.3999999999999995E-3</v>
      </c>
      <c r="H38" s="21">
        <v>5.0650000000000001E-2</v>
      </c>
      <c r="I38" s="22"/>
      <c r="J38" s="2"/>
    </row>
    <row r="39" spans="1:10" ht="12.95" customHeight="1">
      <c r="A39" s="16" t="s">
        <v>569</v>
      </c>
      <c r="B39" s="17" t="s">
        <v>570</v>
      </c>
      <c r="C39" s="13" t="s">
        <v>571</v>
      </c>
      <c r="D39" s="13" t="s">
        <v>138</v>
      </c>
      <c r="E39" s="18">
        <v>120</v>
      </c>
      <c r="F39" s="19">
        <v>1224.6500000000001</v>
      </c>
      <c r="G39" s="20">
        <v>6.7000000000000002E-3</v>
      </c>
      <c r="H39" s="21">
        <v>5.11E-2</v>
      </c>
      <c r="I39" s="22"/>
      <c r="J39" s="2"/>
    </row>
    <row r="40" spans="1:10" ht="12.95" customHeight="1">
      <c r="A40" s="16" t="s">
        <v>2435</v>
      </c>
      <c r="B40" s="17" t="s">
        <v>2436</v>
      </c>
      <c r="C40" s="13" t="s">
        <v>2437</v>
      </c>
      <c r="D40" s="13" t="s">
        <v>196</v>
      </c>
      <c r="E40" s="18">
        <v>500000</v>
      </c>
      <c r="F40" s="19">
        <v>532.89</v>
      </c>
      <c r="G40" s="20">
        <v>2.8999999999999998E-3</v>
      </c>
      <c r="H40" s="21">
        <v>5.6641999999999998E-2</v>
      </c>
      <c r="I40" s="22"/>
      <c r="J40" s="2"/>
    </row>
    <row r="41" spans="1:10" ht="12.95" customHeight="1">
      <c r="A41" s="2"/>
      <c r="B41" s="12" t="s">
        <v>168</v>
      </c>
      <c r="C41" s="13"/>
      <c r="D41" s="13"/>
      <c r="E41" s="13"/>
      <c r="F41" s="23">
        <v>113487.09</v>
      </c>
      <c r="G41" s="24">
        <v>0.624</v>
      </c>
      <c r="H41" s="25"/>
      <c r="I41" s="26"/>
      <c r="J41" s="2"/>
    </row>
    <row r="42" spans="1:10" ht="12.95" customHeight="1">
      <c r="A42" s="2"/>
      <c r="B42" s="27" t="s">
        <v>169</v>
      </c>
      <c r="C42" s="1"/>
      <c r="D42" s="1"/>
      <c r="E42" s="1"/>
      <c r="F42" s="25" t="s">
        <v>197</v>
      </c>
      <c r="G42" s="25" t="s">
        <v>197</v>
      </c>
      <c r="H42" s="25"/>
      <c r="I42" s="26"/>
      <c r="J42" s="2"/>
    </row>
    <row r="43" spans="1:10" ht="12.95" customHeight="1">
      <c r="A43" s="2"/>
      <c r="B43" s="27" t="s">
        <v>168</v>
      </c>
      <c r="C43" s="1"/>
      <c r="D43" s="1"/>
      <c r="E43" s="1"/>
      <c r="F43" s="25" t="s">
        <v>197</v>
      </c>
      <c r="G43" s="25" t="s">
        <v>197</v>
      </c>
      <c r="H43" s="25"/>
      <c r="I43" s="26"/>
      <c r="J43" s="2"/>
    </row>
    <row r="44" spans="1:10" ht="12.95" customHeight="1">
      <c r="A44" s="2"/>
      <c r="B44" s="12" t="s">
        <v>1317</v>
      </c>
      <c r="C44" s="13"/>
      <c r="D44" s="13"/>
      <c r="E44" s="13"/>
      <c r="F44" s="2"/>
      <c r="G44" s="14"/>
      <c r="H44" s="14"/>
      <c r="I44" s="15"/>
      <c r="J44" s="2"/>
    </row>
    <row r="45" spans="1:10" ht="12.95" customHeight="1">
      <c r="A45" s="16" t="s">
        <v>2438</v>
      </c>
      <c r="B45" s="17" t="s">
        <v>2439</v>
      </c>
      <c r="C45" s="13" t="s">
        <v>2440</v>
      </c>
      <c r="D45" s="13" t="s">
        <v>1321</v>
      </c>
      <c r="E45" s="18">
        <v>32</v>
      </c>
      <c r="F45" s="19">
        <v>3176.99</v>
      </c>
      <c r="G45" s="20">
        <v>1.7500000000000002E-2</v>
      </c>
      <c r="H45" s="21">
        <v>4.48E-2</v>
      </c>
      <c r="I45" s="22"/>
      <c r="J45" s="2"/>
    </row>
    <row r="46" spans="1:10" ht="12.95" customHeight="1">
      <c r="A46" s="16" t="s">
        <v>2441</v>
      </c>
      <c r="B46" s="17" t="s">
        <v>2442</v>
      </c>
      <c r="C46" s="13" t="s">
        <v>2443</v>
      </c>
      <c r="D46" s="13" t="s">
        <v>1321</v>
      </c>
      <c r="E46" s="18">
        <v>32</v>
      </c>
      <c r="F46" s="19">
        <v>3092.46</v>
      </c>
      <c r="G46" s="20">
        <v>1.7000000000000001E-2</v>
      </c>
      <c r="H46" s="21">
        <v>5.2449999999999997E-2</v>
      </c>
      <c r="I46" s="22"/>
      <c r="J46" s="2"/>
    </row>
    <row r="47" spans="1:10" ht="12.95" customHeight="1">
      <c r="A47" s="2"/>
      <c r="B47" s="12" t="s">
        <v>168</v>
      </c>
      <c r="C47" s="13"/>
      <c r="D47" s="13"/>
      <c r="E47" s="13"/>
      <c r="F47" s="23">
        <v>6269.45</v>
      </c>
      <c r="G47" s="24">
        <v>3.4500000000000003E-2</v>
      </c>
      <c r="H47" s="25"/>
      <c r="I47" s="26"/>
      <c r="J47" s="2"/>
    </row>
    <row r="48" spans="1:10" ht="12.95" customHeight="1">
      <c r="A48" s="2"/>
      <c r="B48" s="27" t="s">
        <v>169</v>
      </c>
      <c r="C48" s="1"/>
      <c r="D48" s="1"/>
      <c r="E48" s="1"/>
      <c r="F48" s="25" t="s">
        <v>197</v>
      </c>
      <c r="G48" s="25" t="s">
        <v>197</v>
      </c>
      <c r="H48" s="25"/>
      <c r="I48" s="26"/>
      <c r="J48" s="2"/>
    </row>
    <row r="49" spans="1:10" ht="12.95" customHeight="1">
      <c r="A49" s="2"/>
      <c r="B49" s="27" t="s">
        <v>168</v>
      </c>
      <c r="C49" s="1"/>
      <c r="D49" s="1"/>
      <c r="E49" s="1"/>
      <c r="F49" s="25" t="s">
        <v>197</v>
      </c>
      <c r="G49" s="25" t="s">
        <v>197</v>
      </c>
      <c r="H49" s="25"/>
      <c r="I49" s="26"/>
      <c r="J49" s="2"/>
    </row>
    <row r="50" spans="1:10" ht="12.95" customHeight="1">
      <c r="A50" s="2"/>
      <c r="B50" s="27" t="s">
        <v>173</v>
      </c>
      <c r="C50" s="28"/>
      <c r="D50" s="1"/>
      <c r="E50" s="28"/>
      <c r="F50" s="23">
        <v>119756.54</v>
      </c>
      <c r="G50" s="24">
        <v>0.65849999999999997</v>
      </c>
      <c r="H50" s="25"/>
      <c r="I50" s="26"/>
      <c r="J50" s="2"/>
    </row>
    <row r="51" spans="1:10" ht="12.95" customHeight="1">
      <c r="A51" s="2"/>
      <c r="B51" s="12" t="s">
        <v>208</v>
      </c>
      <c r="C51" s="13"/>
      <c r="D51" s="13"/>
      <c r="E51" s="13"/>
      <c r="F51" s="13"/>
      <c r="G51" s="13"/>
      <c r="H51" s="14"/>
      <c r="I51" s="15"/>
      <c r="J51" s="2"/>
    </row>
    <row r="52" spans="1:10" ht="12.95" customHeight="1">
      <c r="A52" s="2"/>
      <c r="B52" s="12" t="s">
        <v>209</v>
      </c>
      <c r="C52" s="13"/>
      <c r="D52" s="13"/>
      <c r="E52" s="13"/>
      <c r="F52" s="2"/>
      <c r="G52" s="14"/>
      <c r="H52" s="14"/>
      <c r="I52" s="15"/>
      <c r="J52" s="2"/>
    </row>
    <row r="53" spans="1:10" ht="12.95" customHeight="1">
      <c r="A53" s="16" t="s">
        <v>2444</v>
      </c>
      <c r="B53" s="17" t="s">
        <v>2445</v>
      </c>
      <c r="C53" s="13" t="s">
        <v>2446</v>
      </c>
      <c r="D53" s="13" t="s">
        <v>681</v>
      </c>
      <c r="E53" s="18">
        <v>2500</v>
      </c>
      <c r="F53" s="19">
        <v>2486.9299999999998</v>
      </c>
      <c r="G53" s="20">
        <v>1.37E-2</v>
      </c>
      <c r="H53" s="21">
        <v>3.6895999999999998E-2</v>
      </c>
      <c r="I53" s="22"/>
      <c r="J53" s="2"/>
    </row>
    <row r="54" spans="1:10" ht="12.95" customHeight="1">
      <c r="A54" s="2"/>
      <c r="B54" s="12" t="s">
        <v>168</v>
      </c>
      <c r="C54" s="13"/>
      <c r="D54" s="13"/>
      <c r="E54" s="13"/>
      <c r="F54" s="23">
        <v>2486.9299999999998</v>
      </c>
      <c r="G54" s="24">
        <v>1.37E-2</v>
      </c>
      <c r="H54" s="25"/>
      <c r="I54" s="26"/>
      <c r="J54" s="2"/>
    </row>
    <row r="55" spans="1:10" ht="12.95" customHeight="1">
      <c r="A55" s="2"/>
      <c r="B55" s="12" t="s">
        <v>218</v>
      </c>
      <c r="C55" s="13"/>
      <c r="D55" s="13"/>
      <c r="E55" s="13"/>
      <c r="F55" s="2"/>
      <c r="G55" s="14"/>
      <c r="H55" s="14"/>
      <c r="I55" s="15"/>
      <c r="J55" s="2"/>
    </row>
    <row r="56" spans="1:10" ht="12.95" customHeight="1">
      <c r="A56" s="16" t="s">
        <v>2447</v>
      </c>
      <c r="B56" s="17" t="s">
        <v>2448</v>
      </c>
      <c r="C56" s="13" t="s">
        <v>2449</v>
      </c>
      <c r="D56" s="13" t="s">
        <v>217</v>
      </c>
      <c r="E56" s="18">
        <v>1600</v>
      </c>
      <c r="F56" s="19">
        <v>7783.13</v>
      </c>
      <c r="G56" s="20">
        <v>4.2799999999999998E-2</v>
      </c>
      <c r="H56" s="21">
        <v>4.7750000000000001E-2</v>
      </c>
      <c r="I56" s="22"/>
      <c r="J56" s="2"/>
    </row>
    <row r="57" spans="1:10" ht="12.95" customHeight="1">
      <c r="A57" s="16" t="s">
        <v>2450</v>
      </c>
      <c r="B57" s="17" t="s">
        <v>2451</v>
      </c>
      <c r="C57" s="13" t="s">
        <v>2452</v>
      </c>
      <c r="D57" s="13" t="s">
        <v>217</v>
      </c>
      <c r="E57" s="18">
        <v>1500</v>
      </c>
      <c r="F57" s="19">
        <v>7448.1</v>
      </c>
      <c r="G57" s="20">
        <v>4.1000000000000002E-2</v>
      </c>
      <c r="H57" s="21">
        <v>5.9152999999999997E-2</v>
      </c>
      <c r="I57" s="22"/>
      <c r="J57" s="2"/>
    </row>
    <row r="58" spans="1:10" ht="12.95" customHeight="1">
      <c r="A58" s="16" t="s">
        <v>2453</v>
      </c>
      <c r="B58" s="17" t="s">
        <v>2454</v>
      </c>
      <c r="C58" s="13" t="s">
        <v>2455</v>
      </c>
      <c r="D58" s="13" t="s">
        <v>217</v>
      </c>
      <c r="E58" s="18">
        <v>1000</v>
      </c>
      <c r="F58" s="19">
        <v>4993.08</v>
      </c>
      <c r="G58" s="20">
        <v>2.75E-2</v>
      </c>
      <c r="H58" s="21">
        <v>3.6145999999999998E-2</v>
      </c>
      <c r="I58" s="22"/>
      <c r="J58" s="2"/>
    </row>
    <row r="59" spans="1:10" ht="12.95" customHeight="1">
      <c r="A59" s="16" t="s">
        <v>2456</v>
      </c>
      <c r="B59" s="17" t="s">
        <v>2457</v>
      </c>
      <c r="C59" s="13" t="s">
        <v>2458</v>
      </c>
      <c r="D59" s="13" t="s">
        <v>217</v>
      </c>
      <c r="E59" s="18">
        <v>1000</v>
      </c>
      <c r="F59" s="19">
        <v>4988.88</v>
      </c>
      <c r="G59" s="20">
        <v>2.7400000000000001E-2</v>
      </c>
      <c r="H59" s="21">
        <v>3.7005000000000003E-2</v>
      </c>
      <c r="I59" s="22"/>
      <c r="J59" s="2"/>
    </row>
    <row r="60" spans="1:10" ht="12.95" customHeight="1">
      <c r="A60" s="16" t="s">
        <v>2459</v>
      </c>
      <c r="B60" s="17" t="s">
        <v>2460</v>
      </c>
      <c r="C60" s="13" t="s">
        <v>2461</v>
      </c>
      <c r="D60" s="13" t="s">
        <v>217</v>
      </c>
      <c r="E60" s="18">
        <v>1000</v>
      </c>
      <c r="F60" s="19">
        <v>4918.46</v>
      </c>
      <c r="G60" s="20">
        <v>2.7E-2</v>
      </c>
      <c r="H60" s="21">
        <v>4.3225E-2</v>
      </c>
      <c r="I60" s="22"/>
      <c r="J60" s="2"/>
    </row>
    <row r="61" spans="1:10" ht="12.95" customHeight="1">
      <c r="A61" s="16" t="s">
        <v>2462</v>
      </c>
      <c r="B61" s="17" t="s">
        <v>2463</v>
      </c>
      <c r="C61" s="13" t="s">
        <v>2464</v>
      </c>
      <c r="D61" s="13" t="s">
        <v>217</v>
      </c>
      <c r="E61" s="18">
        <v>1000</v>
      </c>
      <c r="F61" s="19">
        <v>4917.03</v>
      </c>
      <c r="G61" s="20">
        <v>2.7E-2</v>
      </c>
      <c r="H61" s="21">
        <v>4.8499E-2</v>
      </c>
      <c r="I61" s="22"/>
      <c r="J61" s="2"/>
    </row>
    <row r="62" spans="1:10" ht="12.95" customHeight="1">
      <c r="A62" s="16" t="s">
        <v>2465</v>
      </c>
      <c r="B62" s="17" t="s">
        <v>2466</v>
      </c>
      <c r="C62" s="13" t="s">
        <v>2467</v>
      </c>
      <c r="D62" s="13" t="s">
        <v>217</v>
      </c>
      <c r="E62" s="18">
        <v>500</v>
      </c>
      <c r="F62" s="19">
        <v>2468.9299999999998</v>
      </c>
      <c r="G62" s="20">
        <v>1.3599999999999999E-2</v>
      </c>
      <c r="H62" s="21">
        <v>5.5350000000000003E-2</v>
      </c>
      <c r="I62" s="22"/>
      <c r="J62" s="2"/>
    </row>
    <row r="63" spans="1:10" ht="12.95" customHeight="1">
      <c r="A63" s="16" t="s">
        <v>2468</v>
      </c>
      <c r="B63" s="17" t="s">
        <v>2469</v>
      </c>
      <c r="C63" s="13" t="s">
        <v>2470</v>
      </c>
      <c r="D63" s="13" t="s">
        <v>217</v>
      </c>
      <c r="E63" s="18">
        <v>500</v>
      </c>
      <c r="F63" s="19">
        <v>2432.04</v>
      </c>
      <c r="G63" s="20">
        <v>1.34E-2</v>
      </c>
      <c r="H63" s="21">
        <v>0.06</v>
      </c>
      <c r="I63" s="22"/>
      <c r="J63" s="2"/>
    </row>
    <row r="64" spans="1:10" ht="12.95" customHeight="1">
      <c r="A64" s="2"/>
      <c r="B64" s="12" t="s">
        <v>168</v>
      </c>
      <c r="C64" s="13"/>
      <c r="D64" s="13"/>
      <c r="E64" s="13"/>
      <c r="F64" s="23">
        <v>39949.65</v>
      </c>
      <c r="G64" s="24">
        <v>0.21970000000000001</v>
      </c>
      <c r="H64" s="25"/>
      <c r="I64" s="26"/>
      <c r="J64" s="2"/>
    </row>
    <row r="65" spans="1:10" ht="12.95" customHeight="1">
      <c r="A65" s="2"/>
      <c r="B65" s="27" t="s">
        <v>173</v>
      </c>
      <c r="C65" s="28"/>
      <c r="D65" s="1"/>
      <c r="E65" s="28"/>
      <c r="F65" s="23">
        <v>42436.58</v>
      </c>
      <c r="G65" s="24">
        <v>0.2334</v>
      </c>
      <c r="H65" s="25"/>
      <c r="I65" s="26"/>
      <c r="J65" s="2"/>
    </row>
    <row r="66" spans="1:10" ht="12.95" customHeight="1">
      <c r="A66" s="2"/>
      <c r="B66" s="12" t="s">
        <v>174</v>
      </c>
      <c r="C66" s="13"/>
      <c r="D66" s="13"/>
      <c r="E66" s="13"/>
      <c r="F66" s="13"/>
      <c r="G66" s="13"/>
      <c r="H66" s="14"/>
      <c r="I66" s="15"/>
      <c r="J66" s="2"/>
    </row>
    <row r="67" spans="1:10" ht="12.95" customHeight="1">
      <c r="A67" s="16" t="s">
        <v>175</v>
      </c>
      <c r="B67" s="17" t="s">
        <v>176</v>
      </c>
      <c r="C67" s="13"/>
      <c r="D67" s="13"/>
      <c r="E67" s="18"/>
      <c r="F67" s="19">
        <v>4382.67</v>
      </c>
      <c r="G67" s="20">
        <v>2.41E-2</v>
      </c>
      <c r="H67" s="21">
        <v>3.1946340065941443E-2</v>
      </c>
      <c r="I67" s="22"/>
      <c r="J67" s="2"/>
    </row>
    <row r="68" spans="1:10" ht="12.95" customHeight="1">
      <c r="A68" s="2"/>
      <c r="B68" s="12" t="s">
        <v>168</v>
      </c>
      <c r="C68" s="13"/>
      <c r="D68" s="13"/>
      <c r="E68" s="13"/>
      <c r="F68" s="23">
        <v>4382.67</v>
      </c>
      <c r="G68" s="24">
        <v>2.41E-2</v>
      </c>
      <c r="H68" s="25"/>
      <c r="I68" s="26"/>
      <c r="J68" s="2"/>
    </row>
    <row r="69" spans="1:10" ht="12.95" customHeight="1">
      <c r="A69" s="2"/>
      <c r="B69" s="27" t="s">
        <v>169</v>
      </c>
      <c r="C69" s="1"/>
      <c r="D69" s="1"/>
      <c r="E69" s="1"/>
      <c r="F69" s="25" t="s">
        <v>197</v>
      </c>
      <c r="G69" s="25" t="s">
        <v>197</v>
      </c>
      <c r="H69" s="25"/>
      <c r="I69" s="26"/>
      <c r="J69" s="2"/>
    </row>
    <row r="70" spans="1:10" ht="12.95" customHeight="1">
      <c r="A70" s="2"/>
      <c r="B70" s="27" t="s">
        <v>168</v>
      </c>
      <c r="C70" s="1"/>
      <c r="D70" s="1"/>
      <c r="E70" s="1"/>
      <c r="F70" s="25" t="s">
        <v>197</v>
      </c>
      <c r="G70" s="25" t="s">
        <v>197</v>
      </c>
      <c r="H70" s="25"/>
      <c r="I70" s="26"/>
      <c r="J70" s="2"/>
    </row>
    <row r="71" spans="1:10" ht="12.95" customHeight="1">
      <c r="A71" s="2"/>
      <c r="B71" s="27" t="s">
        <v>173</v>
      </c>
      <c r="C71" s="28"/>
      <c r="D71" s="1"/>
      <c r="E71" s="28"/>
      <c r="F71" s="23">
        <v>4382.67</v>
      </c>
      <c r="G71" s="24">
        <v>2.41E-2</v>
      </c>
      <c r="H71" s="25"/>
      <c r="I71" s="26"/>
      <c r="J71" s="2"/>
    </row>
    <row r="72" spans="1:10" ht="12.95" customHeight="1">
      <c r="A72" s="2"/>
      <c r="B72" s="27" t="s">
        <v>177</v>
      </c>
      <c r="C72" s="13"/>
      <c r="D72" s="1"/>
      <c r="E72" s="13"/>
      <c r="F72" s="29">
        <v>15236.8</v>
      </c>
      <c r="G72" s="24">
        <v>8.4000000000000005E-2</v>
      </c>
      <c r="H72" s="25"/>
      <c r="I72" s="26"/>
      <c r="J72" s="2"/>
    </row>
    <row r="73" spans="1:10" ht="12.95" customHeight="1">
      <c r="A73" s="2"/>
      <c r="B73" s="30" t="s">
        <v>178</v>
      </c>
      <c r="C73" s="31"/>
      <c r="D73" s="31"/>
      <c r="E73" s="31"/>
      <c r="F73" s="32">
        <v>181843.13</v>
      </c>
      <c r="G73" s="33">
        <v>1</v>
      </c>
      <c r="H73" s="34"/>
      <c r="I73" s="35"/>
      <c r="J73" s="2"/>
    </row>
    <row r="74" spans="1:10" ht="12.95" customHeight="1">
      <c r="A74" s="2"/>
      <c r="B74" s="5"/>
      <c r="C74" s="2"/>
      <c r="D74" s="2"/>
      <c r="E74" s="2"/>
      <c r="F74" s="2"/>
      <c r="G74" s="2"/>
      <c r="H74" s="2"/>
      <c r="I74" s="2"/>
      <c r="J74" s="2"/>
    </row>
    <row r="75" spans="1:10" ht="12.95" customHeight="1">
      <c r="A75" s="2"/>
      <c r="B75" s="3" t="s">
        <v>1340</v>
      </c>
      <c r="C75" s="2"/>
      <c r="D75" s="2"/>
      <c r="E75" s="2"/>
      <c r="F75" s="2"/>
      <c r="G75" s="2"/>
      <c r="H75" s="2"/>
      <c r="I75" s="2"/>
      <c r="J75" s="2"/>
    </row>
    <row r="76" spans="1:10" ht="12.95" customHeight="1">
      <c r="A76" s="2"/>
      <c r="B76" s="3" t="s">
        <v>180</v>
      </c>
      <c r="C76" s="2"/>
      <c r="D76" s="2"/>
      <c r="E76" s="2"/>
      <c r="F76" s="2"/>
      <c r="G76" s="2"/>
      <c r="H76" s="2"/>
      <c r="I76" s="2"/>
      <c r="J76" s="2"/>
    </row>
    <row r="77" spans="1:10" ht="12.95" customHeight="1">
      <c r="A77" s="2"/>
      <c r="B77" s="3" t="s">
        <v>181</v>
      </c>
      <c r="C77" s="2"/>
      <c r="D77" s="2"/>
      <c r="E77" s="2"/>
      <c r="F77" s="2"/>
      <c r="G77" s="2"/>
      <c r="H77" s="2"/>
      <c r="I77" s="2"/>
      <c r="J77" s="2"/>
    </row>
    <row r="78" spans="1:10" ht="12.95" customHeight="1">
      <c r="A78" s="2"/>
      <c r="B78" s="3" t="s">
        <v>182</v>
      </c>
      <c r="C78" s="2"/>
      <c r="D78" s="2"/>
      <c r="E78" s="2"/>
      <c r="F78" s="2"/>
      <c r="G78" s="2"/>
      <c r="H78" s="2"/>
      <c r="I78" s="2"/>
      <c r="J78" s="2"/>
    </row>
    <row r="79" spans="1:10" ht="26.25" customHeight="1">
      <c r="A79" s="44"/>
      <c r="B79" s="91" t="s">
        <v>4067</v>
      </c>
      <c r="C79" s="91"/>
      <c r="D79" s="91"/>
      <c r="E79" s="91"/>
      <c r="F79" s="91"/>
      <c r="G79" s="91"/>
      <c r="H79" s="91"/>
      <c r="I79" s="91"/>
      <c r="J79" s="44"/>
    </row>
    <row r="80" spans="1:10" ht="12.95" customHeight="1">
      <c r="A80" s="2"/>
      <c r="B80" s="3"/>
      <c r="C80" s="2"/>
      <c r="D80" s="2"/>
      <c r="E80" s="2"/>
      <c r="F80" s="2"/>
      <c r="G80" s="2"/>
      <c r="H80" s="2"/>
      <c r="I80" s="2"/>
      <c r="J80" s="2"/>
    </row>
    <row r="81" spans="1:10" ht="12.95" customHeight="1">
      <c r="A81" s="2"/>
      <c r="B81" s="5" t="s">
        <v>2471</v>
      </c>
      <c r="C81" s="2"/>
      <c r="D81" s="2"/>
      <c r="E81" s="2"/>
      <c r="F81" s="2"/>
      <c r="G81" s="2"/>
      <c r="H81" s="2"/>
      <c r="I81" s="2"/>
      <c r="J81" s="2"/>
    </row>
    <row r="82" spans="1:10">
      <c r="C82" s="90" t="s">
        <v>4143</v>
      </c>
    </row>
    <row r="83" spans="1:10">
      <c r="B83" s="90" t="s">
        <v>4124</v>
      </c>
      <c r="C83" s="90" t="s">
        <v>4125</v>
      </c>
    </row>
  </sheetData>
  <mergeCells count="1">
    <mergeCell ref="B79:I79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outlinePr summaryBelow="0"/>
  </sheetPr>
  <dimension ref="A1:J2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51</v>
      </c>
      <c r="B1" s="3" t="s">
        <v>52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248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249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2472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2473</v>
      </c>
      <c r="B7" s="17" t="s">
        <v>2474</v>
      </c>
      <c r="C7" s="13" t="s">
        <v>2475</v>
      </c>
      <c r="D7" s="13"/>
      <c r="E7" s="18">
        <v>228559.2</v>
      </c>
      <c r="F7" s="19">
        <v>13015.36</v>
      </c>
      <c r="G7" s="20">
        <v>0.93559999999999999</v>
      </c>
      <c r="H7" s="36"/>
      <c r="I7" s="22"/>
      <c r="J7" s="2"/>
    </row>
    <row r="8" spans="1:10" ht="12.95" customHeight="1">
      <c r="A8" s="2"/>
      <c r="B8" s="12" t="s">
        <v>168</v>
      </c>
      <c r="C8" s="13"/>
      <c r="D8" s="13"/>
      <c r="E8" s="13"/>
      <c r="F8" s="23">
        <v>13015.36</v>
      </c>
      <c r="G8" s="24">
        <v>0.93559999999999999</v>
      </c>
      <c r="H8" s="25"/>
      <c r="I8" s="26"/>
      <c r="J8" s="2"/>
    </row>
    <row r="9" spans="1:10" ht="12.95" customHeight="1">
      <c r="A9" s="2"/>
      <c r="B9" s="27" t="s">
        <v>173</v>
      </c>
      <c r="C9" s="28"/>
      <c r="D9" s="1"/>
      <c r="E9" s="28"/>
      <c r="F9" s="23">
        <v>13015.36</v>
      </c>
      <c r="G9" s="24">
        <v>0.93559999999999999</v>
      </c>
      <c r="H9" s="25"/>
      <c r="I9" s="26"/>
      <c r="J9" s="2"/>
    </row>
    <row r="10" spans="1:10" ht="12.95" customHeight="1">
      <c r="A10" s="2"/>
      <c r="B10" s="12" t="s">
        <v>174</v>
      </c>
      <c r="C10" s="13"/>
      <c r="D10" s="13"/>
      <c r="E10" s="13"/>
      <c r="F10" s="13"/>
      <c r="G10" s="13"/>
      <c r="H10" s="14"/>
      <c r="I10" s="15"/>
      <c r="J10" s="2"/>
    </row>
    <row r="11" spans="1:10" ht="12.95" customHeight="1">
      <c r="A11" s="16" t="s">
        <v>175</v>
      </c>
      <c r="B11" s="17" t="s">
        <v>176</v>
      </c>
      <c r="C11" s="13"/>
      <c r="D11" s="13"/>
      <c r="E11" s="18"/>
      <c r="F11" s="19">
        <v>955.56</v>
      </c>
      <c r="G11" s="20">
        <v>6.8699999999999997E-2</v>
      </c>
      <c r="H11" s="21">
        <v>3.1944115194052387E-2</v>
      </c>
      <c r="I11" s="22"/>
      <c r="J11" s="2"/>
    </row>
    <row r="12" spans="1:10" ht="12.95" customHeight="1">
      <c r="A12" s="2"/>
      <c r="B12" s="12" t="s">
        <v>168</v>
      </c>
      <c r="C12" s="13"/>
      <c r="D12" s="13"/>
      <c r="E12" s="13"/>
      <c r="F12" s="23">
        <v>955.56</v>
      </c>
      <c r="G12" s="24">
        <v>6.8699999999999997E-2</v>
      </c>
      <c r="H12" s="25"/>
      <c r="I12" s="26"/>
      <c r="J12" s="2"/>
    </row>
    <row r="13" spans="1:10" ht="12.95" customHeight="1">
      <c r="A13" s="2"/>
      <c r="B13" s="27" t="s">
        <v>173</v>
      </c>
      <c r="C13" s="28"/>
      <c r="D13" s="1"/>
      <c r="E13" s="28"/>
      <c r="F13" s="23">
        <v>955.56</v>
      </c>
      <c r="G13" s="24">
        <v>6.8699999999999997E-2</v>
      </c>
      <c r="H13" s="25"/>
      <c r="I13" s="26"/>
      <c r="J13" s="2"/>
    </row>
    <row r="14" spans="1:10" ht="12.95" customHeight="1">
      <c r="A14" s="2"/>
      <c r="B14" s="27" t="s">
        <v>177</v>
      </c>
      <c r="C14" s="13"/>
      <c r="D14" s="1"/>
      <c r="E14" s="13"/>
      <c r="F14" s="29">
        <v>-59.6</v>
      </c>
      <c r="G14" s="24">
        <v>-4.3E-3</v>
      </c>
      <c r="H14" s="25"/>
      <c r="I14" s="26"/>
      <c r="J14" s="2"/>
    </row>
    <row r="15" spans="1:10" ht="12.95" customHeight="1">
      <c r="A15" s="2"/>
      <c r="B15" s="30" t="s">
        <v>178</v>
      </c>
      <c r="C15" s="31"/>
      <c r="D15" s="31"/>
      <c r="E15" s="31"/>
      <c r="F15" s="32">
        <v>13911.32</v>
      </c>
      <c r="G15" s="33">
        <v>1</v>
      </c>
      <c r="H15" s="34"/>
      <c r="I15" s="35"/>
      <c r="J15" s="2"/>
    </row>
    <row r="16" spans="1:10" ht="12.95" customHeight="1">
      <c r="A16" s="2"/>
      <c r="B16" s="5"/>
      <c r="C16" s="2"/>
      <c r="D16" s="2"/>
      <c r="E16" s="2"/>
      <c r="F16" s="2"/>
      <c r="G16" s="2"/>
      <c r="H16" s="2"/>
      <c r="I16" s="2"/>
      <c r="J16" s="2"/>
    </row>
    <row r="17" spans="1:10" ht="12.95" customHeight="1">
      <c r="A17" s="2"/>
      <c r="B17" s="3" t="s">
        <v>247</v>
      </c>
      <c r="C17" s="2"/>
      <c r="D17" s="2"/>
      <c r="E17" s="2"/>
      <c r="F17" s="2"/>
      <c r="G17" s="2"/>
      <c r="H17" s="2"/>
      <c r="I17" s="2"/>
      <c r="J17" s="2"/>
    </row>
    <row r="18" spans="1:10" ht="12.95" customHeight="1">
      <c r="A18" s="2"/>
      <c r="B18" s="3" t="s">
        <v>182</v>
      </c>
      <c r="C18" s="2"/>
      <c r="D18" s="2"/>
      <c r="E18" s="2"/>
      <c r="F18" s="2"/>
      <c r="G18" s="2"/>
      <c r="H18" s="2"/>
      <c r="I18" s="2"/>
      <c r="J18" s="2"/>
    </row>
    <row r="19" spans="1:10" ht="26.25" customHeight="1">
      <c r="A19" s="44"/>
      <c r="B19" s="91" t="s">
        <v>4067</v>
      </c>
      <c r="C19" s="91"/>
      <c r="D19" s="91"/>
      <c r="E19" s="91"/>
      <c r="F19" s="91"/>
      <c r="G19" s="91"/>
      <c r="H19" s="91"/>
      <c r="I19" s="91"/>
      <c r="J19" s="44"/>
    </row>
    <row r="20" spans="1:10" ht="12.95" customHeight="1">
      <c r="A20" s="2"/>
      <c r="B20" s="3"/>
      <c r="C20" s="2"/>
      <c r="D20" s="2"/>
      <c r="E20" s="2"/>
      <c r="F20" s="2"/>
      <c r="G20" s="2"/>
      <c r="H20" s="2"/>
      <c r="I20" s="2"/>
      <c r="J20" s="2"/>
    </row>
    <row r="21" spans="1:10">
      <c r="C21" s="90" t="s">
        <v>4144</v>
      </c>
    </row>
    <row r="22" spans="1:10">
      <c r="B22" s="90" t="s">
        <v>4124</v>
      </c>
      <c r="C22" s="90" t="s">
        <v>4125</v>
      </c>
    </row>
  </sheetData>
  <mergeCells count="1">
    <mergeCell ref="B19:I19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outlinePr summaryBelow="0"/>
  </sheetPr>
  <dimension ref="A1:J2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53</v>
      </c>
      <c r="B1" s="3" t="s">
        <v>54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248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249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2472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2476</v>
      </c>
      <c r="B7" s="17" t="s">
        <v>2477</v>
      </c>
      <c r="C7" s="13" t="s">
        <v>2478</v>
      </c>
      <c r="D7" s="13"/>
      <c r="E7" s="18">
        <v>1354515.01</v>
      </c>
      <c r="F7" s="19">
        <v>131571.17000000001</v>
      </c>
      <c r="G7" s="20">
        <v>0.97060000000000002</v>
      </c>
      <c r="H7" s="36"/>
      <c r="I7" s="22"/>
      <c r="J7" s="2"/>
    </row>
    <row r="8" spans="1:10" ht="12.95" customHeight="1">
      <c r="A8" s="2"/>
      <c r="B8" s="12" t="s">
        <v>168</v>
      </c>
      <c r="C8" s="13"/>
      <c r="D8" s="13"/>
      <c r="E8" s="13"/>
      <c r="F8" s="23">
        <v>131571.17000000001</v>
      </c>
      <c r="G8" s="24">
        <v>0.97060000000000002</v>
      </c>
      <c r="H8" s="25"/>
      <c r="I8" s="26"/>
      <c r="J8" s="2"/>
    </row>
    <row r="9" spans="1:10" ht="12.95" customHeight="1">
      <c r="A9" s="2"/>
      <c r="B9" s="27" t="s">
        <v>173</v>
      </c>
      <c r="C9" s="28"/>
      <c r="D9" s="1"/>
      <c r="E9" s="28"/>
      <c r="F9" s="23">
        <v>131571.17000000001</v>
      </c>
      <c r="G9" s="24">
        <v>0.97060000000000002</v>
      </c>
      <c r="H9" s="25"/>
      <c r="I9" s="26"/>
      <c r="J9" s="2"/>
    </row>
    <row r="10" spans="1:10" ht="12.95" customHeight="1">
      <c r="A10" s="2"/>
      <c r="B10" s="12" t="s">
        <v>174</v>
      </c>
      <c r="C10" s="13"/>
      <c r="D10" s="13"/>
      <c r="E10" s="13"/>
      <c r="F10" s="13"/>
      <c r="G10" s="13"/>
      <c r="H10" s="14"/>
      <c r="I10" s="15"/>
      <c r="J10" s="2"/>
    </row>
    <row r="11" spans="1:10" ht="12.95" customHeight="1">
      <c r="A11" s="16" t="s">
        <v>175</v>
      </c>
      <c r="B11" s="17" t="s">
        <v>176</v>
      </c>
      <c r="C11" s="13"/>
      <c r="D11" s="13"/>
      <c r="E11" s="18"/>
      <c r="F11" s="19">
        <v>4143.03</v>
      </c>
      <c r="G11" s="20">
        <v>3.0599999999999999E-2</v>
      </c>
      <c r="H11" s="21">
        <v>3.1946222725422385E-2</v>
      </c>
      <c r="I11" s="22"/>
      <c r="J11" s="2"/>
    </row>
    <row r="12" spans="1:10" ht="12.95" customHeight="1">
      <c r="A12" s="2"/>
      <c r="B12" s="12" t="s">
        <v>168</v>
      </c>
      <c r="C12" s="13"/>
      <c r="D12" s="13"/>
      <c r="E12" s="13"/>
      <c r="F12" s="23">
        <v>4143.03</v>
      </c>
      <c r="G12" s="24">
        <v>3.0599999999999999E-2</v>
      </c>
      <c r="H12" s="25"/>
      <c r="I12" s="26"/>
      <c r="J12" s="2"/>
    </row>
    <row r="13" spans="1:10" ht="12.95" customHeight="1">
      <c r="A13" s="2"/>
      <c r="B13" s="27" t="s">
        <v>173</v>
      </c>
      <c r="C13" s="28"/>
      <c r="D13" s="1"/>
      <c r="E13" s="28"/>
      <c r="F13" s="23">
        <v>4143.03</v>
      </c>
      <c r="G13" s="24">
        <v>3.0599999999999999E-2</v>
      </c>
      <c r="H13" s="25"/>
      <c r="I13" s="26"/>
      <c r="J13" s="2"/>
    </row>
    <row r="14" spans="1:10" ht="12.95" customHeight="1">
      <c r="A14" s="2"/>
      <c r="B14" s="27" t="s">
        <v>177</v>
      </c>
      <c r="C14" s="13"/>
      <c r="D14" s="1"/>
      <c r="E14" s="13"/>
      <c r="F14" s="29">
        <v>-160.66</v>
      </c>
      <c r="G14" s="24">
        <v>-1.1999999999999999E-3</v>
      </c>
      <c r="H14" s="25"/>
      <c r="I14" s="26"/>
      <c r="J14" s="2"/>
    </row>
    <row r="15" spans="1:10" ht="12.95" customHeight="1">
      <c r="A15" s="2"/>
      <c r="B15" s="30" t="s">
        <v>178</v>
      </c>
      <c r="C15" s="31"/>
      <c r="D15" s="31"/>
      <c r="E15" s="31"/>
      <c r="F15" s="32">
        <v>135553.54</v>
      </c>
      <c r="G15" s="33">
        <v>1</v>
      </c>
      <c r="H15" s="34"/>
      <c r="I15" s="35"/>
      <c r="J15" s="2"/>
    </row>
    <row r="16" spans="1:10" ht="12.95" customHeight="1">
      <c r="A16" s="2"/>
      <c r="B16" s="5"/>
      <c r="C16" s="2"/>
      <c r="D16" s="2"/>
      <c r="E16" s="2"/>
      <c r="F16" s="2"/>
      <c r="G16" s="2"/>
      <c r="H16" s="2"/>
      <c r="I16" s="2"/>
      <c r="J16" s="2"/>
    </row>
    <row r="17" spans="1:10" ht="12.95" customHeight="1">
      <c r="A17" s="2"/>
      <c r="B17" s="3" t="s">
        <v>247</v>
      </c>
      <c r="C17" s="2"/>
      <c r="D17" s="2"/>
      <c r="E17" s="2"/>
      <c r="F17" s="2"/>
      <c r="G17" s="2"/>
      <c r="H17" s="2"/>
      <c r="I17" s="2"/>
      <c r="J17" s="2"/>
    </row>
    <row r="18" spans="1:10" ht="12.95" customHeight="1">
      <c r="A18" s="2"/>
      <c r="B18" s="3" t="s">
        <v>182</v>
      </c>
      <c r="C18" s="2"/>
      <c r="D18" s="2"/>
      <c r="E18" s="2"/>
      <c r="F18" s="2"/>
      <c r="G18" s="2"/>
      <c r="H18" s="2"/>
      <c r="I18" s="2"/>
      <c r="J18" s="2"/>
    </row>
    <row r="19" spans="1:10" ht="26.25" customHeight="1">
      <c r="A19" s="44"/>
      <c r="B19" s="91" t="s">
        <v>4067</v>
      </c>
      <c r="C19" s="91"/>
      <c r="D19" s="91"/>
      <c r="E19" s="91"/>
      <c r="F19" s="91"/>
      <c r="G19" s="91"/>
      <c r="H19" s="91"/>
      <c r="I19" s="91"/>
      <c r="J19" s="44"/>
    </row>
    <row r="20" spans="1:10" ht="12.95" customHeight="1">
      <c r="A20" s="2"/>
      <c r="B20" s="3"/>
      <c r="C20" s="2"/>
      <c r="D20" s="2"/>
      <c r="E20" s="2"/>
      <c r="F20" s="2"/>
      <c r="G20" s="2"/>
      <c r="H20" s="2"/>
      <c r="I20" s="2"/>
      <c r="J20" s="2"/>
    </row>
    <row r="21" spans="1:10">
      <c r="C21" s="90" t="s">
        <v>4145</v>
      </c>
    </row>
    <row r="22" spans="1:10">
      <c r="B22" s="90" t="s">
        <v>4124</v>
      </c>
      <c r="C22" s="90" t="s">
        <v>4125</v>
      </c>
    </row>
  </sheetData>
  <mergeCells count="1">
    <mergeCell ref="B19:I19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outlinePr summaryBelow="0"/>
  </sheetPr>
  <dimension ref="A1:J2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55</v>
      </c>
      <c r="B1" s="3" t="s">
        <v>56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248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</v>
      </c>
    </row>
    <row r="5" spans="1:10" ht="12.95" customHeight="1">
      <c r="A5" s="2"/>
      <c r="B5" s="12" t="s">
        <v>2479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16" t="s">
        <v>2480</v>
      </c>
      <c r="B6" s="17" t="s">
        <v>2481</v>
      </c>
      <c r="C6" s="13"/>
      <c r="D6" s="13"/>
      <c r="E6" s="18">
        <v>1257</v>
      </c>
      <c r="F6" s="19">
        <v>59986.29</v>
      </c>
      <c r="G6" s="20">
        <v>0.97650000000000003</v>
      </c>
      <c r="H6" s="36"/>
      <c r="I6" s="22"/>
      <c r="J6" s="2"/>
    </row>
    <row r="7" spans="1:10" ht="12.95" customHeight="1">
      <c r="A7" s="2"/>
      <c r="B7" s="12" t="s">
        <v>168</v>
      </c>
      <c r="C7" s="13"/>
      <c r="D7" s="13"/>
      <c r="E7" s="13"/>
      <c r="F7" s="23">
        <v>59986.29</v>
      </c>
      <c r="G7" s="24">
        <v>0.97650000000000003</v>
      </c>
      <c r="H7" s="25"/>
      <c r="I7" s="26"/>
      <c r="J7" s="2"/>
    </row>
    <row r="8" spans="1:10" ht="12.95" customHeight="1">
      <c r="A8" s="2"/>
      <c r="B8" s="27" t="s">
        <v>173</v>
      </c>
      <c r="C8" s="28"/>
      <c r="D8" s="1"/>
      <c r="E8" s="28"/>
      <c r="F8" s="23">
        <v>59986.29</v>
      </c>
      <c r="G8" s="24">
        <v>0.97650000000000003</v>
      </c>
      <c r="H8" s="25"/>
      <c r="I8" s="26"/>
      <c r="J8" s="2"/>
    </row>
    <row r="9" spans="1:10" ht="12.95" customHeight="1">
      <c r="A9" s="2"/>
      <c r="B9" s="12" t="s">
        <v>174</v>
      </c>
      <c r="C9" s="13"/>
      <c r="D9" s="13"/>
      <c r="E9" s="13"/>
      <c r="F9" s="13"/>
      <c r="G9" s="13"/>
      <c r="H9" s="14"/>
      <c r="I9" s="15"/>
      <c r="J9" s="2"/>
    </row>
    <row r="10" spans="1:10" ht="12.95" customHeight="1">
      <c r="A10" s="16" t="s">
        <v>175</v>
      </c>
      <c r="B10" s="17" t="s">
        <v>176</v>
      </c>
      <c r="C10" s="13"/>
      <c r="D10" s="13"/>
      <c r="E10" s="18"/>
      <c r="F10" s="19">
        <v>128.65</v>
      </c>
      <c r="G10" s="20">
        <v>2.0999999999999999E-3</v>
      </c>
      <c r="H10" s="21">
        <v>3.1943487133914913E-2</v>
      </c>
      <c r="I10" s="22"/>
      <c r="J10" s="2"/>
    </row>
    <row r="11" spans="1:10" ht="12.95" customHeight="1">
      <c r="A11" s="2"/>
      <c r="B11" s="12" t="s">
        <v>168</v>
      </c>
      <c r="C11" s="13"/>
      <c r="D11" s="13"/>
      <c r="E11" s="13"/>
      <c r="F11" s="23">
        <v>128.65</v>
      </c>
      <c r="G11" s="24">
        <v>2.0999999999999999E-3</v>
      </c>
      <c r="H11" s="25"/>
      <c r="I11" s="26"/>
      <c r="J11" s="2"/>
    </row>
    <row r="12" spans="1:10" ht="12.95" customHeight="1">
      <c r="A12" s="2"/>
      <c r="B12" s="27" t="s">
        <v>173</v>
      </c>
      <c r="C12" s="28"/>
      <c r="D12" s="1"/>
      <c r="E12" s="28"/>
      <c r="F12" s="23">
        <v>128.65</v>
      </c>
      <c r="G12" s="24">
        <v>2.0999999999999999E-3</v>
      </c>
      <c r="H12" s="25"/>
      <c r="I12" s="26"/>
      <c r="J12" s="2"/>
    </row>
    <row r="13" spans="1:10" ht="12.95" customHeight="1">
      <c r="A13" s="2"/>
      <c r="B13" s="27" t="s">
        <v>177</v>
      </c>
      <c r="C13" s="13"/>
      <c r="D13" s="1"/>
      <c r="E13" s="13"/>
      <c r="F13" s="29">
        <v>1317.7</v>
      </c>
      <c r="G13" s="24">
        <v>2.1399999999999999E-2</v>
      </c>
      <c r="H13" s="25"/>
      <c r="I13" s="26"/>
      <c r="J13" s="2"/>
    </row>
    <row r="14" spans="1:10" ht="12.95" customHeight="1">
      <c r="A14" s="2"/>
      <c r="B14" s="30" t="s">
        <v>178</v>
      </c>
      <c r="C14" s="31"/>
      <c r="D14" s="31"/>
      <c r="E14" s="31"/>
      <c r="F14" s="32">
        <v>61432.639999999999</v>
      </c>
      <c r="G14" s="33">
        <v>1</v>
      </c>
      <c r="H14" s="34"/>
      <c r="I14" s="35"/>
      <c r="J14" s="2"/>
    </row>
    <row r="15" spans="1:10" ht="12.95" customHeight="1">
      <c r="A15" s="2"/>
      <c r="B15" s="5"/>
      <c r="C15" s="2"/>
      <c r="D15" s="2"/>
      <c r="E15" s="2"/>
      <c r="F15" s="2"/>
      <c r="G15" s="2"/>
      <c r="H15" s="2"/>
      <c r="I15" s="2"/>
      <c r="J15" s="2"/>
    </row>
    <row r="16" spans="1:10" ht="12.95" customHeight="1">
      <c r="A16" s="2"/>
      <c r="B16" s="3" t="s">
        <v>247</v>
      </c>
      <c r="C16" s="2"/>
      <c r="D16" s="2"/>
      <c r="E16" s="2"/>
      <c r="F16" s="2"/>
      <c r="G16" s="2"/>
      <c r="H16" s="2"/>
      <c r="I16" s="2"/>
      <c r="J16" s="2"/>
    </row>
    <row r="17" spans="1:10" ht="12.95" customHeight="1">
      <c r="A17" s="2"/>
      <c r="B17" s="3" t="s">
        <v>182</v>
      </c>
      <c r="C17" s="2"/>
      <c r="D17" s="2"/>
      <c r="E17" s="2"/>
      <c r="F17" s="2"/>
      <c r="G17" s="2"/>
      <c r="H17" s="2"/>
      <c r="I17" s="2"/>
      <c r="J17" s="2"/>
    </row>
    <row r="18" spans="1:10" ht="26.25" customHeight="1">
      <c r="A18" s="44"/>
      <c r="B18" s="91" t="s">
        <v>4067</v>
      </c>
      <c r="C18" s="91"/>
      <c r="D18" s="91"/>
      <c r="E18" s="91"/>
      <c r="F18" s="91"/>
      <c r="G18" s="91"/>
      <c r="H18" s="91"/>
      <c r="I18" s="91"/>
      <c r="J18" s="44"/>
    </row>
    <row r="19" spans="1:10" ht="12.95" customHeight="1">
      <c r="A19" s="2"/>
      <c r="B19" s="3"/>
      <c r="C19" s="2"/>
      <c r="D19" s="2"/>
      <c r="E19" s="2"/>
      <c r="F19" s="2"/>
      <c r="G19" s="2"/>
      <c r="H19" s="2"/>
      <c r="I19" s="2"/>
      <c r="J19" s="2"/>
    </row>
    <row r="20" spans="1:10" ht="12.95" customHeight="1">
      <c r="A20" s="2"/>
      <c r="B20" s="5" t="s">
        <v>2482</v>
      </c>
      <c r="C20" s="2"/>
      <c r="D20" s="2"/>
      <c r="E20" s="2"/>
      <c r="F20" s="2"/>
      <c r="G20" s="2"/>
      <c r="H20" s="2"/>
      <c r="I20" s="2"/>
      <c r="J20" s="2"/>
    </row>
    <row r="21" spans="1:10">
      <c r="C21" s="90" t="s">
        <v>4146</v>
      </c>
    </row>
    <row r="22" spans="1:10">
      <c r="B22" s="90" t="s">
        <v>4124</v>
      </c>
      <c r="C22" s="90" t="s">
        <v>4125</v>
      </c>
    </row>
  </sheetData>
  <mergeCells count="1">
    <mergeCell ref="B18:I18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outlinePr summaryBelow="0"/>
  </sheetPr>
  <dimension ref="A1:J2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57</v>
      </c>
      <c r="B1" s="3" t="s">
        <v>58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248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249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2472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2483</v>
      </c>
      <c r="B7" s="17" t="s">
        <v>2484</v>
      </c>
      <c r="C7" s="13" t="s">
        <v>2485</v>
      </c>
      <c r="D7" s="13"/>
      <c r="E7" s="18">
        <v>2028737.98</v>
      </c>
      <c r="F7" s="19">
        <v>146340.24</v>
      </c>
      <c r="G7" s="20">
        <v>0.96909999999999996</v>
      </c>
      <c r="H7" s="36"/>
      <c r="I7" s="22"/>
      <c r="J7" s="2"/>
    </row>
    <row r="8" spans="1:10" ht="12.95" customHeight="1">
      <c r="A8" s="2"/>
      <c r="B8" s="12" t="s">
        <v>168</v>
      </c>
      <c r="C8" s="13"/>
      <c r="D8" s="13"/>
      <c r="E8" s="13"/>
      <c r="F8" s="23">
        <v>146340.24</v>
      </c>
      <c r="G8" s="24">
        <v>0.96909999999999996</v>
      </c>
      <c r="H8" s="25"/>
      <c r="I8" s="26"/>
      <c r="J8" s="2"/>
    </row>
    <row r="9" spans="1:10" ht="12.95" customHeight="1">
      <c r="A9" s="2"/>
      <c r="B9" s="27" t="s">
        <v>173</v>
      </c>
      <c r="C9" s="28"/>
      <c r="D9" s="1"/>
      <c r="E9" s="28"/>
      <c r="F9" s="23">
        <v>146340.24</v>
      </c>
      <c r="G9" s="24">
        <v>0.96909999999999996</v>
      </c>
      <c r="H9" s="25"/>
      <c r="I9" s="26"/>
      <c r="J9" s="2"/>
    </row>
    <row r="10" spans="1:10" ht="12.95" customHeight="1">
      <c r="A10" s="2"/>
      <c r="B10" s="12" t="s">
        <v>174</v>
      </c>
      <c r="C10" s="13"/>
      <c r="D10" s="13"/>
      <c r="E10" s="13"/>
      <c r="F10" s="13"/>
      <c r="G10" s="13"/>
      <c r="H10" s="14"/>
      <c r="I10" s="15"/>
      <c r="J10" s="2"/>
    </row>
    <row r="11" spans="1:10" ht="12.95" customHeight="1">
      <c r="A11" s="16" t="s">
        <v>175</v>
      </c>
      <c r="B11" s="17" t="s">
        <v>176</v>
      </c>
      <c r="C11" s="13"/>
      <c r="D11" s="13"/>
      <c r="E11" s="18"/>
      <c r="F11" s="19">
        <v>4859.75</v>
      </c>
      <c r="G11" s="20">
        <v>3.2199999999999999E-2</v>
      </c>
      <c r="H11" s="21">
        <v>3.1945724065893001E-2</v>
      </c>
      <c r="I11" s="22"/>
      <c r="J11" s="2"/>
    </row>
    <row r="12" spans="1:10" ht="12.95" customHeight="1">
      <c r="A12" s="2"/>
      <c r="B12" s="12" t="s">
        <v>168</v>
      </c>
      <c r="C12" s="13"/>
      <c r="D12" s="13"/>
      <c r="E12" s="13"/>
      <c r="F12" s="23">
        <v>4859.75</v>
      </c>
      <c r="G12" s="24">
        <v>3.2199999999999999E-2</v>
      </c>
      <c r="H12" s="25"/>
      <c r="I12" s="26"/>
      <c r="J12" s="2"/>
    </row>
    <row r="13" spans="1:10" ht="12.95" customHeight="1">
      <c r="A13" s="2"/>
      <c r="B13" s="27" t="s">
        <v>173</v>
      </c>
      <c r="C13" s="28"/>
      <c r="D13" s="1"/>
      <c r="E13" s="28"/>
      <c r="F13" s="23">
        <v>4859.75</v>
      </c>
      <c r="G13" s="24">
        <v>3.2199999999999999E-2</v>
      </c>
      <c r="H13" s="25"/>
      <c r="I13" s="26"/>
      <c r="J13" s="2"/>
    </row>
    <row r="14" spans="1:10" ht="12.95" customHeight="1">
      <c r="A14" s="2"/>
      <c r="B14" s="27" t="s">
        <v>177</v>
      </c>
      <c r="C14" s="13"/>
      <c r="D14" s="1"/>
      <c r="E14" s="13"/>
      <c r="F14" s="29">
        <v>-187.68</v>
      </c>
      <c r="G14" s="24">
        <v>-1.2999999999999999E-3</v>
      </c>
      <c r="H14" s="25"/>
      <c r="I14" s="26"/>
      <c r="J14" s="2"/>
    </row>
    <row r="15" spans="1:10" ht="12.95" customHeight="1">
      <c r="A15" s="2"/>
      <c r="B15" s="30" t="s">
        <v>178</v>
      </c>
      <c r="C15" s="31"/>
      <c r="D15" s="31"/>
      <c r="E15" s="31"/>
      <c r="F15" s="32">
        <v>151012.31</v>
      </c>
      <c r="G15" s="33">
        <v>1</v>
      </c>
      <c r="H15" s="34"/>
      <c r="I15" s="35"/>
      <c r="J15" s="2"/>
    </row>
    <row r="16" spans="1:10" ht="12.95" customHeight="1">
      <c r="A16" s="2"/>
      <c r="B16" s="5"/>
      <c r="C16" s="2"/>
      <c r="D16" s="2"/>
      <c r="E16" s="2"/>
      <c r="F16" s="2"/>
      <c r="G16" s="2"/>
      <c r="H16" s="2"/>
      <c r="I16" s="2"/>
      <c r="J16" s="2"/>
    </row>
    <row r="17" spans="1:10" ht="12.95" customHeight="1">
      <c r="A17" s="2"/>
      <c r="B17" s="3" t="s">
        <v>247</v>
      </c>
      <c r="C17" s="2"/>
      <c r="D17" s="2"/>
      <c r="E17" s="2"/>
      <c r="F17" s="2"/>
      <c r="G17" s="2"/>
      <c r="H17" s="2"/>
      <c r="I17" s="2"/>
      <c r="J17" s="2"/>
    </row>
    <row r="18" spans="1:10" ht="12.95" customHeight="1">
      <c r="A18" s="2"/>
      <c r="B18" s="3" t="s">
        <v>182</v>
      </c>
      <c r="C18" s="2"/>
      <c r="D18" s="2"/>
      <c r="E18" s="2"/>
      <c r="F18" s="2"/>
      <c r="G18" s="2"/>
      <c r="H18" s="2"/>
      <c r="I18" s="2"/>
      <c r="J18" s="2"/>
    </row>
    <row r="19" spans="1:10" ht="26.25" customHeight="1">
      <c r="A19" s="44"/>
      <c r="B19" s="91" t="s">
        <v>4067</v>
      </c>
      <c r="C19" s="91"/>
      <c r="D19" s="91"/>
      <c r="E19" s="91"/>
      <c r="F19" s="91"/>
      <c r="G19" s="91"/>
      <c r="H19" s="91"/>
      <c r="I19" s="91"/>
      <c r="J19" s="44"/>
    </row>
    <row r="20" spans="1:10" ht="12.95" customHeight="1">
      <c r="A20" s="2"/>
      <c r="B20" s="3"/>
      <c r="C20" s="2"/>
      <c r="D20" s="2"/>
      <c r="E20" s="2"/>
      <c r="F20" s="2"/>
      <c r="G20" s="2"/>
      <c r="H20" s="2"/>
      <c r="I20" s="2"/>
      <c r="J20" s="2"/>
    </row>
    <row r="21" spans="1:10">
      <c r="C21" s="90" t="s">
        <v>4147</v>
      </c>
    </row>
    <row r="22" spans="1:10">
      <c r="B22" s="90" t="s">
        <v>4124</v>
      </c>
      <c r="C22" s="90" t="s">
        <v>4125</v>
      </c>
    </row>
  </sheetData>
  <mergeCells count="1">
    <mergeCell ref="B19:I19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outlinePr summaryBelow="0"/>
  </sheetPr>
  <dimension ref="A1:J2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59</v>
      </c>
      <c r="B1" s="3" t="s">
        <v>60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248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249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2486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2487</v>
      </c>
      <c r="B7" s="17" t="s">
        <v>56</v>
      </c>
      <c r="C7" s="13" t="s">
        <v>2488</v>
      </c>
      <c r="D7" s="13"/>
      <c r="E7" s="18">
        <v>60600000</v>
      </c>
      <c r="F7" s="19">
        <v>24973.26</v>
      </c>
      <c r="G7" s="20">
        <v>0.99960000000000004</v>
      </c>
      <c r="H7" s="36"/>
      <c r="I7" s="22"/>
      <c r="J7" s="2"/>
    </row>
    <row r="8" spans="1:10" ht="12.95" customHeight="1">
      <c r="A8" s="2"/>
      <c r="B8" s="12" t="s">
        <v>168</v>
      </c>
      <c r="C8" s="13"/>
      <c r="D8" s="13"/>
      <c r="E8" s="13"/>
      <c r="F8" s="23">
        <v>24973.26</v>
      </c>
      <c r="G8" s="24">
        <v>0.99960000000000004</v>
      </c>
      <c r="H8" s="25"/>
      <c r="I8" s="26"/>
      <c r="J8" s="2"/>
    </row>
    <row r="9" spans="1:10" ht="12.95" customHeight="1">
      <c r="A9" s="2"/>
      <c r="B9" s="27" t="s">
        <v>173</v>
      </c>
      <c r="C9" s="28"/>
      <c r="D9" s="1"/>
      <c r="E9" s="28"/>
      <c r="F9" s="23">
        <v>24973.26</v>
      </c>
      <c r="G9" s="24">
        <v>0.99960000000000004</v>
      </c>
      <c r="H9" s="25"/>
      <c r="I9" s="26"/>
      <c r="J9" s="2"/>
    </row>
    <row r="10" spans="1:10" ht="12.95" customHeight="1">
      <c r="A10" s="2"/>
      <c r="B10" s="12" t="s">
        <v>174</v>
      </c>
      <c r="C10" s="13"/>
      <c r="D10" s="13"/>
      <c r="E10" s="13"/>
      <c r="F10" s="13"/>
      <c r="G10" s="13"/>
      <c r="H10" s="14"/>
      <c r="I10" s="15"/>
      <c r="J10" s="2"/>
    </row>
    <row r="11" spans="1:10" ht="12.95" customHeight="1">
      <c r="A11" s="16" t="s">
        <v>175</v>
      </c>
      <c r="B11" s="17" t="s">
        <v>176</v>
      </c>
      <c r="C11" s="13"/>
      <c r="D11" s="13"/>
      <c r="E11" s="18"/>
      <c r="F11" s="19">
        <v>153.82</v>
      </c>
      <c r="G11" s="20">
        <v>6.1999999999999998E-3</v>
      </c>
      <c r="H11" s="21">
        <v>3.1943024092325398E-2</v>
      </c>
      <c r="I11" s="22"/>
      <c r="J11" s="2"/>
    </row>
    <row r="12" spans="1:10" ht="12.95" customHeight="1">
      <c r="A12" s="2"/>
      <c r="B12" s="12" t="s">
        <v>168</v>
      </c>
      <c r="C12" s="13"/>
      <c r="D12" s="13"/>
      <c r="E12" s="13"/>
      <c r="F12" s="23">
        <v>153.82</v>
      </c>
      <c r="G12" s="24">
        <v>6.1999999999999998E-3</v>
      </c>
      <c r="H12" s="25"/>
      <c r="I12" s="26"/>
      <c r="J12" s="2"/>
    </row>
    <row r="13" spans="1:10" ht="12.95" customHeight="1">
      <c r="A13" s="2"/>
      <c r="B13" s="27" t="s">
        <v>173</v>
      </c>
      <c r="C13" s="28"/>
      <c r="D13" s="1"/>
      <c r="E13" s="28"/>
      <c r="F13" s="23">
        <v>153.82</v>
      </c>
      <c r="G13" s="24">
        <v>6.1999999999999998E-3</v>
      </c>
      <c r="H13" s="25"/>
      <c r="I13" s="26"/>
      <c r="J13" s="2"/>
    </row>
    <row r="14" spans="1:10" ht="12.95" customHeight="1">
      <c r="A14" s="2"/>
      <c r="B14" s="27" t="s">
        <v>177</v>
      </c>
      <c r="C14" s="13"/>
      <c r="D14" s="1"/>
      <c r="E14" s="13"/>
      <c r="F14" s="29">
        <v>-144.65</v>
      </c>
      <c r="G14" s="24">
        <v>-5.7999999999999996E-3</v>
      </c>
      <c r="H14" s="25"/>
      <c r="I14" s="26"/>
      <c r="J14" s="2"/>
    </row>
    <row r="15" spans="1:10" ht="12.95" customHeight="1">
      <c r="A15" s="2"/>
      <c r="B15" s="30" t="s">
        <v>178</v>
      </c>
      <c r="C15" s="31"/>
      <c r="D15" s="31"/>
      <c r="E15" s="31"/>
      <c r="F15" s="32">
        <v>24982.43</v>
      </c>
      <c r="G15" s="33">
        <v>1</v>
      </c>
      <c r="H15" s="34"/>
      <c r="I15" s="35"/>
      <c r="J15" s="2"/>
    </row>
    <row r="16" spans="1:10" ht="12.95" customHeight="1">
      <c r="A16" s="2"/>
      <c r="B16" s="5"/>
      <c r="C16" s="2"/>
      <c r="D16" s="2"/>
      <c r="E16" s="2"/>
      <c r="F16" s="2"/>
      <c r="G16" s="2"/>
      <c r="H16" s="2"/>
      <c r="I16" s="2"/>
      <c r="J16" s="2"/>
    </row>
    <row r="17" spans="1:10" ht="12.95" customHeight="1">
      <c r="A17" s="2"/>
      <c r="B17" s="3" t="s">
        <v>247</v>
      </c>
      <c r="C17" s="2"/>
      <c r="D17" s="2"/>
      <c r="E17" s="2"/>
      <c r="F17" s="2"/>
      <c r="G17" s="2"/>
      <c r="H17" s="2"/>
      <c r="I17" s="2"/>
      <c r="J17" s="2"/>
    </row>
    <row r="18" spans="1:10" ht="12.95" customHeight="1">
      <c r="A18" s="2"/>
      <c r="B18" s="3" t="s">
        <v>182</v>
      </c>
      <c r="C18" s="2"/>
      <c r="D18" s="2"/>
      <c r="E18" s="2"/>
      <c r="F18" s="2"/>
      <c r="G18" s="2"/>
      <c r="H18" s="2"/>
      <c r="I18" s="2"/>
      <c r="J18" s="2"/>
    </row>
    <row r="19" spans="1:10" ht="26.25" customHeight="1">
      <c r="A19" s="44"/>
      <c r="B19" s="91" t="s">
        <v>4067</v>
      </c>
      <c r="C19" s="91"/>
      <c r="D19" s="91"/>
      <c r="E19" s="91"/>
      <c r="F19" s="91"/>
      <c r="G19" s="91"/>
      <c r="H19" s="91"/>
      <c r="I19" s="91"/>
      <c r="J19" s="44"/>
    </row>
    <row r="20" spans="1:10" ht="12.95" customHeight="1">
      <c r="A20" s="2"/>
      <c r="B20" s="3"/>
      <c r="C20" s="2"/>
      <c r="D20" s="2"/>
      <c r="E20" s="2"/>
      <c r="F20" s="2"/>
      <c r="G20" s="2"/>
      <c r="H20" s="2"/>
      <c r="I20" s="2"/>
      <c r="J20" s="2"/>
    </row>
    <row r="21" spans="1:10">
      <c r="C21" s="90" t="s">
        <v>4146</v>
      </c>
    </row>
    <row r="22" spans="1:10">
      <c r="B22" s="90" t="s">
        <v>4124</v>
      </c>
      <c r="C22" s="90" t="s">
        <v>4125</v>
      </c>
    </row>
  </sheetData>
  <mergeCells count="1">
    <mergeCell ref="B19:I19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outlinePr summaryBelow="0"/>
  </sheetPr>
  <dimension ref="A1:J10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61</v>
      </c>
      <c r="B1" s="3" t="s">
        <v>62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705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706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707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746</v>
      </c>
      <c r="B7" s="17" t="s">
        <v>747</v>
      </c>
      <c r="C7" s="13" t="s">
        <v>748</v>
      </c>
      <c r="D7" s="13" t="s">
        <v>749</v>
      </c>
      <c r="E7" s="18">
        <v>665557</v>
      </c>
      <c r="F7" s="19">
        <v>46590.65</v>
      </c>
      <c r="G7" s="20">
        <v>8.1199999999999994E-2</v>
      </c>
      <c r="H7" s="36"/>
      <c r="I7" s="22"/>
      <c r="J7" s="2"/>
    </row>
    <row r="8" spans="1:10" ht="12.95" customHeight="1">
      <c r="A8" s="16" t="s">
        <v>2489</v>
      </c>
      <c r="B8" s="17" t="s">
        <v>2490</v>
      </c>
      <c r="C8" s="13" t="s">
        <v>2491</v>
      </c>
      <c r="D8" s="13" t="s">
        <v>757</v>
      </c>
      <c r="E8" s="18">
        <v>487611</v>
      </c>
      <c r="F8" s="19">
        <v>37094.28</v>
      </c>
      <c r="G8" s="20">
        <v>6.4699999999999994E-2</v>
      </c>
      <c r="H8" s="36"/>
      <c r="I8" s="22"/>
      <c r="J8" s="2"/>
    </row>
    <row r="9" spans="1:10" ht="12.95" customHeight="1">
      <c r="A9" s="16" t="s">
        <v>1933</v>
      </c>
      <c r="B9" s="17" t="s">
        <v>1934</v>
      </c>
      <c r="C9" s="13" t="s">
        <v>1935</v>
      </c>
      <c r="D9" s="13" t="s">
        <v>1609</v>
      </c>
      <c r="E9" s="18">
        <v>5374163</v>
      </c>
      <c r="F9" s="19">
        <v>29326.81</v>
      </c>
      <c r="G9" s="20">
        <v>5.11E-2</v>
      </c>
      <c r="H9" s="36"/>
      <c r="I9" s="22"/>
      <c r="J9" s="2"/>
    </row>
    <row r="10" spans="1:10" ht="12.95" customHeight="1">
      <c r="A10" s="16" t="s">
        <v>776</v>
      </c>
      <c r="B10" s="17" t="s">
        <v>777</v>
      </c>
      <c r="C10" s="13" t="s">
        <v>778</v>
      </c>
      <c r="D10" s="13" t="s">
        <v>779</v>
      </c>
      <c r="E10" s="18">
        <v>1175293</v>
      </c>
      <c r="F10" s="19">
        <v>28600.76</v>
      </c>
      <c r="G10" s="20">
        <v>4.99E-2</v>
      </c>
      <c r="H10" s="36"/>
      <c r="I10" s="22"/>
      <c r="J10" s="2"/>
    </row>
    <row r="11" spans="1:10" ht="12.95" customHeight="1">
      <c r="A11" s="16" t="s">
        <v>914</v>
      </c>
      <c r="B11" s="17" t="s">
        <v>915</v>
      </c>
      <c r="C11" s="13" t="s">
        <v>916</v>
      </c>
      <c r="D11" s="13" t="s">
        <v>757</v>
      </c>
      <c r="E11" s="18">
        <v>535697</v>
      </c>
      <c r="F11" s="19">
        <v>25785.78</v>
      </c>
      <c r="G11" s="20">
        <v>4.4999999999999998E-2</v>
      </c>
      <c r="H11" s="36"/>
      <c r="I11" s="22"/>
      <c r="J11" s="2"/>
    </row>
    <row r="12" spans="1:10" ht="12.95" customHeight="1">
      <c r="A12" s="16" t="s">
        <v>889</v>
      </c>
      <c r="B12" s="17" t="s">
        <v>890</v>
      </c>
      <c r="C12" s="13" t="s">
        <v>891</v>
      </c>
      <c r="D12" s="13" t="s">
        <v>749</v>
      </c>
      <c r="E12" s="18">
        <v>1142090</v>
      </c>
      <c r="F12" s="19">
        <v>25779.26</v>
      </c>
      <c r="G12" s="20">
        <v>4.4900000000000002E-2</v>
      </c>
      <c r="H12" s="36"/>
      <c r="I12" s="22"/>
      <c r="J12" s="2"/>
    </row>
    <row r="13" spans="1:10" ht="12.95" customHeight="1">
      <c r="A13" s="16" t="s">
        <v>1012</v>
      </c>
      <c r="B13" s="17" t="s">
        <v>1013</v>
      </c>
      <c r="C13" s="13" t="s">
        <v>1014</v>
      </c>
      <c r="D13" s="13" t="s">
        <v>761</v>
      </c>
      <c r="E13" s="18">
        <v>496844</v>
      </c>
      <c r="F13" s="19">
        <v>24349.33</v>
      </c>
      <c r="G13" s="20">
        <v>4.2500000000000003E-2</v>
      </c>
      <c r="H13" s="36"/>
      <c r="I13" s="22"/>
      <c r="J13" s="2"/>
    </row>
    <row r="14" spans="1:10" ht="12.95" customHeight="1">
      <c r="A14" s="16" t="s">
        <v>750</v>
      </c>
      <c r="B14" s="17" t="s">
        <v>751</v>
      </c>
      <c r="C14" s="13" t="s">
        <v>752</v>
      </c>
      <c r="D14" s="13" t="s">
        <v>753</v>
      </c>
      <c r="E14" s="18">
        <v>1117939</v>
      </c>
      <c r="F14" s="19">
        <v>24141.33</v>
      </c>
      <c r="G14" s="20">
        <v>4.2099999999999999E-2</v>
      </c>
      <c r="H14" s="36"/>
      <c r="I14" s="22"/>
      <c r="J14" s="2"/>
    </row>
    <row r="15" spans="1:10" ht="12.95" customHeight="1">
      <c r="A15" s="16" t="s">
        <v>957</v>
      </c>
      <c r="B15" s="17" t="s">
        <v>958</v>
      </c>
      <c r="C15" s="13" t="s">
        <v>959</v>
      </c>
      <c r="D15" s="13" t="s">
        <v>749</v>
      </c>
      <c r="E15" s="18">
        <v>3681858</v>
      </c>
      <c r="F15" s="19">
        <v>23177.3</v>
      </c>
      <c r="G15" s="20">
        <v>4.0399999999999998E-2</v>
      </c>
      <c r="H15" s="36"/>
      <c r="I15" s="22"/>
      <c r="J15" s="2"/>
    </row>
    <row r="16" spans="1:10" ht="12.95" customHeight="1">
      <c r="A16" s="16" t="s">
        <v>780</v>
      </c>
      <c r="B16" s="17" t="s">
        <v>781</v>
      </c>
      <c r="C16" s="13" t="s">
        <v>782</v>
      </c>
      <c r="D16" s="13" t="s">
        <v>783</v>
      </c>
      <c r="E16" s="18">
        <v>1657900</v>
      </c>
      <c r="F16" s="19">
        <v>15891.8</v>
      </c>
      <c r="G16" s="20">
        <v>2.7699999999999999E-2</v>
      </c>
      <c r="H16" s="36"/>
      <c r="I16" s="22"/>
      <c r="J16" s="2"/>
    </row>
    <row r="17" spans="1:10" ht="12.95" customHeight="1">
      <c r="A17" s="16" t="s">
        <v>1073</v>
      </c>
      <c r="B17" s="17" t="s">
        <v>1074</v>
      </c>
      <c r="C17" s="13" t="s">
        <v>1075</v>
      </c>
      <c r="D17" s="13" t="s">
        <v>808</v>
      </c>
      <c r="E17" s="18">
        <v>474885</v>
      </c>
      <c r="F17" s="19">
        <v>10590.89</v>
      </c>
      <c r="G17" s="20">
        <v>1.8499999999999999E-2</v>
      </c>
      <c r="H17" s="36"/>
      <c r="I17" s="22"/>
      <c r="J17" s="2"/>
    </row>
    <row r="18" spans="1:10" ht="12.95" customHeight="1">
      <c r="A18" s="16" t="s">
        <v>1676</v>
      </c>
      <c r="B18" s="17" t="s">
        <v>1677</v>
      </c>
      <c r="C18" s="13" t="s">
        <v>1678</v>
      </c>
      <c r="D18" s="13" t="s">
        <v>1037</v>
      </c>
      <c r="E18" s="18">
        <v>4052698</v>
      </c>
      <c r="F18" s="19">
        <v>8737.6200000000008</v>
      </c>
      <c r="G18" s="20">
        <v>1.52E-2</v>
      </c>
      <c r="H18" s="36"/>
      <c r="I18" s="22"/>
      <c r="J18" s="2"/>
    </row>
    <row r="19" spans="1:10" ht="12.95" customHeight="1">
      <c r="A19" s="16" t="s">
        <v>784</v>
      </c>
      <c r="B19" s="17" t="s">
        <v>785</v>
      </c>
      <c r="C19" s="13" t="s">
        <v>786</v>
      </c>
      <c r="D19" s="13" t="s">
        <v>753</v>
      </c>
      <c r="E19" s="18">
        <v>411127</v>
      </c>
      <c r="F19" s="19">
        <v>8632.23</v>
      </c>
      <c r="G19" s="20">
        <v>1.5100000000000001E-2</v>
      </c>
      <c r="H19" s="36"/>
      <c r="I19" s="22"/>
      <c r="J19" s="2"/>
    </row>
    <row r="20" spans="1:10" ht="12.95" customHeight="1">
      <c r="A20" s="16" t="s">
        <v>939</v>
      </c>
      <c r="B20" s="17" t="s">
        <v>940</v>
      </c>
      <c r="C20" s="13" t="s">
        <v>941</v>
      </c>
      <c r="D20" s="13" t="s">
        <v>793</v>
      </c>
      <c r="E20" s="18">
        <v>1313264</v>
      </c>
      <c r="F20" s="19">
        <v>8435.75</v>
      </c>
      <c r="G20" s="20">
        <v>1.47E-2</v>
      </c>
      <c r="H20" s="36"/>
      <c r="I20" s="22"/>
      <c r="J20" s="2"/>
    </row>
    <row r="21" spans="1:10" ht="12.95" customHeight="1">
      <c r="A21" s="16" t="s">
        <v>758</v>
      </c>
      <c r="B21" s="17" t="s">
        <v>759</v>
      </c>
      <c r="C21" s="13" t="s">
        <v>760</v>
      </c>
      <c r="D21" s="13" t="s">
        <v>761</v>
      </c>
      <c r="E21" s="18">
        <v>200240</v>
      </c>
      <c r="F21" s="19">
        <v>8238.57</v>
      </c>
      <c r="G21" s="20">
        <v>1.44E-2</v>
      </c>
      <c r="H21" s="36"/>
      <c r="I21" s="22"/>
      <c r="J21" s="2"/>
    </row>
    <row r="22" spans="1:10" ht="12.95" customHeight="1">
      <c r="A22" s="16" t="s">
        <v>849</v>
      </c>
      <c r="B22" s="17" t="s">
        <v>850</v>
      </c>
      <c r="C22" s="13" t="s">
        <v>851</v>
      </c>
      <c r="D22" s="13" t="s">
        <v>808</v>
      </c>
      <c r="E22" s="18">
        <v>355728</v>
      </c>
      <c r="F22" s="19">
        <v>7214.34</v>
      </c>
      <c r="G22" s="20">
        <v>1.26E-2</v>
      </c>
      <c r="H22" s="36"/>
      <c r="I22" s="22"/>
      <c r="J22" s="2"/>
    </row>
    <row r="23" spans="1:10" ht="12.95" customHeight="1">
      <c r="A23" s="16" t="s">
        <v>994</v>
      </c>
      <c r="B23" s="17" t="s">
        <v>995</v>
      </c>
      <c r="C23" s="13" t="s">
        <v>996</v>
      </c>
      <c r="D23" s="13" t="s">
        <v>923</v>
      </c>
      <c r="E23" s="18">
        <v>1348443</v>
      </c>
      <c r="F23" s="19">
        <v>6962.69</v>
      </c>
      <c r="G23" s="20">
        <v>1.21E-2</v>
      </c>
      <c r="H23" s="36"/>
      <c r="I23" s="22"/>
      <c r="J23" s="2"/>
    </row>
    <row r="24" spans="1:10" ht="12.95" customHeight="1">
      <c r="A24" s="16" t="s">
        <v>787</v>
      </c>
      <c r="B24" s="17" t="s">
        <v>788</v>
      </c>
      <c r="C24" s="13" t="s">
        <v>789</v>
      </c>
      <c r="D24" s="13" t="s">
        <v>775</v>
      </c>
      <c r="E24" s="18">
        <v>197933</v>
      </c>
      <c r="F24" s="19">
        <v>6785.44</v>
      </c>
      <c r="G24" s="20">
        <v>1.18E-2</v>
      </c>
      <c r="H24" s="36"/>
      <c r="I24" s="22"/>
      <c r="J24" s="2"/>
    </row>
    <row r="25" spans="1:10" ht="12.95" customHeight="1">
      <c r="A25" s="16" t="s">
        <v>907</v>
      </c>
      <c r="B25" s="17" t="s">
        <v>908</v>
      </c>
      <c r="C25" s="13" t="s">
        <v>909</v>
      </c>
      <c r="D25" s="13" t="s">
        <v>757</v>
      </c>
      <c r="E25" s="18">
        <v>149083</v>
      </c>
      <c r="F25" s="19">
        <v>6559.8</v>
      </c>
      <c r="G25" s="20">
        <v>1.14E-2</v>
      </c>
      <c r="H25" s="36"/>
      <c r="I25" s="22"/>
      <c r="J25" s="2"/>
    </row>
    <row r="26" spans="1:10" ht="12.95" customHeight="1">
      <c r="A26" s="16" t="s">
        <v>790</v>
      </c>
      <c r="B26" s="17" t="s">
        <v>791</v>
      </c>
      <c r="C26" s="13" t="s">
        <v>792</v>
      </c>
      <c r="D26" s="13" t="s">
        <v>793</v>
      </c>
      <c r="E26" s="18">
        <v>401945</v>
      </c>
      <c r="F26" s="19">
        <v>6440.57</v>
      </c>
      <c r="G26" s="20">
        <v>1.12E-2</v>
      </c>
      <c r="H26" s="36"/>
      <c r="I26" s="22"/>
      <c r="J26" s="2"/>
    </row>
    <row r="27" spans="1:10" ht="12.95" customHeight="1">
      <c r="A27" s="16" t="s">
        <v>1691</v>
      </c>
      <c r="B27" s="17" t="s">
        <v>1692</v>
      </c>
      <c r="C27" s="13" t="s">
        <v>1693</v>
      </c>
      <c r="D27" s="13" t="s">
        <v>808</v>
      </c>
      <c r="E27" s="18">
        <v>244252</v>
      </c>
      <c r="F27" s="19">
        <v>6000.05</v>
      </c>
      <c r="G27" s="20">
        <v>1.0500000000000001E-2</v>
      </c>
      <c r="H27" s="36"/>
      <c r="I27" s="22"/>
      <c r="J27" s="2"/>
    </row>
    <row r="28" spans="1:10" ht="12.95" customHeight="1">
      <c r="A28" s="16" t="s">
        <v>754</v>
      </c>
      <c r="B28" s="17" t="s">
        <v>755</v>
      </c>
      <c r="C28" s="13" t="s">
        <v>756</v>
      </c>
      <c r="D28" s="13" t="s">
        <v>757</v>
      </c>
      <c r="E28" s="18">
        <v>154549</v>
      </c>
      <c r="F28" s="19">
        <v>5774.34</v>
      </c>
      <c r="G28" s="20">
        <v>1.01E-2</v>
      </c>
      <c r="H28" s="36"/>
      <c r="I28" s="22"/>
      <c r="J28" s="2"/>
    </row>
    <row r="29" spans="1:10" ht="12.95" customHeight="1">
      <c r="A29" s="16" t="s">
        <v>2492</v>
      </c>
      <c r="B29" s="17" t="s">
        <v>2493</v>
      </c>
      <c r="C29" s="13" t="s">
        <v>2494</v>
      </c>
      <c r="D29" s="13" t="s">
        <v>858</v>
      </c>
      <c r="E29" s="18">
        <v>2888992</v>
      </c>
      <c r="F29" s="19">
        <v>5042.74</v>
      </c>
      <c r="G29" s="20">
        <v>8.8000000000000005E-3</v>
      </c>
      <c r="H29" s="36"/>
      <c r="I29" s="22"/>
      <c r="J29" s="2"/>
    </row>
    <row r="30" spans="1:10" ht="12.95" customHeight="1">
      <c r="A30" s="16" t="s">
        <v>859</v>
      </c>
      <c r="B30" s="17" t="s">
        <v>860</v>
      </c>
      <c r="C30" s="13" t="s">
        <v>861</v>
      </c>
      <c r="D30" s="13" t="s">
        <v>793</v>
      </c>
      <c r="E30" s="18">
        <v>657582</v>
      </c>
      <c r="F30" s="19">
        <v>4904.25</v>
      </c>
      <c r="G30" s="20">
        <v>8.6E-3</v>
      </c>
      <c r="H30" s="36"/>
      <c r="I30" s="22"/>
      <c r="J30" s="2"/>
    </row>
    <row r="31" spans="1:10" ht="12.95" customHeight="1">
      <c r="A31" s="16" t="s">
        <v>2495</v>
      </c>
      <c r="B31" s="17" t="s">
        <v>2496</v>
      </c>
      <c r="C31" s="13" t="s">
        <v>2497</v>
      </c>
      <c r="D31" s="13" t="s">
        <v>749</v>
      </c>
      <c r="E31" s="18">
        <v>1324218</v>
      </c>
      <c r="F31" s="19">
        <v>4787.05</v>
      </c>
      <c r="G31" s="20">
        <v>8.3000000000000001E-3</v>
      </c>
      <c r="H31" s="36"/>
      <c r="I31" s="22"/>
      <c r="J31" s="2"/>
    </row>
    <row r="32" spans="1:10" ht="12.95" customHeight="1">
      <c r="A32" s="16" t="s">
        <v>846</v>
      </c>
      <c r="B32" s="17" t="s">
        <v>847</v>
      </c>
      <c r="C32" s="13" t="s">
        <v>848</v>
      </c>
      <c r="D32" s="13" t="s">
        <v>779</v>
      </c>
      <c r="E32" s="18">
        <v>1143593</v>
      </c>
      <c r="F32" s="19">
        <v>4462.3</v>
      </c>
      <c r="G32" s="20">
        <v>7.7999999999999996E-3</v>
      </c>
      <c r="H32" s="36"/>
      <c r="I32" s="22"/>
      <c r="J32" s="2"/>
    </row>
    <row r="33" spans="1:10" ht="12.95" customHeight="1">
      <c r="A33" s="16" t="s">
        <v>2498</v>
      </c>
      <c r="B33" s="17" t="s">
        <v>2499</v>
      </c>
      <c r="C33" s="13" t="s">
        <v>2500</v>
      </c>
      <c r="D33" s="13" t="s">
        <v>2501</v>
      </c>
      <c r="E33" s="18">
        <v>156564</v>
      </c>
      <c r="F33" s="19">
        <v>3763.64</v>
      </c>
      <c r="G33" s="20">
        <v>6.6E-3</v>
      </c>
      <c r="H33" s="36"/>
      <c r="I33" s="22"/>
      <c r="J33" s="2"/>
    </row>
    <row r="34" spans="1:10" ht="12.95" customHeight="1">
      <c r="A34" s="16" t="s">
        <v>772</v>
      </c>
      <c r="B34" s="17" t="s">
        <v>773</v>
      </c>
      <c r="C34" s="13" t="s">
        <v>774</v>
      </c>
      <c r="D34" s="13" t="s">
        <v>775</v>
      </c>
      <c r="E34" s="18">
        <v>75000</v>
      </c>
      <c r="F34" s="19">
        <v>3027.08</v>
      </c>
      <c r="G34" s="20">
        <v>5.3E-3</v>
      </c>
      <c r="H34" s="36"/>
      <c r="I34" s="22"/>
      <c r="J34" s="2"/>
    </row>
    <row r="35" spans="1:10" ht="12.95" customHeight="1">
      <c r="A35" s="16" t="s">
        <v>2502</v>
      </c>
      <c r="B35" s="17" t="s">
        <v>2503</v>
      </c>
      <c r="C35" s="13" t="s">
        <v>2504</v>
      </c>
      <c r="D35" s="13" t="s">
        <v>1712</v>
      </c>
      <c r="E35" s="18">
        <v>180205</v>
      </c>
      <c r="F35" s="19">
        <v>2712.54</v>
      </c>
      <c r="G35" s="20">
        <v>4.7000000000000002E-3</v>
      </c>
      <c r="H35" s="36"/>
      <c r="I35" s="22"/>
      <c r="J35" s="2"/>
    </row>
    <row r="36" spans="1:10" ht="12.95" customHeight="1">
      <c r="A36" s="16" t="s">
        <v>862</v>
      </c>
      <c r="B36" s="17" t="s">
        <v>863</v>
      </c>
      <c r="C36" s="13" t="s">
        <v>864</v>
      </c>
      <c r="D36" s="13" t="s">
        <v>761</v>
      </c>
      <c r="E36" s="18">
        <v>2500000</v>
      </c>
      <c r="F36" s="19">
        <v>2260</v>
      </c>
      <c r="G36" s="20">
        <v>3.8999999999999998E-3</v>
      </c>
      <c r="H36" s="36"/>
      <c r="I36" s="22"/>
      <c r="J36" s="2"/>
    </row>
    <row r="37" spans="1:10" ht="12.95" customHeight="1">
      <c r="A37" s="16" t="s">
        <v>1038</v>
      </c>
      <c r="B37" s="17" t="s">
        <v>1039</v>
      </c>
      <c r="C37" s="13" t="s">
        <v>1040</v>
      </c>
      <c r="D37" s="13" t="s">
        <v>818</v>
      </c>
      <c r="E37" s="18">
        <v>250000</v>
      </c>
      <c r="F37" s="19">
        <v>2166</v>
      </c>
      <c r="G37" s="20">
        <v>3.8E-3</v>
      </c>
      <c r="H37" s="36"/>
      <c r="I37" s="22"/>
      <c r="J37" s="2"/>
    </row>
    <row r="38" spans="1:10" ht="12.95" customHeight="1">
      <c r="A38" s="16" t="s">
        <v>2505</v>
      </c>
      <c r="B38" s="17" t="s">
        <v>2506</v>
      </c>
      <c r="C38" s="13" t="s">
        <v>2507</v>
      </c>
      <c r="D38" s="13" t="s">
        <v>1712</v>
      </c>
      <c r="E38" s="18">
        <v>318675</v>
      </c>
      <c r="F38" s="19">
        <v>1655.2</v>
      </c>
      <c r="G38" s="20">
        <v>2.8999999999999998E-3</v>
      </c>
      <c r="H38" s="36"/>
      <c r="I38" s="22"/>
      <c r="J38" s="2"/>
    </row>
    <row r="39" spans="1:10" ht="12.95" customHeight="1">
      <c r="A39" s="16" t="s">
        <v>822</v>
      </c>
      <c r="B39" s="17" t="s">
        <v>823</v>
      </c>
      <c r="C39" s="13" t="s">
        <v>824</v>
      </c>
      <c r="D39" s="13" t="s">
        <v>793</v>
      </c>
      <c r="E39" s="18">
        <v>915000</v>
      </c>
      <c r="F39" s="19">
        <v>1642.43</v>
      </c>
      <c r="G39" s="20">
        <v>2.8999999999999998E-3</v>
      </c>
      <c r="H39" s="36"/>
      <c r="I39" s="22"/>
      <c r="J39" s="2"/>
    </row>
    <row r="40" spans="1:10" ht="12.95" customHeight="1">
      <c r="A40" s="16" t="s">
        <v>963</v>
      </c>
      <c r="B40" s="17" t="s">
        <v>964</v>
      </c>
      <c r="C40" s="13" t="s">
        <v>965</v>
      </c>
      <c r="D40" s="13" t="s">
        <v>757</v>
      </c>
      <c r="E40" s="18">
        <v>228380</v>
      </c>
      <c r="F40" s="19">
        <v>1137.79</v>
      </c>
      <c r="G40" s="20">
        <v>2E-3</v>
      </c>
      <c r="H40" s="36"/>
      <c r="I40" s="22"/>
      <c r="J40" s="2"/>
    </row>
    <row r="41" spans="1:10" ht="12.95" customHeight="1">
      <c r="A41" s="16" t="s">
        <v>855</v>
      </c>
      <c r="B41" s="17" t="s">
        <v>856</v>
      </c>
      <c r="C41" s="13" t="s">
        <v>857</v>
      </c>
      <c r="D41" s="13" t="s">
        <v>858</v>
      </c>
      <c r="E41" s="18">
        <v>2495</v>
      </c>
      <c r="F41" s="19">
        <v>1068.1199999999999</v>
      </c>
      <c r="G41" s="20">
        <v>1.9E-3</v>
      </c>
      <c r="H41" s="36"/>
      <c r="I41" s="22"/>
      <c r="J41" s="2"/>
    </row>
    <row r="42" spans="1:10" ht="12.95" customHeight="1">
      <c r="A42" s="16" t="s">
        <v>1606</v>
      </c>
      <c r="B42" s="17" t="s">
        <v>1607</v>
      </c>
      <c r="C42" s="13" t="s">
        <v>1608</v>
      </c>
      <c r="D42" s="13" t="s">
        <v>1609</v>
      </c>
      <c r="E42" s="18">
        <v>279127</v>
      </c>
      <c r="F42" s="19">
        <v>686.79</v>
      </c>
      <c r="G42" s="20">
        <v>1.1999999999999999E-3</v>
      </c>
      <c r="H42" s="36"/>
      <c r="I42" s="22"/>
      <c r="J42" s="2"/>
    </row>
    <row r="43" spans="1:10" ht="12.95" customHeight="1">
      <c r="A43" s="16" t="s">
        <v>2508</v>
      </c>
      <c r="B43" s="17" t="s">
        <v>2509</v>
      </c>
      <c r="C43" s="13" t="s">
        <v>2510</v>
      </c>
      <c r="D43" s="13" t="s">
        <v>975</v>
      </c>
      <c r="E43" s="18">
        <v>8396</v>
      </c>
      <c r="F43" s="19">
        <v>581.6</v>
      </c>
      <c r="G43" s="20">
        <v>1E-3</v>
      </c>
      <c r="H43" s="36"/>
      <c r="I43" s="22"/>
      <c r="J43" s="2"/>
    </row>
    <row r="44" spans="1:10" ht="12.95" customHeight="1">
      <c r="A44" s="16" t="s">
        <v>2511</v>
      </c>
      <c r="B44" s="17" t="s">
        <v>2512</v>
      </c>
      <c r="C44" s="13" t="s">
        <v>2513</v>
      </c>
      <c r="D44" s="13" t="s">
        <v>1712</v>
      </c>
      <c r="E44" s="18">
        <v>77364</v>
      </c>
      <c r="F44" s="19">
        <v>557.95000000000005</v>
      </c>
      <c r="G44" s="20">
        <v>1E-3</v>
      </c>
      <c r="H44" s="36"/>
      <c r="I44" s="22"/>
      <c r="J44" s="2"/>
    </row>
    <row r="45" spans="1:10" ht="12.95" customHeight="1">
      <c r="A45" s="16" t="s">
        <v>1076</v>
      </c>
      <c r="B45" s="17" t="s">
        <v>1077</v>
      </c>
      <c r="C45" s="13" t="s">
        <v>1078</v>
      </c>
      <c r="D45" s="13" t="s">
        <v>761</v>
      </c>
      <c r="E45" s="18">
        <v>11765</v>
      </c>
      <c r="F45" s="19">
        <v>194.3</v>
      </c>
      <c r="G45" s="20">
        <v>2.9999999999999997E-4</v>
      </c>
      <c r="H45" s="36"/>
      <c r="I45" s="22"/>
      <c r="J45" s="2"/>
    </row>
    <row r="46" spans="1:10" ht="12.95" customHeight="1">
      <c r="A46" s="16" t="s">
        <v>865</v>
      </c>
      <c r="B46" s="17" t="s">
        <v>866</v>
      </c>
      <c r="C46" s="13" t="s">
        <v>867</v>
      </c>
      <c r="D46" s="13" t="s">
        <v>868</v>
      </c>
      <c r="E46" s="18">
        <v>13401</v>
      </c>
      <c r="F46" s="19">
        <v>106.54</v>
      </c>
      <c r="G46" s="20">
        <v>2.0000000000000001E-4</v>
      </c>
      <c r="H46" s="36"/>
      <c r="I46" s="22"/>
      <c r="J46" s="2"/>
    </row>
    <row r="47" spans="1:10" ht="12.95" customHeight="1">
      <c r="A47" s="16" t="s">
        <v>985</v>
      </c>
      <c r="B47" s="17" t="s">
        <v>986</v>
      </c>
      <c r="C47" s="13" t="s">
        <v>987</v>
      </c>
      <c r="D47" s="13" t="s">
        <v>761</v>
      </c>
      <c r="E47" s="18">
        <v>8110</v>
      </c>
      <c r="F47" s="19">
        <v>77.33</v>
      </c>
      <c r="G47" s="20">
        <v>1E-4</v>
      </c>
      <c r="H47" s="36"/>
      <c r="I47" s="22"/>
      <c r="J47" s="2"/>
    </row>
    <row r="48" spans="1:10" ht="12.95" customHeight="1">
      <c r="A48" s="16" t="s">
        <v>2119</v>
      </c>
      <c r="B48" s="17" t="s">
        <v>2120</v>
      </c>
      <c r="C48" s="13" t="s">
        <v>2121</v>
      </c>
      <c r="D48" s="13" t="s">
        <v>1068</v>
      </c>
      <c r="E48" s="18">
        <v>9497</v>
      </c>
      <c r="F48" s="19">
        <v>68.55</v>
      </c>
      <c r="G48" s="20">
        <v>1E-4</v>
      </c>
      <c r="H48" s="36"/>
      <c r="I48" s="22"/>
      <c r="J48" s="2"/>
    </row>
    <row r="49" spans="1:10" ht="12.95" customHeight="1">
      <c r="A49" s="16" t="s">
        <v>2514</v>
      </c>
      <c r="B49" s="17" t="s">
        <v>2515</v>
      </c>
      <c r="C49" s="13" t="s">
        <v>2516</v>
      </c>
      <c r="D49" s="13" t="s">
        <v>711</v>
      </c>
      <c r="E49" s="18">
        <v>23974</v>
      </c>
      <c r="F49" s="19">
        <v>60.39</v>
      </c>
      <c r="G49" s="20">
        <v>1E-4</v>
      </c>
      <c r="H49" s="36"/>
      <c r="I49" s="22"/>
      <c r="J49" s="2"/>
    </row>
    <row r="50" spans="1:10" ht="12.95" customHeight="1">
      <c r="A50" s="2"/>
      <c r="B50" s="12" t="s">
        <v>168</v>
      </c>
      <c r="C50" s="13"/>
      <c r="D50" s="13"/>
      <c r="E50" s="13"/>
      <c r="F50" s="23">
        <v>412072.18</v>
      </c>
      <c r="G50" s="24">
        <v>0.71860000000000002</v>
      </c>
      <c r="H50" s="25"/>
      <c r="I50" s="26"/>
      <c r="J50" s="2"/>
    </row>
    <row r="51" spans="1:10" ht="12.95" customHeight="1">
      <c r="A51" s="2"/>
      <c r="B51" s="12" t="s">
        <v>745</v>
      </c>
      <c r="C51" s="13"/>
      <c r="D51" s="13"/>
      <c r="E51" s="13"/>
      <c r="F51" s="2"/>
      <c r="G51" s="14"/>
      <c r="H51" s="14"/>
      <c r="I51" s="15"/>
      <c r="J51" s="2"/>
    </row>
    <row r="52" spans="1:10" ht="12.95" customHeight="1">
      <c r="A52" s="16" t="s">
        <v>875</v>
      </c>
      <c r="B52" s="17" t="s">
        <v>876</v>
      </c>
      <c r="C52" s="13" t="s">
        <v>877</v>
      </c>
      <c r="D52" s="13" t="s">
        <v>793</v>
      </c>
      <c r="E52" s="18">
        <v>915000</v>
      </c>
      <c r="F52" s="19">
        <v>450.64</v>
      </c>
      <c r="G52" s="20">
        <v>8.0000000000000004E-4</v>
      </c>
      <c r="H52" s="36"/>
      <c r="I52" s="22"/>
      <c r="J52" s="2"/>
    </row>
    <row r="53" spans="1:10" ht="12.95" customHeight="1">
      <c r="A53" s="2"/>
      <c r="B53" s="12" t="s">
        <v>168</v>
      </c>
      <c r="C53" s="13"/>
      <c r="D53" s="13"/>
      <c r="E53" s="13"/>
      <c r="F53" s="23">
        <v>450.64</v>
      </c>
      <c r="G53" s="24">
        <v>8.0000000000000004E-4</v>
      </c>
      <c r="H53" s="25"/>
      <c r="I53" s="26"/>
      <c r="J53" s="2"/>
    </row>
    <row r="54" spans="1:10" ht="12.95" customHeight="1">
      <c r="A54" s="2"/>
      <c r="B54" s="27" t="s">
        <v>173</v>
      </c>
      <c r="C54" s="28"/>
      <c r="D54" s="1"/>
      <c r="E54" s="28"/>
      <c r="F54" s="23">
        <v>412522.82</v>
      </c>
      <c r="G54" s="24">
        <v>0.71940000000000004</v>
      </c>
      <c r="H54" s="25"/>
      <c r="I54" s="26"/>
      <c r="J54" s="2"/>
    </row>
    <row r="55" spans="1:10" ht="12.95" customHeight="1">
      <c r="A55" s="2"/>
      <c r="B55" s="12" t="s">
        <v>2234</v>
      </c>
      <c r="C55" s="13"/>
      <c r="D55" s="13"/>
      <c r="E55" s="13"/>
      <c r="F55" s="13"/>
      <c r="G55" s="13"/>
      <c r="H55" s="14"/>
      <c r="I55" s="15"/>
      <c r="J55" s="2"/>
    </row>
    <row r="56" spans="1:10" ht="12.95" customHeight="1">
      <c r="A56" s="2"/>
      <c r="B56" s="12" t="s">
        <v>707</v>
      </c>
      <c r="C56" s="13"/>
      <c r="D56" s="13"/>
      <c r="E56" s="13"/>
      <c r="F56" s="2"/>
      <c r="G56" s="14"/>
      <c r="H56" s="14"/>
      <c r="I56" s="15"/>
      <c r="J56" s="2"/>
    </row>
    <row r="57" spans="1:10" ht="12.95" customHeight="1">
      <c r="A57" s="16" t="s">
        <v>2235</v>
      </c>
      <c r="B57" s="17" t="s">
        <v>2236</v>
      </c>
      <c r="C57" s="13" t="s">
        <v>2237</v>
      </c>
      <c r="D57" s="13" t="s">
        <v>2238</v>
      </c>
      <c r="E57" s="18">
        <v>42255</v>
      </c>
      <c r="F57" s="19">
        <v>9764.9</v>
      </c>
      <c r="G57" s="20">
        <v>1.7000000000000001E-2</v>
      </c>
      <c r="H57" s="36"/>
      <c r="I57" s="22"/>
      <c r="J57" s="2"/>
    </row>
    <row r="58" spans="1:10" ht="12.95" customHeight="1">
      <c r="A58" s="16" t="s">
        <v>2239</v>
      </c>
      <c r="B58" s="17" t="s">
        <v>2240</v>
      </c>
      <c r="C58" s="13" t="s">
        <v>2241</v>
      </c>
      <c r="D58" s="13" t="s">
        <v>2242</v>
      </c>
      <c r="E58" s="18">
        <v>4118</v>
      </c>
      <c r="F58" s="19">
        <v>8233.51</v>
      </c>
      <c r="G58" s="20">
        <v>1.44E-2</v>
      </c>
      <c r="H58" s="36"/>
      <c r="I58" s="22"/>
      <c r="J58" s="2"/>
    </row>
    <row r="59" spans="1:10" ht="12.95" customHeight="1">
      <c r="A59" s="16" t="s">
        <v>2517</v>
      </c>
      <c r="B59" s="17" t="s">
        <v>2518</v>
      </c>
      <c r="C59" s="13" t="s">
        <v>2519</v>
      </c>
      <c r="D59" s="13" t="s">
        <v>2520</v>
      </c>
      <c r="E59" s="18">
        <v>3274</v>
      </c>
      <c r="F59" s="19">
        <v>7067.69</v>
      </c>
      <c r="G59" s="20">
        <v>1.23E-2</v>
      </c>
      <c r="H59" s="36"/>
      <c r="I59" s="22"/>
      <c r="J59" s="2"/>
    </row>
    <row r="60" spans="1:10" ht="12.95" customHeight="1">
      <c r="A60" s="16" t="s">
        <v>2521</v>
      </c>
      <c r="B60" s="17" t="s">
        <v>2522</v>
      </c>
      <c r="C60" s="13" t="s">
        <v>2523</v>
      </c>
      <c r="D60" s="13" t="s">
        <v>2242</v>
      </c>
      <c r="E60" s="18">
        <v>27213</v>
      </c>
      <c r="F60" s="19">
        <v>6155.15</v>
      </c>
      <c r="G60" s="20">
        <v>1.0699999999999999E-2</v>
      </c>
      <c r="H60" s="36"/>
      <c r="I60" s="22"/>
      <c r="J60" s="2"/>
    </row>
    <row r="61" spans="1:10" ht="12.95" customHeight="1">
      <c r="A61" s="16" t="s">
        <v>2307</v>
      </c>
      <c r="B61" s="17" t="s">
        <v>2308</v>
      </c>
      <c r="C61" s="13" t="s">
        <v>2309</v>
      </c>
      <c r="D61" s="13" t="s">
        <v>2310</v>
      </c>
      <c r="E61" s="18">
        <v>35418</v>
      </c>
      <c r="F61" s="19">
        <v>6053.85</v>
      </c>
      <c r="G61" s="20">
        <v>1.06E-2</v>
      </c>
      <c r="H61" s="36"/>
      <c r="I61" s="22"/>
      <c r="J61" s="2"/>
    </row>
    <row r="62" spans="1:10" ht="12.95" customHeight="1">
      <c r="A62" s="16" t="s">
        <v>2524</v>
      </c>
      <c r="B62" s="17" t="s">
        <v>2525</v>
      </c>
      <c r="C62" s="13" t="s">
        <v>2526</v>
      </c>
      <c r="D62" s="13" t="s">
        <v>2254</v>
      </c>
      <c r="E62" s="18">
        <v>48161</v>
      </c>
      <c r="F62" s="19">
        <v>5794.86</v>
      </c>
      <c r="G62" s="20">
        <v>1.01E-2</v>
      </c>
      <c r="H62" s="36"/>
      <c r="I62" s="22"/>
      <c r="J62" s="2"/>
    </row>
    <row r="63" spans="1:10" ht="12.95" customHeight="1">
      <c r="A63" s="16" t="s">
        <v>2296</v>
      </c>
      <c r="B63" s="17" t="s">
        <v>2297</v>
      </c>
      <c r="C63" s="13" t="s">
        <v>2298</v>
      </c>
      <c r="D63" s="13" t="s">
        <v>2250</v>
      </c>
      <c r="E63" s="18">
        <v>16229</v>
      </c>
      <c r="F63" s="19">
        <v>5670.3</v>
      </c>
      <c r="G63" s="20">
        <v>9.9000000000000008E-3</v>
      </c>
      <c r="H63" s="36"/>
      <c r="I63" s="22"/>
      <c r="J63" s="2"/>
    </row>
    <row r="64" spans="1:10" ht="12.95" customHeight="1">
      <c r="A64" s="16" t="s">
        <v>2274</v>
      </c>
      <c r="B64" s="17" t="s">
        <v>2275</v>
      </c>
      <c r="C64" s="13" t="s">
        <v>2276</v>
      </c>
      <c r="D64" s="13" t="s">
        <v>775</v>
      </c>
      <c r="E64" s="18">
        <v>62329</v>
      </c>
      <c r="F64" s="19">
        <v>5498.98</v>
      </c>
      <c r="G64" s="20">
        <v>9.5999999999999992E-3</v>
      </c>
      <c r="H64" s="36"/>
      <c r="I64" s="22"/>
      <c r="J64" s="2"/>
    </row>
    <row r="65" spans="1:10" ht="12.95" customHeight="1">
      <c r="A65" s="16" t="s">
        <v>2527</v>
      </c>
      <c r="B65" s="17" t="s">
        <v>2528</v>
      </c>
      <c r="C65" s="13" t="s">
        <v>2529</v>
      </c>
      <c r="D65" s="13" t="s">
        <v>775</v>
      </c>
      <c r="E65" s="18">
        <v>90653</v>
      </c>
      <c r="F65" s="19">
        <v>5497.98</v>
      </c>
      <c r="G65" s="20">
        <v>9.5999999999999992E-3</v>
      </c>
      <c r="H65" s="36"/>
      <c r="I65" s="22"/>
      <c r="J65" s="2"/>
    </row>
    <row r="66" spans="1:10" ht="12.95" customHeight="1">
      <c r="A66" s="16" t="s">
        <v>2267</v>
      </c>
      <c r="B66" s="17" t="s">
        <v>2268</v>
      </c>
      <c r="C66" s="13" t="s">
        <v>2269</v>
      </c>
      <c r="D66" s="13" t="s">
        <v>2270</v>
      </c>
      <c r="E66" s="18">
        <v>56882</v>
      </c>
      <c r="F66" s="19">
        <v>5442.52</v>
      </c>
      <c r="G66" s="20">
        <v>9.4999999999999998E-3</v>
      </c>
      <c r="H66" s="36"/>
      <c r="I66" s="22"/>
      <c r="J66" s="2"/>
    </row>
    <row r="67" spans="1:10" ht="12.95" customHeight="1">
      <c r="A67" s="16" t="s">
        <v>2530</v>
      </c>
      <c r="B67" s="17" t="s">
        <v>2531</v>
      </c>
      <c r="C67" s="13" t="s">
        <v>2532</v>
      </c>
      <c r="D67" s="13" t="s">
        <v>2246</v>
      </c>
      <c r="E67" s="18">
        <v>48881</v>
      </c>
      <c r="F67" s="19">
        <v>5372.5</v>
      </c>
      <c r="G67" s="20">
        <v>9.4000000000000004E-3</v>
      </c>
      <c r="H67" s="36"/>
      <c r="I67" s="22"/>
      <c r="J67" s="2"/>
    </row>
    <row r="68" spans="1:10" ht="12.95" customHeight="1">
      <c r="A68" s="16" t="s">
        <v>2533</v>
      </c>
      <c r="B68" s="17" t="s">
        <v>2534</v>
      </c>
      <c r="C68" s="13" t="s">
        <v>2535</v>
      </c>
      <c r="D68" s="13" t="s">
        <v>2536</v>
      </c>
      <c r="E68" s="18">
        <v>39902</v>
      </c>
      <c r="F68" s="19">
        <v>5296.48</v>
      </c>
      <c r="G68" s="20">
        <v>9.1999999999999998E-3</v>
      </c>
      <c r="H68" s="36"/>
      <c r="I68" s="22"/>
      <c r="J68" s="2"/>
    </row>
    <row r="69" spans="1:10" ht="12.95" customHeight="1">
      <c r="A69" s="16" t="s">
        <v>2259</v>
      </c>
      <c r="B69" s="17" t="s">
        <v>2260</v>
      </c>
      <c r="C69" s="13" t="s">
        <v>2261</v>
      </c>
      <c r="D69" s="13" t="s">
        <v>2262</v>
      </c>
      <c r="E69" s="18">
        <v>2883</v>
      </c>
      <c r="F69" s="19">
        <v>5215.1099999999997</v>
      </c>
      <c r="G69" s="20">
        <v>9.1000000000000004E-3</v>
      </c>
      <c r="H69" s="36"/>
      <c r="I69" s="22"/>
      <c r="J69" s="2"/>
    </row>
    <row r="70" spans="1:10" ht="12.95" customHeight="1">
      <c r="A70" s="16" t="s">
        <v>2247</v>
      </c>
      <c r="B70" s="17" t="s">
        <v>2248</v>
      </c>
      <c r="C70" s="13" t="s">
        <v>2249</v>
      </c>
      <c r="D70" s="13" t="s">
        <v>2250</v>
      </c>
      <c r="E70" s="18">
        <v>15690</v>
      </c>
      <c r="F70" s="19">
        <v>5200.03</v>
      </c>
      <c r="G70" s="20">
        <v>9.1000000000000004E-3</v>
      </c>
      <c r="H70" s="36"/>
      <c r="I70" s="22"/>
      <c r="J70" s="2"/>
    </row>
    <row r="71" spans="1:10" ht="12.95" customHeight="1">
      <c r="A71" s="16" t="s">
        <v>2317</v>
      </c>
      <c r="B71" s="17" t="s">
        <v>2318</v>
      </c>
      <c r="C71" s="13" t="s">
        <v>2319</v>
      </c>
      <c r="D71" s="13" t="s">
        <v>775</v>
      </c>
      <c r="E71" s="18">
        <v>141626</v>
      </c>
      <c r="F71" s="19">
        <v>5129.2299999999996</v>
      </c>
      <c r="G71" s="20">
        <v>8.8999999999999999E-3</v>
      </c>
      <c r="H71" s="36"/>
      <c r="I71" s="22"/>
      <c r="J71" s="2"/>
    </row>
    <row r="72" spans="1:10" ht="12.95" customHeight="1">
      <c r="A72" s="16" t="s">
        <v>2537</v>
      </c>
      <c r="B72" s="17" t="s">
        <v>2538</v>
      </c>
      <c r="C72" s="13" t="s">
        <v>2539</v>
      </c>
      <c r="D72" s="13" t="s">
        <v>2540</v>
      </c>
      <c r="E72" s="18">
        <v>26934</v>
      </c>
      <c r="F72" s="19">
        <v>4965.75</v>
      </c>
      <c r="G72" s="20">
        <v>8.6999999999999994E-3</v>
      </c>
      <c r="H72" s="36"/>
      <c r="I72" s="22"/>
      <c r="J72" s="2"/>
    </row>
    <row r="73" spans="1:10" ht="12.95" customHeight="1">
      <c r="A73" s="16" t="s">
        <v>2320</v>
      </c>
      <c r="B73" s="17" t="s">
        <v>2321</v>
      </c>
      <c r="C73" s="13" t="s">
        <v>2322</v>
      </c>
      <c r="D73" s="13" t="s">
        <v>2323</v>
      </c>
      <c r="E73" s="18">
        <v>12594</v>
      </c>
      <c r="F73" s="19">
        <v>4892.1499999999996</v>
      </c>
      <c r="G73" s="20">
        <v>8.5000000000000006E-3</v>
      </c>
      <c r="H73" s="36"/>
      <c r="I73" s="22"/>
      <c r="J73" s="2"/>
    </row>
    <row r="74" spans="1:10" ht="12.95" customHeight="1">
      <c r="A74" s="16" t="s">
        <v>2541</v>
      </c>
      <c r="B74" s="17" t="s">
        <v>2542</v>
      </c>
      <c r="C74" s="13" t="s">
        <v>2543</v>
      </c>
      <c r="D74" s="13" t="s">
        <v>2544</v>
      </c>
      <c r="E74" s="18">
        <v>3267</v>
      </c>
      <c r="F74" s="19">
        <v>4778.75</v>
      </c>
      <c r="G74" s="20">
        <v>8.3000000000000001E-3</v>
      </c>
      <c r="H74" s="36"/>
      <c r="I74" s="22"/>
      <c r="J74" s="2"/>
    </row>
    <row r="75" spans="1:10" ht="12.95" customHeight="1">
      <c r="A75" s="16" t="s">
        <v>2545</v>
      </c>
      <c r="B75" s="17" t="s">
        <v>2546</v>
      </c>
      <c r="C75" s="13" t="s">
        <v>2547</v>
      </c>
      <c r="D75" s="13" t="s">
        <v>2548</v>
      </c>
      <c r="E75" s="18">
        <v>128427</v>
      </c>
      <c r="F75" s="19">
        <v>4778.66</v>
      </c>
      <c r="G75" s="20">
        <v>8.3000000000000001E-3</v>
      </c>
      <c r="H75" s="36"/>
      <c r="I75" s="22"/>
      <c r="J75" s="2"/>
    </row>
    <row r="76" spans="1:10" ht="12.95" customHeight="1">
      <c r="A76" s="16" t="s">
        <v>2549</v>
      </c>
      <c r="B76" s="17" t="s">
        <v>2550</v>
      </c>
      <c r="C76" s="13" t="s">
        <v>2551</v>
      </c>
      <c r="D76" s="13" t="s">
        <v>2330</v>
      </c>
      <c r="E76" s="18">
        <v>26925</v>
      </c>
      <c r="F76" s="19">
        <v>4743.2700000000004</v>
      </c>
      <c r="G76" s="20">
        <v>8.3000000000000001E-3</v>
      </c>
      <c r="H76" s="36"/>
      <c r="I76" s="22"/>
      <c r="J76" s="2"/>
    </row>
    <row r="77" spans="1:10" ht="12.95" customHeight="1">
      <c r="A77" s="16" t="s">
        <v>2271</v>
      </c>
      <c r="B77" s="17" t="s">
        <v>2272</v>
      </c>
      <c r="C77" s="13" t="s">
        <v>2273</v>
      </c>
      <c r="D77" s="13" t="s">
        <v>2258</v>
      </c>
      <c r="E77" s="18">
        <v>53678</v>
      </c>
      <c r="F77" s="19">
        <v>4732.74</v>
      </c>
      <c r="G77" s="20">
        <v>8.3000000000000001E-3</v>
      </c>
      <c r="H77" s="36"/>
      <c r="I77" s="22"/>
      <c r="J77" s="2"/>
    </row>
    <row r="78" spans="1:10" ht="12.95" customHeight="1">
      <c r="A78" s="16" t="s">
        <v>2255</v>
      </c>
      <c r="B78" s="17" t="s">
        <v>2256</v>
      </c>
      <c r="C78" s="13" t="s">
        <v>2257</v>
      </c>
      <c r="D78" s="13" t="s">
        <v>2258</v>
      </c>
      <c r="E78" s="18">
        <v>35427</v>
      </c>
      <c r="F78" s="19">
        <v>4708.59</v>
      </c>
      <c r="G78" s="20">
        <v>8.2000000000000007E-3</v>
      </c>
      <c r="H78" s="36"/>
      <c r="I78" s="22"/>
      <c r="J78" s="2"/>
    </row>
    <row r="79" spans="1:10" ht="12.95" customHeight="1">
      <c r="A79" s="16" t="s">
        <v>2552</v>
      </c>
      <c r="B79" s="17" t="s">
        <v>2553</v>
      </c>
      <c r="C79" s="13" t="s">
        <v>2554</v>
      </c>
      <c r="D79" s="13" t="s">
        <v>2366</v>
      </c>
      <c r="E79" s="18">
        <v>85185</v>
      </c>
      <c r="F79" s="19">
        <v>4451.75</v>
      </c>
      <c r="G79" s="20">
        <v>7.7999999999999996E-3</v>
      </c>
      <c r="H79" s="36"/>
      <c r="I79" s="22"/>
      <c r="J79" s="2"/>
    </row>
    <row r="80" spans="1:10" ht="12.95" customHeight="1">
      <c r="A80" s="16" t="s">
        <v>2555</v>
      </c>
      <c r="B80" s="17" t="s">
        <v>2556</v>
      </c>
      <c r="C80" s="13" t="s">
        <v>2557</v>
      </c>
      <c r="D80" s="13" t="s">
        <v>2354</v>
      </c>
      <c r="E80" s="18">
        <v>55666</v>
      </c>
      <c r="F80" s="19">
        <v>4376.37</v>
      </c>
      <c r="G80" s="20">
        <v>7.6E-3</v>
      </c>
      <c r="H80" s="36"/>
      <c r="I80" s="22"/>
      <c r="J80" s="2"/>
    </row>
    <row r="81" spans="1:10" ht="12.95" customHeight="1">
      <c r="A81" s="16" t="s">
        <v>2288</v>
      </c>
      <c r="B81" s="17" t="s">
        <v>2289</v>
      </c>
      <c r="C81" s="13" t="s">
        <v>2290</v>
      </c>
      <c r="D81" s="13" t="s">
        <v>2291</v>
      </c>
      <c r="E81" s="18">
        <v>480000</v>
      </c>
      <c r="F81" s="19">
        <v>3707.14</v>
      </c>
      <c r="G81" s="20">
        <v>6.4999999999999997E-3</v>
      </c>
      <c r="H81" s="36"/>
      <c r="I81" s="22"/>
      <c r="J81" s="2"/>
    </row>
    <row r="82" spans="1:10" ht="12.95" customHeight="1">
      <c r="A82" s="16" t="s">
        <v>2558</v>
      </c>
      <c r="B82" s="17" t="s">
        <v>2559</v>
      </c>
      <c r="C82" s="13" t="s">
        <v>2560</v>
      </c>
      <c r="D82" s="13" t="s">
        <v>2520</v>
      </c>
      <c r="E82" s="18">
        <v>1956</v>
      </c>
      <c r="F82" s="19">
        <v>168.97</v>
      </c>
      <c r="G82" s="20">
        <v>2.9999999999999997E-4</v>
      </c>
      <c r="H82" s="36"/>
      <c r="I82" s="22"/>
      <c r="J82" s="2"/>
    </row>
    <row r="83" spans="1:10" ht="12.95" customHeight="1">
      <c r="A83" s="2"/>
      <c r="B83" s="12" t="s">
        <v>168</v>
      </c>
      <c r="C83" s="13"/>
      <c r="D83" s="13"/>
      <c r="E83" s="13"/>
      <c r="F83" s="23">
        <v>137697.23000000001</v>
      </c>
      <c r="G83" s="24">
        <v>0.2402</v>
      </c>
      <c r="H83" s="25"/>
      <c r="I83" s="26"/>
      <c r="J83" s="2"/>
    </row>
    <row r="84" spans="1:10" ht="12.95" customHeight="1">
      <c r="A84" s="2"/>
      <c r="B84" s="27" t="s">
        <v>173</v>
      </c>
      <c r="C84" s="28"/>
      <c r="D84" s="1"/>
      <c r="E84" s="28"/>
      <c r="F84" s="23">
        <v>137697.23000000001</v>
      </c>
      <c r="G84" s="24">
        <v>0.2402</v>
      </c>
      <c r="H84" s="25"/>
      <c r="I84" s="26"/>
      <c r="J84" s="2"/>
    </row>
    <row r="85" spans="1:10" ht="12.95" customHeight="1">
      <c r="A85" s="2"/>
      <c r="B85" s="12" t="s">
        <v>249</v>
      </c>
      <c r="C85" s="13"/>
      <c r="D85" s="13"/>
      <c r="E85" s="13"/>
      <c r="F85" s="13"/>
      <c r="G85" s="13"/>
      <c r="H85" s="14"/>
      <c r="I85" s="15"/>
      <c r="J85" s="2"/>
    </row>
    <row r="86" spans="1:10" ht="12.95" customHeight="1">
      <c r="A86" s="2"/>
      <c r="B86" s="12" t="s">
        <v>2486</v>
      </c>
      <c r="C86" s="13"/>
      <c r="D86" s="13"/>
      <c r="E86" s="13"/>
      <c r="F86" s="2"/>
      <c r="G86" s="14"/>
      <c r="H86" s="14"/>
      <c r="I86" s="15"/>
      <c r="J86" s="2"/>
    </row>
    <row r="87" spans="1:10" ht="12.95" customHeight="1">
      <c r="A87" s="16" t="s">
        <v>2561</v>
      </c>
      <c r="B87" s="17" t="s">
        <v>86</v>
      </c>
      <c r="C87" s="13" t="s">
        <v>2562</v>
      </c>
      <c r="D87" s="13"/>
      <c r="E87" s="18">
        <v>550000</v>
      </c>
      <c r="F87" s="19">
        <v>1006.01</v>
      </c>
      <c r="G87" s="20">
        <v>1.8E-3</v>
      </c>
      <c r="H87" s="36"/>
      <c r="I87" s="22"/>
      <c r="J87" s="2"/>
    </row>
    <row r="88" spans="1:10" ht="12.95" customHeight="1">
      <c r="A88" s="2"/>
      <c r="B88" s="12" t="s">
        <v>168</v>
      </c>
      <c r="C88" s="13"/>
      <c r="D88" s="13"/>
      <c r="E88" s="13"/>
      <c r="F88" s="23">
        <v>1006.01</v>
      </c>
      <c r="G88" s="24">
        <v>1.8E-3</v>
      </c>
      <c r="H88" s="25"/>
      <c r="I88" s="26"/>
      <c r="J88" s="2"/>
    </row>
    <row r="89" spans="1:10" ht="12.95" customHeight="1">
      <c r="A89" s="2"/>
      <c r="B89" s="27" t="s">
        <v>173</v>
      </c>
      <c r="C89" s="28"/>
      <c r="D89" s="1"/>
      <c r="E89" s="28"/>
      <c r="F89" s="23">
        <v>1006.01</v>
      </c>
      <c r="G89" s="24">
        <v>1.8E-3</v>
      </c>
      <c r="H89" s="25"/>
      <c r="I89" s="26"/>
      <c r="J89" s="2"/>
    </row>
    <row r="90" spans="1:10" ht="12.95" customHeight="1">
      <c r="A90" s="2"/>
      <c r="B90" s="12" t="s">
        <v>174</v>
      </c>
      <c r="C90" s="13"/>
      <c r="D90" s="13"/>
      <c r="E90" s="13"/>
      <c r="F90" s="13"/>
      <c r="G90" s="13"/>
      <c r="H90" s="14"/>
      <c r="I90" s="15"/>
      <c r="J90" s="2"/>
    </row>
    <row r="91" spans="1:10" ht="12.95" customHeight="1">
      <c r="A91" s="16" t="s">
        <v>175</v>
      </c>
      <c r="B91" s="17" t="s">
        <v>176</v>
      </c>
      <c r="C91" s="13"/>
      <c r="D91" s="13"/>
      <c r="E91" s="18"/>
      <c r="F91" s="19">
        <v>22657.08</v>
      </c>
      <c r="G91" s="20">
        <v>3.95E-2</v>
      </c>
      <c r="H91" s="21">
        <v>3.1946071133746527E-2</v>
      </c>
      <c r="I91" s="22"/>
      <c r="J91" s="2"/>
    </row>
    <row r="92" spans="1:10" ht="12.95" customHeight="1">
      <c r="A92" s="2"/>
      <c r="B92" s="12" t="s">
        <v>168</v>
      </c>
      <c r="C92" s="13"/>
      <c r="D92" s="13"/>
      <c r="E92" s="13"/>
      <c r="F92" s="23">
        <v>22657.08</v>
      </c>
      <c r="G92" s="24">
        <v>3.95E-2</v>
      </c>
      <c r="H92" s="25"/>
      <c r="I92" s="26"/>
      <c r="J92" s="2"/>
    </row>
    <row r="93" spans="1:10" ht="12.95" customHeight="1">
      <c r="A93" s="2"/>
      <c r="B93" s="27" t="s">
        <v>173</v>
      </c>
      <c r="C93" s="28"/>
      <c r="D93" s="1"/>
      <c r="E93" s="28"/>
      <c r="F93" s="23">
        <v>22657.08</v>
      </c>
      <c r="G93" s="24">
        <v>3.95E-2</v>
      </c>
      <c r="H93" s="25"/>
      <c r="I93" s="26"/>
      <c r="J93" s="2"/>
    </row>
    <row r="94" spans="1:10" ht="12.95" customHeight="1">
      <c r="A94" s="2"/>
      <c r="B94" s="27" t="s">
        <v>177</v>
      </c>
      <c r="C94" s="13"/>
      <c r="D94" s="1"/>
      <c r="E94" s="13"/>
      <c r="F94" s="29">
        <v>-349.3</v>
      </c>
      <c r="G94" s="24">
        <v>-8.9999999999999998E-4</v>
      </c>
      <c r="H94" s="25"/>
      <c r="I94" s="26"/>
      <c r="J94" s="2"/>
    </row>
    <row r="95" spans="1:10" ht="12.95" customHeight="1">
      <c r="A95" s="2"/>
      <c r="B95" s="30" t="s">
        <v>178</v>
      </c>
      <c r="C95" s="31"/>
      <c r="D95" s="31"/>
      <c r="E95" s="31"/>
      <c r="F95" s="32">
        <v>573533.84</v>
      </c>
      <c r="G95" s="33">
        <v>1</v>
      </c>
      <c r="H95" s="34"/>
      <c r="I95" s="35"/>
      <c r="J95" s="2"/>
    </row>
    <row r="96" spans="1:10" ht="12.95" customHeight="1">
      <c r="A96" s="2"/>
      <c r="B96" s="5"/>
      <c r="C96" s="2"/>
      <c r="D96" s="2"/>
      <c r="E96" s="2"/>
      <c r="F96" s="2"/>
      <c r="G96" s="2"/>
      <c r="H96" s="2"/>
      <c r="I96" s="2"/>
      <c r="J96" s="2"/>
    </row>
    <row r="97" spans="1:10" ht="12.95" customHeight="1">
      <c r="A97" s="2"/>
      <c r="B97" s="3" t="s">
        <v>247</v>
      </c>
      <c r="C97" s="2"/>
      <c r="D97" s="2"/>
      <c r="E97" s="2"/>
      <c r="F97" s="2"/>
      <c r="G97" s="2"/>
      <c r="H97" s="2"/>
      <c r="I97" s="2"/>
      <c r="J97" s="2"/>
    </row>
    <row r="98" spans="1:10" ht="12.95" customHeight="1">
      <c r="A98" s="2"/>
      <c r="B98" s="3" t="s">
        <v>180</v>
      </c>
      <c r="C98" s="2"/>
      <c r="D98" s="2"/>
      <c r="E98" s="2"/>
      <c r="F98" s="2"/>
      <c r="G98" s="2"/>
      <c r="H98" s="2"/>
      <c r="I98" s="2"/>
      <c r="J98" s="2"/>
    </row>
    <row r="99" spans="1:10" ht="12.95" customHeight="1">
      <c r="A99" s="2"/>
      <c r="B99" s="3" t="s">
        <v>181</v>
      </c>
      <c r="C99" s="2"/>
      <c r="D99" s="2"/>
      <c r="E99" s="2"/>
      <c r="F99" s="2"/>
      <c r="G99" s="2"/>
      <c r="H99" s="2"/>
      <c r="I99" s="2"/>
      <c r="J99" s="2"/>
    </row>
    <row r="100" spans="1:10" ht="12.95" customHeight="1">
      <c r="A100" s="2"/>
      <c r="B100" s="3" t="s">
        <v>182</v>
      </c>
      <c r="C100" s="2"/>
      <c r="D100" s="2"/>
      <c r="E100" s="2"/>
      <c r="F100" s="2"/>
      <c r="G100" s="2"/>
      <c r="H100" s="2"/>
      <c r="I100" s="2"/>
      <c r="J100" s="2"/>
    </row>
    <row r="101" spans="1:10" ht="26.25" customHeight="1">
      <c r="A101" s="44"/>
      <c r="B101" s="91" t="s">
        <v>4067</v>
      </c>
      <c r="C101" s="91"/>
      <c r="D101" s="91"/>
      <c r="E101" s="91"/>
      <c r="F101" s="91"/>
      <c r="G101" s="91"/>
      <c r="H101" s="91"/>
      <c r="I101" s="91"/>
      <c r="J101" s="44"/>
    </row>
    <row r="102" spans="1:10" ht="12.95" customHeight="1">
      <c r="A102" s="2"/>
      <c r="B102" s="3"/>
      <c r="C102" s="2"/>
      <c r="D102" s="2"/>
      <c r="E102" s="2"/>
      <c r="F102" s="2"/>
      <c r="G102" s="2"/>
      <c r="H102" s="2"/>
      <c r="I102" s="2"/>
      <c r="J102" s="2"/>
    </row>
    <row r="103" spans="1:10">
      <c r="C103" s="90" t="s">
        <v>4148</v>
      </c>
    </row>
    <row r="104" spans="1:10">
      <c r="B104" s="90" t="s">
        <v>4124</v>
      </c>
      <c r="C104" s="90" t="s">
        <v>4125</v>
      </c>
    </row>
  </sheetData>
  <mergeCells count="1">
    <mergeCell ref="B101:I101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outlinePr summaryBelow="0"/>
  </sheetPr>
  <dimension ref="A1:J4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63</v>
      </c>
      <c r="B1" s="3" t="s">
        <v>64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705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706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707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825</v>
      </c>
      <c r="B7" s="17" t="s">
        <v>826</v>
      </c>
      <c r="C7" s="13" t="s">
        <v>827</v>
      </c>
      <c r="D7" s="13" t="s">
        <v>775</v>
      </c>
      <c r="E7" s="18">
        <v>45582</v>
      </c>
      <c r="F7" s="19">
        <v>380.38</v>
      </c>
      <c r="G7" s="20">
        <v>0.19589999999999999</v>
      </c>
      <c r="H7" s="36"/>
      <c r="I7" s="22"/>
      <c r="J7" s="2"/>
    </row>
    <row r="8" spans="1:10" ht="12.95" customHeight="1">
      <c r="A8" s="16" t="s">
        <v>1651</v>
      </c>
      <c r="B8" s="17" t="s">
        <v>1652</v>
      </c>
      <c r="C8" s="13" t="s">
        <v>1653</v>
      </c>
      <c r="D8" s="13" t="s">
        <v>775</v>
      </c>
      <c r="E8" s="18">
        <v>5129</v>
      </c>
      <c r="F8" s="19">
        <v>220.69</v>
      </c>
      <c r="G8" s="20">
        <v>0.1137</v>
      </c>
      <c r="H8" s="36"/>
      <c r="I8" s="22"/>
      <c r="J8" s="2"/>
    </row>
    <row r="9" spans="1:10" ht="12.95" customHeight="1">
      <c r="A9" s="16" t="s">
        <v>772</v>
      </c>
      <c r="B9" s="17" t="s">
        <v>773</v>
      </c>
      <c r="C9" s="13" t="s">
        <v>774</v>
      </c>
      <c r="D9" s="13" t="s">
        <v>775</v>
      </c>
      <c r="E9" s="18">
        <v>5379</v>
      </c>
      <c r="F9" s="19">
        <v>217.1</v>
      </c>
      <c r="G9" s="20">
        <v>0.1118</v>
      </c>
      <c r="H9" s="36"/>
      <c r="I9" s="22"/>
      <c r="J9" s="2"/>
    </row>
    <row r="10" spans="1:10" ht="12.95" customHeight="1">
      <c r="A10" s="16" t="s">
        <v>976</v>
      </c>
      <c r="B10" s="17" t="s">
        <v>977</v>
      </c>
      <c r="C10" s="13" t="s">
        <v>978</v>
      </c>
      <c r="D10" s="13" t="s">
        <v>775</v>
      </c>
      <c r="E10" s="18">
        <v>21728</v>
      </c>
      <c r="F10" s="19">
        <v>205.33</v>
      </c>
      <c r="G10" s="20">
        <v>0.1057</v>
      </c>
      <c r="H10" s="36"/>
      <c r="I10" s="22"/>
      <c r="J10" s="2"/>
    </row>
    <row r="11" spans="1:10" ht="12.95" customHeight="1">
      <c r="A11" s="16" t="s">
        <v>1003</v>
      </c>
      <c r="B11" s="17" t="s">
        <v>1004</v>
      </c>
      <c r="C11" s="13" t="s">
        <v>1005</v>
      </c>
      <c r="D11" s="13" t="s">
        <v>923</v>
      </c>
      <c r="E11" s="18">
        <v>4249</v>
      </c>
      <c r="F11" s="19">
        <v>189.39</v>
      </c>
      <c r="G11" s="20">
        <v>9.7500000000000003E-2</v>
      </c>
      <c r="H11" s="36"/>
      <c r="I11" s="22"/>
      <c r="J11" s="2"/>
    </row>
    <row r="12" spans="1:10" ht="12.95" customHeight="1">
      <c r="A12" s="16" t="s">
        <v>1632</v>
      </c>
      <c r="B12" s="17" t="s">
        <v>1633</v>
      </c>
      <c r="C12" s="13" t="s">
        <v>1634</v>
      </c>
      <c r="D12" s="13" t="s">
        <v>775</v>
      </c>
      <c r="E12" s="18">
        <v>10163</v>
      </c>
      <c r="F12" s="19">
        <v>92.29</v>
      </c>
      <c r="G12" s="20">
        <v>4.7500000000000001E-2</v>
      </c>
      <c r="H12" s="36"/>
      <c r="I12" s="22"/>
      <c r="J12" s="2"/>
    </row>
    <row r="13" spans="1:10" ht="12.95" customHeight="1">
      <c r="A13" s="16" t="s">
        <v>2563</v>
      </c>
      <c r="B13" s="17" t="s">
        <v>2564</v>
      </c>
      <c r="C13" s="13" t="s">
        <v>2565</v>
      </c>
      <c r="D13" s="13" t="s">
        <v>775</v>
      </c>
      <c r="E13" s="18">
        <v>16529</v>
      </c>
      <c r="F13" s="19">
        <v>83.09</v>
      </c>
      <c r="G13" s="20">
        <v>4.2799999999999998E-2</v>
      </c>
      <c r="H13" s="36"/>
      <c r="I13" s="22"/>
      <c r="J13" s="2"/>
    </row>
    <row r="14" spans="1:10" ht="12.95" customHeight="1">
      <c r="A14" s="16" t="s">
        <v>1930</v>
      </c>
      <c r="B14" s="17" t="s">
        <v>1931</v>
      </c>
      <c r="C14" s="13" t="s">
        <v>1932</v>
      </c>
      <c r="D14" s="13" t="s">
        <v>775</v>
      </c>
      <c r="E14" s="18">
        <v>11874</v>
      </c>
      <c r="F14" s="19">
        <v>75.33</v>
      </c>
      <c r="G14" s="20">
        <v>3.8800000000000001E-2</v>
      </c>
      <c r="H14" s="36"/>
      <c r="I14" s="22"/>
      <c r="J14" s="2"/>
    </row>
    <row r="15" spans="1:10" ht="12.95" customHeight="1">
      <c r="A15" s="16" t="s">
        <v>1951</v>
      </c>
      <c r="B15" s="17" t="s">
        <v>1952</v>
      </c>
      <c r="C15" s="13" t="s">
        <v>1953</v>
      </c>
      <c r="D15" s="13" t="s">
        <v>775</v>
      </c>
      <c r="E15" s="18">
        <v>19669</v>
      </c>
      <c r="F15" s="19">
        <v>72.2</v>
      </c>
      <c r="G15" s="20">
        <v>3.7199999999999997E-2</v>
      </c>
      <c r="H15" s="36"/>
      <c r="I15" s="22"/>
      <c r="J15" s="2"/>
    </row>
    <row r="16" spans="1:10" ht="12.95" customHeight="1">
      <c r="A16" s="16" t="s">
        <v>1978</v>
      </c>
      <c r="B16" s="17" t="s">
        <v>1979</v>
      </c>
      <c r="C16" s="13" t="s">
        <v>1980</v>
      </c>
      <c r="D16" s="13" t="s">
        <v>775</v>
      </c>
      <c r="E16" s="18">
        <v>1969</v>
      </c>
      <c r="F16" s="19">
        <v>69.69</v>
      </c>
      <c r="G16" s="20">
        <v>3.5900000000000001E-2</v>
      </c>
      <c r="H16" s="36"/>
      <c r="I16" s="22"/>
      <c r="J16" s="2"/>
    </row>
    <row r="17" spans="1:10" ht="12.95" customHeight="1">
      <c r="A17" s="16" t="s">
        <v>812</v>
      </c>
      <c r="B17" s="17" t="s">
        <v>813</v>
      </c>
      <c r="C17" s="13" t="s">
        <v>814</v>
      </c>
      <c r="D17" s="13" t="s">
        <v>775</v>
      </c>
      <c r="E17" s="18">
        <v>5786</v>
      </c>
      <c r="F17" s="19">
        <v>59.86</v>
      </c>
      <c r="G17" s="20">
        <v>3.0800000000000001E-2</v>
      </c>
      <c r="H17" s="36"/>
      <c r="I17" s="22"/>
      <c r="J17" s="2"/>
    </row>
    <row r="18" spans="1:10" ht="12.95" customHeight="1">
      <c r="A18" s="16" t="s">
        <v>2566</v>
      </c>
      <c r="B18" s="17" t="s">
        <v>2567</v>
      </c>
      <c r="C18" s="13" t="s">
        <v>2568</v>
      </c>
      <c r="D18" s="13" t="s">
        <v>775</v>
      </c>
      <c r="E18" s="18">
        <v>2072</v>
      </c>
      <c r="F18" s="19">
        <v>55.35</v>
      </c>
      <c r="G18" s="20">
        <v>2.8500000000000001E-2</v>
      </c>
      <c r="H18" s="36"/>
      <c r="I18" s="22"/>
      <c r="J18" s="2"/>
    </row>
    <row r="19" spans="1:10" ht="12.95" customHeight="1">
      <c r="A19" s="16" t="s">
        <v>1924</v>
      </c>
      <c r="B19" s="17" t="s">
        <v>1925</v>
      </c>
      <c r="C19" s="13" t="s">
        <v>1926</v>
      </c>
      <c r="D19" s="13" t="s">
        <v>775</v>
      </c>
      <c r="E19" s="18">
        <v>10805</v>
      </c>
      <c r="F19" s="19">
        <v>43.92</v>
      </c>
      <c r="G19" s="20">
        <v>2.2599999999999999E-2</v>
      </c>
      <c r="H19" s="36"/>
      <c r="I19" s="22"/>
      <c r="J19" s="2"/>
    </row>
    <row r="20" spans="1:10" ht="12.95" customHeight="1">
      <c r="A20" s="16" t="s">
        <v>2569</v>
      </c>
      <c r="B20" s="17" t="s">
        <v>2570</v>
      </c>
      <c r="C20" s="13" t="s">
        <v>2571</v>
      </c>
      <c r="D20" s="13" t="s">
        <v>923</v>
      </c>
      <c r="E20" s="18">
        <v>1372</v>
      </c>
      <c r="F20" s="19">
        <v>40.75</v>
      </c>
      <c r="G20" s="20">
        <v>2.1000000000000001E-2</v>
      </c>
      <c r="H20" s="36"/>
      <c r="I20" s="22"/>
      <c r="J20" s="2"/>
    </row>
    <row r="21" spans="1:10" ht="12.95" customHeight="1">
      <c r="A21" s="16" t="s">
        <v>1667</v>
      </c>
      <c r="B21" s="17" t="s">
        <v>1668</v>
      </c>
      <c r="C21" s="13" t="s">
        <v>1669</v>
      </c>
      <c r="D21" s="13" t="s">
        <v>775</v>
      </c>
      <c r="E21" s="18">
        <v>6314</v>
      </c>
      <c r="F21" s="19">
        <v>30.72</v>
      </c>
      <c r="G21" s="20">
        <v>1.5800000000000002E-2</v>
      </c>
      <c r="H21" s="36"/>
      <c r="I21" s="22"/>
      <c r="J21" s="2"/>
    </row>
    <row r="22" spans="1:10" ht="12.95" customHeight="1">
      <c r="A22" s="16" t="s">
        <v>1981</v>
      </c>
      <c r="B22" s="17" t="s">
        <v>1982</v>
      </c>
      <c r="C22" s="13" t="s">
        <v>1983</v>
      </c>
      <c r="D22" s="13" t="s">
        <v>775</v>
      </c>
      <c r="E22" s="18">
        <v>657</v>
      </c>
      <c r="F22" s="19">
        <v>29.76</v>
      </c>
      <c r="G22" s="20">
        <v>1.5299999999999999E-2</v>
      </c>
      <c r="H22" s="36"/>
      <c r="I22" s="22"/>
      <c r="J22" s="2"/>
    </row>
    <row r="23" spans="1:10" ht="12.95" customHeight="1">
      <c r="A23" s="16" t="s">
        <v>2572</v>
      </c>
      <c r="B23" s="17" t="s">
        <v>2573</v>
      </c>
      <c r="C23" s="13" t="s">
        <v>2574</v>
      </c>
      <c r="D23" s="13" t="s">
        <v>923</v>
      </c>
      <c r="E23" s="18">
        <v>1081</v>
      </c>
      <c r="F23" s="19">
        <v>27.17</v>
      </c>
      <c r="G23" s="20">
        <v>1.4E-2</v>
      </c>
      <c r="H23" s="36"/>
      <c r="I23" s="22"/>
      <c r="J23" s="2"/>
    </row>
    <row r="24" spans="1:10" ht="12.95" customHeight="1">
      <c r="A24" s="16" t="s">
        <v>2575</v>
      </c>
      <c r="B24" s="17" t="s">
        <v>2576</v>
      </c>
      <c r="C24" s="13" t="s">
        <v>2577</v>
      </c>
      <c r="D24" s="13" t="s">
        <v>775</v>
      </c>
      <c r="E24" s="18">
        <v>2570</v>
      </c>
      <c r="F24" s="19">
        <v>19.45</v>
      </c>
      <c r="G24" s="20">
        <v>0.01</v>
      </c>
      <c r="H24" s="36"/>
      <c r="I24" s="22"/>
      <c r="J24" s="2"/>
    </row>
    <row r="25" spans="1:10" ht="12.95" customHeight="1">
      <c r="A25" s="16" t="s">
        <v>1719</v>
      </c>
      <c r="B25" s="17" t="s">
        <v>1720</v>
      </c>
      <c r="C25" s="13" t="s">
        <v>1721</v>
      </c>
      <c r="D25" s="13" t="s">
        <v>775</v>
      </c>
      <c r="E25" s="18">
        <v>5953</v>
      </c>
      <c r="F25" s="19">
        <v>18.100000000000001</v>
      </c>
      <c r="G25" s="20">
        <v>9.2999999999999992E-3</v>
      </c>
      <c r="H25" s="36"/>
      <c r="I25" s="22"/>
      <c r="J25" s="2"/>
    </row>
    <row r="26" spans="1:10" ht="12.95" customHeight="1">
      <c r="A26" s="16" t="s">
        <v>1688</v>
      </c>
      <c r="B26" s="17" t="s">
        <v>1689</v>
      </c>
      <c r="C26" s="13" t="s">
        <v>1690</v>
      </c>
      <c r="D26" s="13" t="s">
        <v>775</v>
      </c>
      <c r="E26" s="18">
        <v>2650</v>
      </c>
      <c r="F26" s="19">
        <v>10.45</v>
      </c>
      <c r="G26" s="20">
        <v>5.4000000000000003E-3</v>
      </c>
      <c r="H26" s="36"/>
      <c r="I26" s="22"/>
      <c r="J26" s="2"/>
    </row>
    <row r="27" spans="1:10" ht="12.95" customHeight="1">
      <c r="A27" s="2"/>
      <c r="B27" s="12" t="s">
        <v>168</v>
      </c>
      <c r="C27" s="13"/>
      <c r="D27" s="13"/>
      <c r="E27" s="13"/>
      <c r="F27" s="23">
        <v>1941.02</v>
      </c>
      <c r="G27" s="24">
        <v>0.99950000000000006</v>
      </c>
      <c r="H27" s="25"/>
      <c r="I27" s="26"/>
      <c r="J27" s="2"/>
    </row>
    <row r="28" spans="1:10" ht="12.95" customHeight="1">
      <c r="A28" s="2"/>
      <c r="B28" s="27" t="s">
        <v>745</v>
      </c>
      <c r="C28" s="1"/>
      <c r="D28" s="1"/>
      <c r="E28" s="1"/>
      <c r="F28" s="25" t="s">
        <v>197</v>
      </c>
      <c r="G28" s="25" t="s">
        <v>197</v>
      </c>
      <c r="H28" s="25"/>
      <c r="I28" s="26"/>
      <c r="J28" s="2"/>
    </row>
    <row r="29" spans="1:10" ht="12.95" customHeight="1">
      <c r="A29" s="2"/>
      <c r="B29" s="27" t="s">
        <v>168</v>
      </c>
      <c r="C29" s="1"/>
      <c r="D29" s="1"/>
      <c r="E29" s="1"/>
      <c r="F29" s="25" t="s">
        <v>197</v>
      </c>
      <c r="G29" s="25" t="s">
        <v>197</v>
      </c>
      <c r="H29" s="25"/>
      <c r="I29" s="26"/>
      <c r="J29" s="2"/>
    </row>
    <row r="30" spans="1:10" ht="12.95" customHeight="1">
      <c r="A30" s="2"/>
      <c r="B30" s="27" t="s">
        <v>173</v>
      </c>
      <c r="C30" s="28"/>
      <c r="D30" s="1"/>
      <c r="E30" s="28"/>
      <c r="F30" s="23">
        <v>1941.02</v>
      </c>
      <c r="G30" s="24">
        <v>0.99950000000000006</v>
      </c>
      <c r="H30" s="25"/>
      <c r="I30" s="26"/>
      <c r="J30" s="2"/>
    </row>
    <row r="31" spans="1:10" ht="12.95" customHeight="1">
      <c r="A31" s="2"/>
      <c r="B31" s="12" t="s">
        <v>174</v>
      </c>
      <c r="C31" s="13"/>
      <c r="D31" s="13"/>
      <c r="E31" s="13"/>
      <c r="F31" s="13"/>
      <c r="G31" s="13"/>
      <c r="H31" s="14"/>
      <c r="I31" s="15"/>
      <c r="J31" s="2"/>
    </row>
    <row r="32" spans="1:10" ht="12.95" customHeight="1">
      <c r="A32" s="16" t="s">
        <v>175</v>
      </c>
      <c r="B32" s="17" t="s">
        <v>176</v>
      </c>
      <c r="C32" s="13"/>
      <c r="D32" s="13"/>
      <c r="E32" s="18"/>
      <c r="F32" s="19">
        <v>0.3</v>
      </c>
      <c r="G32" s="20">
        <v>2.0000000000000001E-4</v>
      </c>
      <c r="H32" s="21">
        <v>3.2122826808759171E-2</v>
      </c>
      <c r="I32" s="22"/>
      <c r="J32" s="2"/>
    </row>
    <row r="33" spans="1:10" ht="12.95" customHeight="1">
      <c r="A33" s="2"/>
      <c r="B33" s="12" t="s">
        <v>168</v>
      </c>
      <c r="C33" s="13"/>
      <c r="D33" s="13"/>
      <c r="E33" s="13"/>
      <c r="F33" s="23">
        <v>0.3</v>
      </c>
      <c r="G33" s="24">
        <v>2.0000000000000001E-4</v>
      </c>
      <c r="H33" s="25"/>
      <c r="I33" s="26"/>
      <c r="J33" s="2"/>
    </row>
    <row r="34" spans="1:10" ht="12.95" customHeight="1">
      <c r="A34" s="2"/>
      <c r="B34" s="27" t="s">
        <v>173</v>
      </c>
      <c r="C34" s="28"/>
      <c r="D34" s="1"/>
      <c r="E34" s="28"/>
      <c r="F34" s="23">
        <v>0.3</v>
      </c>
      <c r="G34" s="24">
        <v>2.0000000000000001E-4</v>
      </c>
      <c r="H34" s="25"/>
      <c r="I34" s="26"/>
      <c r="J34" s="2"/>
    </row>
    <row r="35" spans="1:10" ht="12.95" customHeight="1">
      <c r="A35" s="2"/>
      <c r="B35" s="27" t="s">
        <v>177</v>
      </c>
      <c r="C35" s="13"/>
      <c r="D35" s="1"/>
      <c r="E35" s="13"/>
      <c r="F35" s="29">
        <v>0.45</v>
      </c>
      <c r="G35" s="24">
        <v>2.9999999999999997E-4</v>
      </c>
      <c r="H35" s="25"/>
      <c r="I35" s="26"/>
      <c r="J35" s="2"/>
    </row>
    <row r="36" spans="1:10" ht="12.95" customHeight="1">
      <c r="A36" s="2"/>
      <c r="B36" s="30" t="s">
        <v>178</v>
      </c>
      <c r="C36" s="31"/>
      <c r="D36" s="31"/>
      <c r="E36" s="31"/>
      <c r="F36" s="32">
        <v>1941.77</v>
      </c>
      <c r="G36" s="33">
        <v>1</v>
      </c>
      <c r="H36" s="34"/>
      <c r="I36" s="35"/>
      <c r="J36" s="2"/>
    </row>
    <row r="37" spans="1:10" ht="12.95" customHeight="1">
      <c r="A37" s="2"/>
      <c r="B37" s="5"/>
      <c r="C37" s="2"/>
      <c r="D37" s="2"/>
      <c r="E37" s="2"/>
      <c r="F37" s="2"/>
      <c r="G37" s="2"/>
      <c r="H37" s="2"/>
      <c r="I37" s="2"/>
      <c r="J37" s="2"/>
    </row>
    <row r="38" spans="1:10" ht="12.95" customHeight="1">
      <c r="A38" s="2"/>
      <c r="B38" s="3" t="s">
        <v>247</v>
      </c>
      <c r="C38" s="2"/>
      <c r="D38" s="2"/>
      <c r="E38" s="2"/>
      <c r="F38" s="2"/>
      <c r="G38" s="2"/>
      <c r="H38" s="2"/>
      <c r="I38" s="2"/>
      <c r="J38" s="2"/>
    </row>
    <row r="39" spans="1:10" ht="12.95" customHeight="1">
      <c r="A39" s="2"/>
      <c r="B39" s="3" t="s">
        <v>182</v>
      </c>
      <c r="C39" s="2"/>
      <c r="D39" s="2"/>
      <c r="E39" s="2"/>
      <c r="F39" s="2"/>
      <c r="G39" s="2"/>
      <c r="H39" s="2"/>
      <c r="I39" s="2"/>
      <c r="J39" s="2"/>
    </row>
    <row r="40" spans="1:10" ht="26.25" customHeight="1">
      <c r="A40" s="44"/>
      <c r="B40" s="91" t="s">
        <v>4067</v>
      </c>
      <c r="C40" s="91"/>
      <c r="D40" s="91"/>
      <c r="E40" s="91"/>
      <c r="F40" s="91"/>
      <c r="G40" s="91"/>
      <c r="H40" s="91"/>
      <c r="I40" s="91"/>
      <c r="J40" s="44"/>
    </row>
    <row r="41" spans="1:10" ht="12.95" customHeight="1">
      <c r="A41" s="2"/>
      <c r="B41" s="3"/>
      <c r="C41" s="2"/>
      <c r="D41" s="2"/>
      <c r="E41" s="2"/>
      <c r="F41" s="2"/>
      <c r="G41" s="2"/>
      <c r="H41" s="2"/>
      <c r="I41" s="2"/>
      <c r="J41" s="2"/>
    </row>
    <row r="42" spans="1:10">
      <c r="C42" s="90" t="s">
        <v>4149</v>
      </c>
    </row>
    <row r="43" spans="1:10">
      <c r="B43" s="90" t="s">
        <v>4124</v>
      </c>
      <c r="C43" s="90" t="s">
        <v>4125</v>
      </c>
    </row>
  </sheetData>
  <mergeCells count="1">
    <mergeCell ref="B40:I40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outlinePr summaryBelow="0"/>
  </sheetPr>
  <dimension ref="A1:J121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65</v>
      </c>
      <c r="B1" s="3" t="s">
        <v>66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127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133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134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1085</v>
      </c>
      <c r="B7" s="17" t="s">
        <v>1086</v>
      </c>
      <c r="C7" s="13" t="s">
        <v>1087</v>
      </c>
      <c r="D7" s="13" t="s">
        <v>196</v>
      </c>
      <c r="E7" s="18">
        <v>20000000</v>
      </c>
      <c r="F7" s="19">
        <v>19178.16</v>
      </c>
      <c r="G7" s="20">
        <v>0.1036</v>
      </c>
      <c r="H7" s="21">
        <v>6.6932000000000005E-2</v>
      </c>
      <c r="I7" s="22"/>
      <c r="J7" s="2"/>
    </row>
    <row r="8" spans="1:10" ht="12.95" customHeight="1">
      <c r="A8" s="16" t="s">
        <v>1097</v>
      </c>
      <c r="B8" s="17" t="s">
        <v>1098</v>
      </c>
      <c r="C8" s="13" t="s">
        <v>1099</v>
      </c>
      <c r="D8" s="13" t="s">
        <v>196</v>
      </c>
      <c r="E8" s="18">
        <v>9000000</v>
      </c>
      <c r="F8" s="19">
        <v>8912.01</v>
      </c>
      <c r="G8" s="20">
        <v>4.8099999999999997E-2</v>
      </c>
      <c r="H8" s="21">
        <v>5.8937000000000003E-2</v>
      </c>
      <c r="I8" s="22"/>
      <c r="J8" s="2"/>
    </row>
    <row r="9" spans="1:10" ht="12.95" customHeight="1">
      <c r="A9" s="16" t="s">
        <v>1088</v>
      </c>
      <c r="B9" s="17" t="s">
        <v>1089</v>
      </c>
      <c r="C9" s="13" t="s">
        <v>1090</v>
      </c>
      <c r="D9" s="13" t="s">
        <v>196</v>
      </c>
      <c r="E9" s="18">
        <v>7500000</v>
      </c>
      <c r="F9" s="19">
        <v>7530.75</v>
      </c>
      <c r="G9" s="20">
        <v>4.07E-2</v>
      </c>
      <c r="H9" s="21"/>
      <c r="I9" s="22"/>
      <c r="J9" s="2"/>
    </row>
    <row r="10" spans="1:10" ht="12.95" customHeight="1">
      <c r="A10" s="16" t="s">
        <v>349</v>
      </c>
      <c r="B10" s="17" t="s">
        <v>350</v>
      </c>
      <c r="C10" s="13" t="s">
        <v>351</v>
      </c>
      <c r="D10" s="13" t="s">
        <v>138</v>
      </c>
      <c r="E10" s="18">
        <v>500</v>
      </c>
      <c r="F10" s="19">
        <v>5106.74</v>
      </c>
      <c r="G10" s="20">
        <v>2.76E-2</v>
      </c>
      <c r="H10" s="21">
        <v>4.768E-2</v>
      </c>
      <c r="I10" s="22"/>
      <c r="J10" s="2"/>
    </row>
    <row r="11" spans="1:10" ht="12.95" customHeight="1">
      <c r="A11" s="16" t="s">
        <v>1384</v>
      </c>
      <c r="B11" s="17" t="s">
        <v>1385</v>
      </c>
      <c r="C11" s="13" t="s">
        <v>1386</v>
      </c>
      <c r="D11" s="13" t="s">
        <v>138</v>
      </c>
      <c r="E11" s="18">
        <v>500</v>
      </c>
      <c r="F11" s="19">
        <v>4920.34</v>
      </c>
      <c r="G11" s="20">
        <v>2.6599999999999999E-2</v>
      </c>
      <c r="H11" s="21">
        <v>7.2775000000000006E-2</v>
      </c>
      <c r="I11" s="22"/>
      <c r="J11" s="2"/>
    </row>
    <row r="12" spans="1:10" ht="12.95" customHeight="1">
      <c r="A12" s="16" t="s">
        <v>2578</v>
      </c>
      <c r="B12" s="17" t="s">
        <v>2579</v>
      </c>
      <c r="C12" s="13" t="s">
        <v>2580</v>
      </c>
      <c r="D12" s="13" t="s">
        <v>2581</v>
      </c>
      <c r="E12" s="18">
        <v>450</v>
      </c>
      <c r="F12" s="19">
        <v>4606.38</v>
      </c>
      <c r="G12" s="20">
        <v>2.4899999999999999E-2</v>
      </c>
      <c r="H12" s="21">
        <v>5.7648999999999999E-2</v>
      </c>
      <c r="I12" s="22"/>
      <c r="J12" s="2"/>
    </row>
    <row r="13" spans="1:10" ht="12.95" customHeight="1">
      <c r="A13" s="16" t="s">
        <v>1137</v>
      </c>
      <c r="B13" s="17" t="s">
        <v>1138</v>
      </c>
      <c r="C13" s="13" t="s">
        <v>1139</v>
      </c>
      <c r="D13" s="13" t="s">
        <v>196</v>
      </c>
      <c r="E13" s="18">
        <v>4500000</v>
      </c>
      <c r="F13" s="19">
        <v>4446.22</v>
      </c>
      <c r="G13" s="20">
        <v>2.4E-2</v>
      </c>
      <c r="H13" s="21">
        <v>6.0284999999999998E-2</v>
      </c>
      <c r="I13" s="22"/>
      <c r="J13" s="2"/>
    </row>
    <row r="14" spans="1:10" ht="12.95" customHeight="1">
      <c r="A14" s="16" t="s">
        <v>1269</v>
      </c>
      <c r="B14" s="17" t="s">
        <v>1270</v>
      </c>
      <c r="C14" s="13" t="s">
        <v>1271</v>
      </c>
      <c r="D14" s="13" t="s">
        <v>196</v>
      </c>
      <c r="E14" s="18">
        <v>4000000</v>
      </c>
      <c r="F14" s="19">
        <v>4151.99</v>
      </c>
      <c r="G14" s="20">
        <v>2.24E-2</v>
      </c>
      <c r="H14" s="21">
        <v>6.3894999999999993E-2</v>
      </c>
      <c r="I14" s="22"/>
      <c r="J14" s="2"/>
    </row>
    <row r="15" spans="1:10" ht="12.95" customHeight="1">
      <c r="A15" s="16" t="s">
        <v>2582</v>
      </c>
      <c r="B15" s="17" t="s">
        <v>2583</v>
      </c>
      <c r="C15" s="13" t="s">
        <v>2584</v>
      </c>
      <c r="D15" s="13" t="s">
        <v>2585</v>
      </c>
      <c r="E15" s="18">
        <v>400</v>
      </c>
      <c r="F15" s="19">
        <v>4051.72</v>
      </c>
      <c r="G15" s="20">
        <v>2.1899999999999999E-2</v>
      </c>
      <c r="H15" s="21">
        <v>6.5600000000000006E-2</v>
      </c>
      <c r="I15" s="22"/>
      <c r="J15" s="2"/>
    </row>
    <row r="16" spans="1:10" ht="12.95" customHeight="1">
      <c r="A16" s="16" t="s">
        <v>365</v>
      </c>
      <c r="B16" s="17" t="s">
        <v>366</v>
      </c>
      <c r="C16" s="13" t="s">
        <v>367</v>
      </c>
      <c r="D16" s="13" t="s">
        <v>167</v>
      </c>
      <c r="E16" s="18">
        <v>400</v>
      </c>
      <c r="F16" s="19">
        <v>3999.74</v>
      </c>
      <c r="G16" s="20">
        <v>2.1600000000000001E-2</v>
      </c>
      <c r="H16" s="21">
        <v>4.5074999999999997E-2</v>
      </c>
      <c r="I16" s="22"/>
      <c r="J16" s="2"/>
    </row>
    <row r="17" spans="1:10" ht="12.95" customHeight="1">
      <c r="A17" s="16" t="s">
        <v>2586</v>
      </c>
      <c r="B17" s="17" t="s">
        <v>2587</v>
      </c>
      <c r="C17" s="13" t="s">
        <v>2588</v>
      </c>
      <c r="D17" s="13" t="s">
        <v>2135</v>
      </c>
      <c r="E17" s="18">
        <v>300</v>
      </c>
      <c r="F17" s="19">
        <v>3002.04</v>
      </c>
      <c r="G17" s="20">
        <v>1.6199999999999999E-2</v>
      </c>
      <c r="H17" s="21">
        <v>5.2850000000000001E-2</v>
      </c>
      <c r="I17" s="22"/>
      <c r="J17" s="2"/>
    </row>
    <row r="18" spans="1:10" ht="12.95" customHeight="1">
      <c r="A18" s="16" t="s">
        <v>2589</v>
      </c>
      <c r="B18" s="17" t="s">
        <v>2590</v>
      </c>
      <c r="C18" s="13" t="s">
        <v>2591</v>
      </c>
      <c r="D18" s="13" t="s">
        <v>2592</v>
      </c>
      <c r="E18" s="18">
        <v>300</v>
      </c>
      <c r="F18" s="19">
        <v>2998.5</v>
      </c>
      <c r="G18" s="20">
        <v>1.6199999999999999E-2</v>
      </c>
      <c r="H18" s="21">
        <v>9.2324000000000003E-2</v>
      </c>
      <c r="I18" s="22"/>
      <c r="J18" s="2"/>
    </row>
    <row r="19" spans="1:10" ht="12.95" customHeight="1">
      <c r="A19" s="16" t="s">
        <v>2593</v>
      </c>
      <c r="B19" s="17" t="s">
        <v>2594</v>
      </c>
      <c r="C19" s="13" t="s">
        <v>2595</v>
      </c>
      <c r="D19" s="13" t="s">
        <v>1880</v>
      </c>
      <c r="E19" s="18">
        <v>300</v>
      </c>
      <c r="F19" s="19">
        <v>2991.43</v>
      </c>
      <c r="G19" s="20">
        <v>1.6199999999999999E-2</v>
      </c>
      <c r="H19" s="21">
        <v>7.5915499999999997E-2</v>
      </c>
      <c r="I19" s="22"/>
      <c r="J19" s="2"/>
    </row>
    <row r="20" spans="1:10" ht="12.95" customHeight="1">
      <c r="A20" s="16" t="s">
        <v>1254</v>
      </c>
      <c r="B20" s="17" t="s">
        <v>1255</v>
      </c>
      <c r="C20" s="13" t="s">
        <v>1256</v>
      </c>
      <c r="D20" s="13" t="s">
        <v>167</v>
      </c>
      <c r="E20" s="18">
        <v>300</v>
      </c>
      <c r="F20" s="19">
        <v>2990.01</v>
      </c>
      <c r="G20" s="20">
        <v>1.6199999999999999E-2</v>
      </c>
      <c r="H20" s="21">
        <v>5.3199999999999997E-2</v>
      </c>
      <c r="I20" s="22"/>
      <c r="J20" s="2"/>
    </row>
    <row r="21" spans="1:10" ht="12.95" customHeight="1">
      <c r="A21" s="16" t="s">
        <v>2596</v>
      </c>
      <c r="B21" s="17" t="s">
        <v>2597</v>
      </c>
      <c r="C21" s="13" t="s">
        <v>2598</v>
      </c>
      <c r="D21" s="13" t="s">
        <v>2146</v>
      </c>
      <c r="E21" s="18">
        <v>300</v>
      </c>
      <c r="F21" s="19">
        <v>2978.48</v>
      </c>
      <c r="G21" s="20">
        <v>1.61E-2</v>
      </c>
      <c r="H21" s="21">
        <v>6.9998000000000005E-2</v>
      </c>
      <c r="I21" s="22"/>
      <c r="J21" s="2"/>
    </row>
    <row r="22" spans="1:10" ht="12.95" customHeight="1">
      <c r="A22" s="16" t="s">
        <v>2599</v>
      </c>
      <c r="B22" s="17" t="s">
        <v>2600</v>
      </c>
      <c r="C22" s="13" t="s">
        <v>2601</v>
      </c>
      <c r="D22" s="13" t="s">
        <v>196</v>
      </c>
      <c r="E22" s="18">
        <v>2500000</v>
      </c>
      <c r="F22" s="19">
        <v>2723.54</v>
      </c>
      <c r="G22" s="20">
        <v>1.47E-2</v>
      </c>
      <c r="H22" s="21">
        <v>6.8598999999999993E-2</v>
      </c>
      <c r="I22" s="22"/>
      <c r="J22" s="2"/>
    </row>
    <row r="23" spans="1:10" ht="12.95" customHeight="1">
      <c r="A23" s="16" t="s">
        <v>2602</v>
      </c>
      <c r="B23" s="17" t="s">
        <v>2603</v>
      </c>
      <c r="C23" s="13" t="s">
        <v>2604</v>
      </c>
      <c r="D23" s="13" t="s">
        <v>2581</v>
      </c>
      <c r="E23" s="18">
        <v>265</v>
      </c>
      <c r="F23" s="19">
        <v>2674.02</v>
      </c>
      <c r="G23" s="20">
        <v>1.44E-2</v>
      </c>
      <c r="H23" s="21">
        <v>8.5036E-2</v>
      </c>
      <c r="I23" s="22"/>
      <c r="J23" s="2"/>
    </row>
    <row r="24" spans="1:10" ht="12.95" customHeight="1">
      <c r="A24" s="16" t="s">
        <v>2605</v>
      </c>
      <c r="B24" s="17" t="s">
        <v>2606</v>
      </c>
      <c r="C24" s="13" t="s">
        <v>2607</v>
      </c>
      <c r="D24" s="13" t="s">
        <v>2146</v>
      </c>
      <c r="E24" s="18">
        <v>300</v>
      </c>
      <c r="F24" s="19">
        <v>2668.16</v>
      </c>
      <c r="G24" s="20">
        <v>1.44E-2</v>
      </c>
      <c r="H24" s="21">
        <v>6.8647E-2</v>
      </c>
      <c r="I24" s="22"/>
      <c r="J24" s="2"/>
    </row>
    <row r="25" spans="1:10" ht="12.95" customHeight="1">
      <c r="A25" s="16" t="s">
        <v>1167</v>
      </c>
      <c r="B25" s="17" t="s">
        <v>1168</v>
      </c>
      <c r="C25" s="13" t="s">
        <v>1169</v>
      </c>
      <c r="D25" s="13" t="s">
        <v>196</v>
      </c>
      <c r="E25" s="18">
        <v>2500000</v>
      </c>
      <c r="F25" s="19">
        <v>2561.58</v>
      </c>
      <c r="G25" s="20">
        <v>1.38E-2</v>
      </c>
      <c r="H25" s="21">
        <v>6.2333E-2</v>
      </c>
      <c r="I25" s="22"/>
      <c r="J25" s="2"/>
    </row>
    <row r="26" spans="1:10" ht="12.95" customHeight="1">
      <c r="A26" s="16" t="s">
        <v>2608</v>
      </c>
      <c r="B26" s="17" t="s">
        <v>2609</v>
      </c>
      <c r="C26" s="13" t="s">
        <v>2610</v>
      </c>
      <c r="D26" s="13" t="s">
        <v>138</v>
      </c>
      <c r="E26" s="18">
        <v>250</v>
      </c>
      <c r="F26" s="19">
        <v>2555.67</v>
      </c>
      <c r="G26" s="20">
        <v>1.38E-2</v>
      </c>
      <c r="H26" s="21">
        <v>4.8349999999999997E-2</v>
      </c>
      <c r="I26" s="22"/>
      <c r="J26" s="2"/>
    </row>
    <row r="27" spans="1:10" ht="12.95" customHeight="1">
      <c r="A27" s="16" t="s">
        <v>2611</v>
      </c>
      <c r="B27" s="17" t="s">
        <v>2612</v>
      </c>
      <c r="C27" s="13" t="s">
        <v>2613</v>
      </c>
      <c r="D27" s="13" t="s">
        <v>2135</v>
      </c>
      <c r="E27" s="18">
        <v>250</v>
      </c>
      <c r="F27" s="19">
        <v>2541.9</v>
      </c>
      <c r="G27" s="20">
        <v>1.37E-2</v>
      </c>
      <c r="H27" s="21">
        <v>6.6602999999999996E-2</v>
      </c>
      <c r="I27" s="22"/>
      <c r="J27" s="2"/>
    </row>
    <row r="28" spans="1:10" ht="12.95" customHeight="1">
      <c r="A28" s="16" t="s">
        <v>2614</v>
      </c>
      <c r="B28" s="17" t="s">
        <v>2615</v>
      </c>
      <c r="C28" s="13" t="s">
        <v>2616</v>
      </c>
      <c r="D28" s="13" t="s">
        <v>2146</v>
      </c>
      <c r="E28" s="18">
        <v>250</v>
      </c>
      <c r="F28" s="19">
        <v>2530.9699999999998</v>
      </c>
      <c r="G28" s="20">
        <v>1.37E-2</v>
      </c>
      <c r="H28" s="21">
        <v>6.3999E-2</v>
      </c>
      <c r="I28" s="22"/>
      <c r="J28" s="2"/>
    </row>
    <row r="29" spans="1:10" ht="12.95" customHeight="1">
      <c r="A29" s="16" t="s">
        <v>2617</v>
      </c>
      <c r="B29" s="17" t="s">
        <v>2618</v>
      </c>
      <c r="C29" s="13" t="s">
        <v>2619</v>
      </c>
      <c r="D29" s="13" t="s">
        <v>2135</v>
      </c>
      <c r="E29" s="18">
        <v>250</v>
      </c>
      <c r="F29" s="19">
        <v>2528.09</v>
      </c>
      <c r="G29" s="20">
        <v>1.37E-2</v>
      </c>
      <c r="H29" s="21">
        <v>7.06455E-2</v>
      </c>
      <c r="I29" s="37">
        <v>6.8796984000000005E-2</v>
      </c>
      <c r="J29" s="2"/>
    </row>
    <row r="30" spans="1:10" ht="12.95" customHeight="1">
      <c r="A30" s="16" t="s">
        <v>1881</v>
      </c>
      <c r="B30" s="17" t="s">
        <v>1882</v>
      </c>
      <c r="C30" s="13" t="s">
        <v>1883</v>
      </c>
      <c r="D30" s="13" t="s">
        <v>1880</v>
      </c>
      <c r="E30" s="18">
        <v>250</v>
      </c>
      <c r="F30" s="19">
        <v>2523.48</v>
      </c>
      <c r="G30" s="20">
        <v>1.3599999999999999E-2</v>
      </c>
      <c r="H30" s="21">
        <v>6.8500000000000005E-2</v>
      </c>
      <c r="I30" s="37"/>
      <c r="J30" s="2"/>
    </row>
    <row r="31" spans="1:10" ht="12.95" customHeight="1">
      <c r="A31" s="16" t="s">
        <v>1158</v>
      </c>
      <c r="B31" s="17" t="s">
        <v>1159</v>
      </c>
      <c r="C31" s="13" t="s">
        <v>1160</v>
      </c>
      <c r="D31" s="13" t="s">
        <v>138</v>
      </c>
      <c r="E31" s="18">
        <v>250</v>
      </c>
      <c r="F31" s="19">
        <v>2514.2600000000002</v>
      </c>
      <c r="G31" s="20">
        <v>1.3599999999999999E-2</v>
      </c>
      <c r="H31" s="21">
        <v>6.2100000000000002E-2</v>
      </c>
      <c r="I31" s="37"/>
      <c r="J31" s="2"/>
    </row>
    <row r="32" spans="1:10" ht="12.95" customHeight="1">
      <c r="A32" s="16" t="s">
        <v>2620</v>
      </c>
      <c r="B32" s="17" t="s">
        <v>2621</v>
      </c>
      <c r="C32" s="13" t="s">
        <v>2622</v>
      </c>
      <c r="D32" s="13" t="s">
        <v>2623</v>
      </c>
      <c r="E32" s="18">
        <v>250</v>
      </c>
      <c r="F32" s="19">
        <v>2510.13</v>
      </c>
      <c r="G32" s="20">
        <v>1.3599999999999999E-2</v>
      </c>
      <c r="H32" s="21">
        <v>7.1874999999999994E-2</v>
      </c>
      <c r="I32" s="37"/>
      <c r="J32" s="2"/>
    </row>
    <row r="33" spans="1:10" ht="12.95" customHeight="1">
      <c r="A33" s="16" t="s">
        <v>2624</v>
      </c>
      <c r="B33" s="17" t="s">
        <v>2625</v>
      </c>
      <c r="C33" s="13" t="s">
        <v>2626</v>
      </c>
      <c r="D33" s="13" t="s">
        <v>2627</v>
      </c>
      <c r="E33" s="18">
        <v>250</v>
      </c>
      <c r="F33" s="19">
        <v>2503.6999999999998</v>
      </c>
      <c r="G33" s="20">
        <v>1.35E-2</v>
      </c>
      <c r="H33" s="21">
        <v>0.108544</v>
      </c>
      <c r="I33" s="37"/>
      <c r="J33" s="2"/>
    </row>
    <row r="34" spans="1:10" ht="12.95" customHeight="1">
      <c r="A34" s="16" t="s">
        <v>2628</v>
      </c>
      <c r="B34" s="17" t="s">
        <v>2629</v>
      </c>
      <c r="C34" s="13" t="s">
        <v>2630</v>
      </c>
      <c r="D34" s="13" t="s">
        <v>2135</v>
      </c>
      <c r="E34" s="18">
        <v>250</v>
      </c>
      <c r="F34" s="19">
        <v>2494.8200000000002</v>
      </c>
      <c r="G34" s="20">
        <v>1.35E-2</v>
      </c>
      <c r="H34" s="21">
        <v>7.2198999999999999E-2</v>
      </c>
      <c r="I34" s="37"/>
      <c r="J34" s="2"/>
    </row>
    <row r="35" spans="1:10" ht="12.95" customHeight="1">
      <c r="A35" s="16" t="s">
        <v>2631</v>
      </c>
      <c r="B35" s="17" t="s">
        <v>2632</v>
      </c>
      <c r="C35" s="13" t="s">
        <v>2633</v>
      </c>
      <c r="D35" s="13" t="s">
        <v>138</v>
      </c>
      <c r="E35" s="18">
        <v>250</v>
      </c>
      <c r="F35" s="19">
        <v>2480.85</v>
      </c>
      <c r="G35" s="20">
        <v>1.34E-2</v>
      </c>
      <c r="H35" s="21">
        <v>6.3200000000000006E-2</v>
      </c>
      <c r="I35" s="37"/>
      <c r="J35" s="2"/>
    </row>
    <row r="36" spans="1:10" ht="12.95" customHeight="1">
      <c r="A36" s="16" t="s">
        <v>2634</v>
      </c>
      <c r="B36" s="17" t="s">
        <v>2635</v>
      </c>
      <c r="C36" s="13" t="s">
        <v>2636</v>
      </c>
      <c r="D36" s="13" t="s">
        <v>2637</v>
      </c>
      <c r="E36" s="18">
        <v>250</v>
      </c>
      <c r="F36" s="19">
        <v>2480.38</v>
      </c>
      <c r="G36" s="20">
        <v>1.34E-2</v>
      </c>
      <c r="H36" s="21">
        <v>0.102645</v>
      </c>
      <c r="I36" s="37"/>
      <c r="J36" s="2"/>
    </row>
    <row r="37" spans="1:10" ht="12.95" customHeight="1">
      <c r="A37" s="16" t="s">
        <v>1194</v>
      </c>
      <c r="B37" s="17" t="s">
        <v>1195</v>
      </c>
      <c r="C37" s="13" t="s">
        <v>1196</v>
      </c>
      <c r="D37" s="13" t="s">
        <v>138</v>
      </c>
      <c r="E37" s="18">
        <v>250</v>
      </c>
      <c r="F37" s="19">
        <v>2479.63</v>
      </c>
      <c r="G37" s="20">
        <v>1.34E-2</v>
      </c>
      <c r="H37" s="21">
        <v>7.1093000000000003E-2</v>
      </c>
      <c r="I37" s="37"/>
      <c r="J37" s="2"/>
    </row>
    <row r="38" spans="1:10" ht="12.95" customHeight="1">
      <c r="A38" s="16" t="s">
        <v>2638</v>
      </c>
      <c r="B38" s="17" t="s">
        <v>2639</v>
      </c>
      <c r="C38" s="13" t="s">
        <v>2640</v>
      </c>
      <c r="D38" s="13" t="s">
        <v>196</v>
      </c>
      <c r="E38" s="18">
        <v>2500000</v>
      </c>
      <c r="F38" s="19">
        <v>2457</v>
      </c>
      <c r="G38" s="20">
        <v>1.3299999999999999E-2</v>
      </c>
      <c r="H38" s="21"/>
      <c r="I38" s="37"/>
      <c r="J38" s="2"/>
    </row>
    <row r="39" spans="1:10" ht="12.95" customHeight="1">
      <c r="A39" s="16" t="s">
        <v>1236</v>
      </c>
      <c r="B39" s="17" t="s">
        <v>1237</v>
      </c>
      <c r="C39" s="13" t="s">
        <v>1238</v>
      </c>
      <c r="D39" s="13" t="s">
        <v>196</v>
      </c>
      <c r="E39" s="18">
        <v>2500000</v>
      </c>
      <c r="F39" s="19">
        <v>2445</v>
      </c>
      <c r="G39" s="20">
        <v>1.32E-2</v>
      </c>
      <c r="H39" s="21">
        <v>5.8050999999999998E-2</v>
      </c>
      <c r="I39" s="37"/>
      <c r="J39" s="2"/>
    </row>
    <row r="40" spans="1:10" ht="12.95" customHeight="1">
      <c r="A40" s="16" t="s">
        <v>2143</v>
      </c>
      <c r="B40" s="17" t="s">
        <v>2144</v>
      </c>
      <c r="C40" s="13" t="s">
        <v>2145</v>
      </c>
      <c r="D40" s="13" t="s">
        <v>2146</v>
      </c>
      <c r="E40" s="18">
        <v>225</v>
      </c>
      <c r="F40" s="19">
        <v>2316.84</v>
      </c>
      <c r="G40" s="20">
        <v>1.2500000000000001E-2</v>
      </c>
      <c r="H40" s="21">
        <v>5.355E-2</v>
      </c>
      <c r="I40" s="37"/>
      <c r="J40" s="2"/>
    </row>
    <row r="41" spans="1:10" ht="12.95" customHeight="1">
      <c r="A41" s="16" t="s">
        <v>2156</v>
      </c>
      <c r="B41" s="17" t="s">
        <v>2157</v>
      </c>
      <c r="C41" s="13" t="s">
        <v>2158</v>
      </c>
      <c r="D41" s="13" t="s">
        <v>2159</v>
      </c>
      <c r="E41" s="18">
        <v>220</v>
      </c>
      <c r="F41" s="19">
        <v>2199.3200000000002</v>
      </c>
      <c r="G41" s="20">
        <v>1.1900000000000001E-2</v>
      </c>
      <c r="H41" s="21">
        <v>0.10939400000000001</v>
      </c>
      <c r="I41" s="37"/>
      <c r="J41" s="2"/>
    </row>
    <row r="42" spans="1:10" ht="12.95" customHeight="1">
      <c r="A42" s="16" t="s">
        <v>2641</v>
      </c>
      <c r="B42" s="17" t="s">
        <v>2642</v>
      </c>
      <c r="C42" s="13" t="s">
        <v>2643</v>
      </c>
      <c r="D42" s="13" t="s">
        <v>138</v>
      </c>
      <c r="E42" s="18">
        <v>2000</v>
      </c>
      <c r="F42" s="19">
        <v>2052.1799999999998</v>
      </c>
      <c r="G42" s="20">
        <v>1.11E-2</v>
      </c>
      <c r="H42" s="21">
        <v>7.0812E-2</v>
      </c>
      <c r="I42" s="37"/>
      <c r="J42" s="2"/>
    </row>
    <row r="43" spans="1:10" ht="12.95" customHeight="1">
      <c r="A43" s="16" t="s">
        <v>2644</v>
      </c>
      <c r="B43" s="17" t="s">
        <v>2645</v>
      </c>
      <c r="C43" s="13" t="s">
        <v>2646</v>
      </c>
      <c r="D43" s="13" t="s">
        <v>138</v>
      </c>
      <c r="E43" s="18">
        <v>210</v>
      </c>
      <c r="F43" s="19">
        <v>2035.07</v>
      </c>
      <c r="G43" s="20">
        <v>1.0999999999999999E-2</v>
      </c>
      <c r="H43" s="21">
        <v>6.6987000000000005E-2</v>
      </c>
      <c r="I43" s="37"/>
      <c r="J43" s="2"/>
    </row>
    <row r="44" spans="1:10" ht="12.95" customHeight="1">
      <c r="A44" s="16" t="s">
        <v>2647</v>
      </c>
      <c r="B44" s="17" t="s">
        <v>2648</v>
      </c>
      <c r="C44" s="13" t="s">
        <v>2649</v>
      </c>
      <c r="D44" s="13" t="s">
        <v>2146</v>
      </c>
      <c r="E44" s="18">
        <v>200</v>
      </c>
      <c r="F44" s="19">
        <v>2021.49</v>
      </c>
      <c r="G44" s="20">
        <v>1.09E-2</v>
      </c>
      <c r="H44" s="21">
        <v>6.5299999999999997E-2</v>
      </c>
      <c r="I44" s="37"/>
      <c r="J44" s="2"/>
    </row>
    <row r="45" spans="1:10" ht="12.95" customHeight="1">
      <c r="A45" s="16" t="s">
        <v>2650</v>
      </c>
      <c r="B45" s="17" t="s">
        <v>2651</v>
      </c>
      <c r="C45" s="13" t="s">
        <v>2652</v>
      </c>
      <c r="D45" s="13" t="s">
        <v>2135</v>
      </c>
      <c r="E45" s="18">
        <v>200</v>
      </c>
      <c r="F45" s="19">
        <v>1998.21</v>
      </c>
      <c r="G45" s="20">
        <v>1.0800000000000001E-2</v>
      </c>
      <c r="H45" s="21">
        <v>8.4499000000000005E-2</v>
      </c>
      <c r="I45" s="37">
        <v>8.4545378000000004E-2</v>
      </c>
      <c r="J45" s="2"/>
    </row>
    <row r="46" spans="1:10" ht="12.95" customHeight="1">
      <c r="A46" s="16" t="s">
        <v>1164</v>
      </c>
      <c r="B46" s="17" t="s">
        <v>1165</v>
      </c>
      <c r="C46" s="13" t="s">
        <v>1166</v>
      </c>
      <c r="D46" s="13" t="s">
        <v>138</v>
      </c>
      <c r="E46" s="18">
        <v>200</v>
      </c>
      <c r="F46" s="19">
        <v>1958.88</v>
      </c>
      <c r="G46" s="20">
        <v>1.06E-2</v>
      </c>
      <c r="H46" s="21">
        <v>7.3349999999999999E-2</v>
      </c>
      <c r="I46" s="37"/>
      <c r="J46" s="2"/>
    </row>
    <row r="47" spans="1:10" ht="12.95" customHeight="1">
      <c r="A47" s="16" t="s">
        <v>2128</v>
      </c>
      <c r="B47" s="17" t="s">
        <v>2129</v>
      </c>
      <c r="C47" s="13" t="s">
        <v>2130</v>
      </c>
      <c r="D47" s="13" t="s">
        <v>2131</v>
      </c>
      <c r="E47" s="18">
        <v>140</v>
      </c>
      <c r="F47" s="19">
        <v>1825.36</v>
      </c>
      <c r="G47" s="20">
        <v>9.9000000000000008E-3</v>
      </c>
      <c r="H47" s="21">
        <v>6.2725000000000003E-2</v>
      </c>
      <c r="I47" s="37"/>
      <c r="J47" s="2"/>
    </row>
    <row r="48" spans="1:10" ht="12.95" customHeight="1">
      <c r="A48" s="16" t="s">
        <v>2653</v>
      </c>
      <c r="B48" s="17" t="s">
        <v>2654</v>
      </c>
      <c r="C48" s="13" t="s">
        <v>2655</v>
      </c>
      <c r="D48" s="13" t="s">
        <v>2146</v>
      </c>
      <c r="E48" s="18">
        <v>180</v>
      </c>
      <c r="F48" s="19">
        <v>1799.04</v>
      </c>
      <c r="G48" s="20">
        <v>9.7000000000000003E-3</v>
      </c>
      <c r="H48" s="21">
        <v>7.1499999999999994E-2</v>
      </c>
      <c r="I48" s="37"/>
      <c r="J48" s="2"/>
    </row>
    <row r="49" spans="1:10" ht="12.95" customHeight="1">
      <c r="A49" s="16" t="s">
        <v>286</v>
      </c>
      <c r="B49" s="17" t="s">
        <v>287</v>
      </c>
      <c r="C49" s="13" t="s">
        <v>288</v>
      </c>
      <c r="D49" s="13" t="s">
        <v>196</v>
      </c>
      <c r="E49" s="18">
        <v>1500000</v>
      </c>
      <c r="F49" s="19">
        <v>1543.8</v>
      </c>
      <c r="G49" s="20">
        <v>8.3000000000000001E-3</v>
      </c>
      <c r="H49" s="21">
        <v>4.8126000000000002E-2</v>
      </c>
      <c r="I49" s="37"/>
      <c r="J49" s="2"/>
    </row>
    <row r="50" spans="1:10" ht="12.95" customHeight="1">
      <c r="A50" s="16" t="s">
        <v>2656</v>
      </c>
      <c r="B50" s="17" t="s">
        <v>2657</v>
      </c>
      <c r="C50" s="13" t="s">
        <v>2658</v>
      </c>
      <c r="D50" s="13" t="s">
        <v>2659</v>
      </c>
      <c r="E50" s="18">
        <v>150</v>
      </c>
      <c r="F50" s="19">
        <v>1534.79</v>
      </c>
      <c r="G50" s="20">
        <v>8.3000000000000001E-3</v>
      </c>
      <c r="H50" s="21">
        <v>6.565E-2</v>
      </c>
      <c r="I50" s="37"/>
      <c r="J50" s="2"/>
    </row>
    <row r="51" spans="1:10" ht="12.95" customHeight="1">
      <c r="A51" s="16" t="s">
        <v>2660</v>
      </c>
      <c r="B51" s="17" t="s">
        <v>2661</v>
      </c>
      <c r="C51" s="13" t="s">
        <v>2662</v>
      </c>
      <c r="D51" s="13" t="s">
        <v>2581</v>
      </c>
      <c r="E51" s="18">
        <v>150</v>
      </c>
      <c r="F51" s="19">
        <v>1518.86</v>
      </c>
      <c r="G51" s="20">
        <v>8.2000000000000007E-3</v>
      </c>
      <c r="H51" s="21">
        <v>4.7350999999999997E-2</v>
      </c>
      <c r="I51" s="37"/>
      <c r="J51" s="2"/>
    </row>
    <row r="52" spans="1:10" ht="12.95" customHeight="1">
      <c r="A52" s="16" t="s">
        <v>2663</v>
      </c>
      <c r="B52" s="17" t="s">
        <v>2664</v>
      </c>
      <c r="C52" s="13" t="s">
        <v>2665</v>
      </c>
      <c r="D52" s="13" t="s">
        <v>2659</v>
      </c>
      <c r="E52" s="18">
        <v>150</v>
      </c>
      <c r="F52" s="19">
        <v>1491.96</v>
      </c>
      <c r="G52" s="20">
        <v>8.0999999999999996E-3</v>
      </c>
      <c r="H52" s="21">
        <v>6.9449999999999998E-2</v>
      </c>
      <c r="I52" s="37"/>
      <c r="J52" s="2"/>
    </row>
    <row r="53" spans="1:10" ht="12.95" customHeight="1">
      <c r="A53" s="16" t="s">
        <v>2666</v>
      </c>
      <c r="B53" s="17" t="s">
        <v>2667</v>
      </c>
      <c r="C53" s="13" t="s">
        <v>2668</v>
      </c>
      <c r="D53" s="13" t="s">
        <v>138</v>
      </c>
      <c r="E53" s="18">
        <v>150</v>
      </c>
      <c r="F53" s="19">
        <v>1464.56</v>
      </c>
      <c r="G53" s="20">
        <v>7.9000000000000008E-3</v>
      </c>
      <c r="H53" s="21">
        <v>6.6987000000000005E-2</v>
      </c>
      <c r="I53" s="37"/>
      <c r="J53" s="2"/>
    </row>
    <row r="54" spans="1:10" ht="12.95" customHeight="1">
      <c r="A54" s="16" t="s">
        <v>2669</v>
      </c>
      <c r="B54" s="17" t="s">
        <v>2670</v>
      </c>
      <c r="C54" s="13" t="s">
        <v>2671</v>
      </c>
      <c r="D54" s="13" t="s">
        <v>2672</v>
      </c>
      <c r="E54" s="18">
        <v>200</v>
      </c>
      <c r="F54" s="19">
        <v>1267.1600000000001</v>
      </c>
      <c r="G54" s="20">
        <v>6.7999999999999996E-3</v>
      </c>
      <c r="H54" s="21">
        <v>0.1031</v>
      </c>
      <c r="I54" s="37"/>
      <c r="J54" s="2"/>
    </row>
    <row r="55" spans="1:10" ht="12.95" customHeight="1">
      <c r="A55" s="16" t="s">
        <v>2673</v>
      </c>
      <c r="B55" s="17" t="s">
        <v>2674</v>
      </c>
      <c r="C55" s="13" t="s">
        <v>2675</v>
      </c>
      <c r="D55" s="13" t="s">
        <v>1880</v>
      </c>
      <c r="E55" s="18">
        <v>100</v>
      </c>
      <c r="F55" s="19">
        <v>1031.01</v>
      </c>
      <c r="G55" s="20">
        <v>5.5999999999999999E-3</v>
      </c>
      <c r="H55" s="21">
        <v>8.1448999999999994E-2</v>
      </c>
      <c r="I55" s="37"/>
      <c r="J55" s="2"/>
    </row>
    <row r="56" spans="1:10" ht="12.95" customHeight="1">
      <c r="A56" s="16" t="s">
        <v>2676</v>
      </c>
      <c r="B56" s="17" t="s">
        <v>2677</v>
      </c>
      <c r="C56" s="13" t="s">
        <v>2678</v>
      </c>
      <c r="D56" s="13" t="s">
        <v>138</v>
      </c>
      <c r="E56" s="18">
        <v>1000</v>
      </c>
      <c r="F56" s="19">
        <v>1026.3800000000001</v>
      </c>
      <c r="G56" s="20">
        <v>5.4999999999999997E-3</v>
      </c>
      <c r="H56" s="21">
        <v>7.2961999999999999E-2</v>
      </c>
      <c r="I56" s="37"/>
      <c r="J56" s="2"/>
    </row>
    <row r="57" spans="1:10" ht="12.95" customHeight="1">
      <c r="A57" s="16" t="s">
        <v>2132</v>
      </c>
      <c r="B57" s="17" t="s">
        <v>2133</v>
      </c>
      <c r="C57" s="13" t="s">
        <v>2134</v>
      </c>
      <c r="D57" s="13" t="s">
        <v>2135</v>
      </c>
      <c r="E57" s="18">
        <v>100</v>
      </c>
      <c r="F57" s="19">
        <v>1011.57</v>
      </c>
      <c r="G57" s="20">
        <v>5.4999999999999997E-3</v>
      </c>
      <c r="H57" s="21">
        <v>7.0542999999999995E-2</v>
      </c>
      <c r="I57" s="37">
        <v>6.8460461E-2</v>
      </c>
      <c r="J57" s="2"/>
    </row>
    <row r="58" spans="1:10" ht="12.95" customHeight="1">
      <c r="A58" s="16" t="s">
        <v>2136</v>
      </c>
      <c r="B58" s="17" t="s">
        <v>2137</v>
      </c>
      <c r="C58" s="13" t="s">
        <v>2138</v>
      </c>
      <c r="D58" s="13" t="s">
        <v>2131</v>
      </c>
      <c r="E58" s="18">
        <v>100</v>
      </c>
      <c r="F58" s="19">
        <v>1003.72</v>
      </c>
      <c r="G58" s="20">
        <v>5.4000000000000003E-3</v>
      </c>
      <c r="H58" s="21">
        <v>5.2499999999999998E-2</v>
      </c>
      <c r="I58" s="37"/>
      <c r="J58" s="2"/>
    </row>
    <row r="59" spans="1:10" ht="12.95" customHeight="1">
      <c r="A59" s="16" t="s">
        <v>2679</v>
      </c>
      <c r="B59" s="17" t="s">
        <v>2680</v>
      </c>
      <c r="C59" s="13" t="s">
        <v>2681</v>
      </c>
      <c r="D59" s="13" t="s">
        <v>2135</v>
      </c>
      <c r="E59" s="18">
        <v>100</v>
      </c>
      <c r="F59" s="19">
        <v>1001.67</v>
      </c>
      <c r="G59" s="20">
        <v>5.4000000000000003E-3</v>
      </c>
      <c r="H59" s="21">
        <v>5.9049999999999998E-2</v>
      </c>
      <c r="I59" s="37"/>
      <c r="J59" s="2"/>
    </row>
    <row r="60" spans="1:10" ht="12.95" customHeight="1">
      <c r="A60" s="16" t="s">
        <v>2682</v>
      </c>
      <c r="B60" s="17" t="s">
        <v>2683</v>
      </c>
      <c r="C60" s="13" t="s">
        <v>2684</v>
      </c>
      <c r="D60" s="13" t="s">
        <v>2659</v>
      </c>
      <c r="E60" s="18">
        <v>100</v>
      </c>
      <c r="F60" s="19">
        <v>1000.75</v>
      </c>
      <c r="G60" s="20">
        <v>5.4000000000000003E-3</v>
      </c>
      <c r="H60" s="21">
        <v>6.2350999999999997E-2</v>
      </c>
      <c r="I60" s="37"/>
      <c r="J60" s="2"/>
    </row>
    <row r="61" spans="1:10" ht="12.95" customHeight="1">
      <c r="A61" s="16" t="s">
        <v>2413</v>
      </c>
      <c r="B61" s="17" t="s">
        <v>2414</v>
      </c>
      <c r="C61" s="13" t="s">
        <v>2415</v>
      </c>
      <c r="D61" s="13" t="s">
        <v>138</v>
      </c>
      <c r="E61" s="18">
        <v>100</v>
      </c>
      <c r="F61" s="19">
        <v>991.32</v>
      </c>
      <c r="G61" s="20">
        <v>5.4000000000000003E-3</v>
      </c>
      <c r="H61" s="21">
        <v>6.6500000000000004E-2</v>
      </c>
      <c r="I61" s="37"/>
      <c r="J61" s="2"/>
    </row>
    <row r="62" spans="1:10" ht="12.95" customHeight="1">
      <c r="A62" s="16" t="s">
        <v>2685</v>
      </c>
      <c r="B62" s="17" t="s">
        <v>2686</v>
      </c>
      <c r="C62" s="13" t="s">
        <v>2687</v>
      </c>
      <c r="D62" s="13" t="s">
        <v>138</v>
      </c>
      <c r="E62" s="18">
        <v>50</v>
      </c>
      <c r="F62" s="19">
        <v>536.88</v>
      </c>
      <c r="G62" s="20">
        <v>2.8999999999999998E-3</v>
      </c>
      <c r="H62" s="21">
        <v>6.9949999999999998E-2</v>
      </c>
      <c r="I62" s="37"/>
      <c r="J62" s="2"/>
    </row>
    <row r="63" spans="1:10" ht="12.95" customHeight="1">
      <c r="A63" s="16" t="s">
        <v>2688</v>
      </c>
      <c r="B63" s="17" t="s">
        <v>2689</v>
      </c>
      <c r="C63" s="13" t="s">
        <v>2690</v>
      </c>
      <c r="D63" s="13" t="s">
        <v>167</v>
      </c>
      <c r="E63" s="18">
        <v>250</v>
      </c>
      <c r="F63" s="19">
        <v>526.4</v>
      </c>
      <c r="G63" s="20">
        <v>2.8E-3</v>
      </c>
      <c r="H63" s="21">
        <v>6.1549E-2</v>
      </c>
      <c r="I63" s="37"/>
      <c r="J63" s="2"/>
    </row>
    <row r="64" spans="1:10" ht="12.95" customHeight="1">
      <c r="A64" s="16" t="s">
        <v>274</v>
      </c>
      <c r="B64" s="17" t="s">
        <v>275</v>
      </c>
      <c r="C64" s="13" t="s">
        <v>276</v>
      </c>
      <c r="D64" s="13" t="s">
        <v>196</v>
      </c>
      <c r="E64" s="18">
        <v>500000</v>
      </c>
      <c r="F64" s="19">
        <v>510.28</v>
      </c>
      <c r="G64" s="20">
        <v>2.8E-3</v>
      </c>
      <c r="H64" s="21">
        <v>4.4343E-2</v>
      </c>
      <c r="I64" s="37"/>
      <c r="J64" s="2"/>
    </row>
    <row r="65" spans="1:10" ht="12.95" customHeight="1">
      <c r="A65" s="16" t="s">
        <v>2691</v>
      </c>
      <c r="B65" s="17" t="s">
        <v>2692</v>
      </c>
      <c r="C65" s="13" t="s">
        <v>2693</v>
      </c>
      <c r="D65" s="13" t="s">
        <v>2135</v>
      </c>
      <c r="E65" s="18">
        <v>50</v>
      </c>
      <c r="F65" s="19">
        <v>499.41</v>
      </c>
      <c r="G65" s="20">
        <v>2.7000000000000001E-3</v>
      </c>
      <c r="H65" s="21">
        <v>8.4555500000000006E-2</v>
      </c>
      <c r="I65" s="37">
        <v>8.4679826999999999E-2</v>
      </c>
      <c r="J65" s="2"/>
    </row>
    <row r="66" spans="1:10" ht="12.95" customHeight="1">
      <c r="A66" s="16" t="s">
        <v>2694</v>
      </c>
      <c r="B66" s="17" t="s">
        <v>2695</v>
      </c>
      <c r="C66" s="13" t="s">
        <v>2696</v>
      </c>
      <c r="D66" s="13" t="s">
        <v>2431</v>
      </c>
      <c r="E66" s="18">
        <v>50</v>
      </c>
      <c r="F66" s="19">
        <v>498.91</v>
      </c>
      <c r="G66" s="20">
        <v>2.7000000000000001E-3</v>
      </c>
      <c r="H66" s="21">
        <v>9.6049999999999996E-2</v>
      </c>
      <c r="I66" s="37"/>
      <c r="J66" s="2"/>
    </row>
    <row r="67" spans="1:10" ht="12.95" customHeight="1">
      <c r="A67" s="16" t="s">
        <v>2697</v>
      </c>
      <c r="B67" s="17" t="s">
        <v>2698</v>
      </c>
      <c r="C67" s="13" t="s">
        <v>2699</v>
      </c>
      <c r="D67" s="13" t="s">
        <v>2659</v>
      </c>
      <c r="E67" s="18">
        <v>50</v>
      </c>
      <c r="F67" s="19">
        <v>498.84</v>
      </c>
      <c r="G67" s="20">
        <v>2.7000000000000001E-3</v>
      </c>
      <c r="H67" s="21">
        <v>6.7249000000000003E-2</v>
      </c>
      <c r="I67" s="37"/>
      <c r="J67" s="2"/>
    </row>
    <row r="68" spans="1:10" ht="12.95" customHeight="1">
      <c r="A68" s="16" t="s">
        <v>2428</v>
      </c>
      <c r="B68" s="17" t="s">
        <v>2429</v>
      </c>
      <c r="C68" s="13" t="s">
        <v>2430</v>
      </c>
      <c r="D68" s="13" t="s">
        <v>2431</v>
      </c>
      <c r="E68" s="18">
        <v>50</v>
      </c>
      <c r="F68" s="19">
        <v>496.09</v>
      </c>
      <c r="G68" s="20">
        <v>2.7000000000000001E-3</v>
      </c>
      <c r="H68" s="21">
        <v>8.2443000000000002E-2</v>
      </c>
      <c r="I68" s="37"/>
      <c r="J68" s="2"/>
    </row>
    <row r="69" spans="1:10" ht="12.95" customHeight="1">
      <c r="A69" s="16" t="s">
        <v>1486</v>
      </c>
      <c r="B69" s="17" t="s">
        <v>1487</v>
      </c>
      <c r="C69" s="13" t="s">
        <v>1488</v>
      </c>
      <c r="D69" s="13" t="s">
        <v>196</v>
      </c>
      <c r="E69" s="18">
        <v>500000</v>
      </c>
      <c r="F69" s="19">
        <v>482.87</v>
      </c>
      <c r="G69" s="20">
        <v>2.5999999999999999E-3</v>
      </c>
      <c r="H69" s="21">
        <v>7.0557999999999996E-2</v>
      </c>
      <c r="I69" s="37"/>
      <c r="J69" s="2"/>
    </row>
    <row r="70" spans="1:10" ht="12.95" customHeight="1">
      <c r="A70" s="16" t="s">
        <v>2700</v>
      </c>
      <c r="B70" s="17" t="s">
        <v>2701</v>
      </c>
      <c r="C70" s="13" t="s">
        <v>2702</v>
      </c>
      <c r="D70" s="13" t="s">
        <v>196</v>
      </c>
      <c r="E70" s="18">
        <v>500000</v>
      </c>
      <c r="F70" s="19">
        <v>480.67</v>
      </c>
      <c r="G70" s="20">
        <v>2.5999999999999999E-3</v>
      </c>
      <c r="H70" s="21">
        <v>7.1118000000000001E-2</v>
      </c>
      <c r="I70" s="37"/>
      <c r="J70" s="2"/>
    </row>
    <row r="71" spans="1:10" ht="12.95" customHeight="1">
      <c r="A71" s="16" t="s">
        <v>2205</v>
      </c>
      <c r="B71" s="17" t="s">
        <v>2206</v>
      </c>
      <c r="C71" s="13" t="s">
        <v>2207</v>
      </c>
      <c r="D71" s="13" t="s">
        <v>196</v>
      </c>
      <c r="E71" s="18">
        <v>448900</v>
      </c>
      <c r="F71" s="19">
        <v>466.25</v>
      </c>
      <c r="G71" s="20">
        <v>2.5000000000000001E-3</v>
      </c>
      <c r="H71" s="21">
        <v>6.5577999999999997E-2</v>
      </c>
      <c r="I71" s="37"/>
      <c r="J71" s="2"/>
    </row>
    <row r="72" spans="1:10" ht="12.95" customHeight="1">
      <c r="A72" s="16" t="s">
        <v>2703</v>
      </c>
      <c r="B72" s="17" t="s">
        <v>2704</v>
      </c>
      <c r="C72" s="13" t="s">
        <v>2705</v>
      </c>
      <c r="D72" s="13" t="s">
        <v>138</v>
      </c>
      <c r="E72" s="18">
        <v>40</v>
      </c>
      <c r="F72" s="19">
        <v>428.66</v>
      </c>
      <c r="G72" s="20">
        <v>2.3E-3</v>
      </c>
      <c r="H72" s="21">
        <v>5.8020000000000002E-2</v>
      </c>
      <c r="I72" s="37"/>
      <c r="J72" s="2"/>
    </row>
    <row r="73" spans="1:10" ht="12.95" customHeight="1">
      <c r="A73" s="16" t="s">
        <v>1109</v>
      </c>
      <c r="B73" s="17" t="s">
        <v>1110</v>
      </c>
      <c r="C73" s="13" t="s">
        <v>1111</v>
      </c>
      <c r="D73" s="13" t="s">
        <v>196</v>
      </c>
      <c r="E73" s="18">
        <v>300000</v>
      </c>
      <c r="F73" s="19">
        <v>315</v>
      </c>
      <c r="G73" s="20">
        <v>1.6999999999999999E-3</v>
      </c>
      <c r="H73" s="21">
        <v>6.9262000000000004E-2</v>
      </c>
      <c r="I73" s="37"/>
      <c r="J73" s="2"/>
    </row>
    <row r="74" spans="1:10" ht="12.95" customHeight="1">
      <c r="A74" s="16" t="s">
        <v>2706</v>
      </c>
      <c r="B74" s="17" t="s">
        <v>2707</v>
      </c>
      <c r="C74" s="13" t="s">
        <v>2708</v>
      </c>
      <c r="D74" s="13" t="s">
        <v>138</v>
      </c>
      <c r="E74" s="18">
        <v>31</v>
      </c>
      <c r="F74" s="19">
        <v>306.98</v>
      </c>
      <c r="G74" s="20">
        <v>1.6999999999999999E-3</v>
      </c>
      <c r="H74" s="21">
        <v>6.1344000000000003E-2</v>
      </c>
      <c r="I74" s="37"/>
      <c r="J74" s="2"/>
    </row>
    <row r="75" spans="1:10" ht="12.95" customHeight="1">
      <c r="A75" s="16" t="s">
        <v>1206</v>
      </c>
      <c r="B75" s="17" t="s">
        <v>1207</v>
      </c>
      <c r="C75" s="13" t="s">
        <v>1208</v>
      </c>
      <c r="D75" s="13" t="s">
        <v>138</v>
      </c>
      <c r="E75" s="18">
        <v>30</v>
      </c>
      <c r="F75" s="19">
        <v>304.29000000000002</v>
      </c>
      <c r="G75" s="20">
        <v>1.6000000000000001E-3</v>
      </c>
      <c r="H75" s="21">
        <v>4.8448999999999999E-2</v>
      </c>
      <c r="I75" s="37"/>
      <c r="J75" s="2"/>
    </row>
    <row r="76" spans="1:10" ht="12.95" customHeight="1">
      <c r="A76" s="16" t="s">
        <v>2709</v>
      </c>
      <c r="B76" s="17" t="s">
        <v>2710</v>
      </c>
      <c r="C76" s="13" t="s">
        <v>2711</v>
      </c>
      <c r="D76" s="13" t="s">
        <v>138</v>
      </c>
      <c r="E76" s="18">
        <v>25</v>
      </c>
      <c r="F76" s="19">
        <v>271.06</v>
      </c>
      <c r="G76" s="20">
        <v>1.5E-3</v>
      </c>
      <c r="H76" s="21">
        <v>5.74E-2</v>
      </c>
      <c r="I76" s="37"/>
      <c r="J76" s="2"/>
    </row>
    <row r="77" spans="1:10" ht="12.95" customHeight="1">
      <c r="A77" s="16" t="s">
        <v>2712</v>
      </c>
      <c r="B77" s="17" t="s">
        <v>2713</v>
      </c>
      <c r="C77" s="13" t="s">
        <v>2714</v>
      </c>
      <c r="D77" s="13" t="s">
        <v>2135</v>
      </c>
      <c r="E77" s="18">
        <v>20</v>
      </c>
      <c r="F77" s="19">
        <v>204.62</v>
      </c>
      <c r="G77" s="20">
        <v>1.1000000000000001E-3</v>
      </c>
      <c r="H77" s="21">
        <v>4.6350000000000002E-2</v>
      </c>
      <c r="I77" s="37"/>
      <c r="J77" s="2"/>
    </row>
    <row r="78" spans="1:10" ht="12.95" customHeight="1">
      <c r="A78" s="16" t="s">
        <v>2715</v>
      </c>
      <c r="B78" s="17" t="s">
        <v>2716</v>
      </c>
      <c r="C78" s="13" t="s">
        <v>2717</v>
      </c>
      <c r="D78" s="13" t="s">
        <v>2718</v>
      </c>
      <c r="E78" s="18">
        <v>19</v>
      </c>
      <c r="F78" s="19">
        <v>191.91</v>
      </c>
      <c r="G78" s="20">
        <v>1E-3</v>
      </c>
      <c r="H78" s="21">
        <v>4.8745999999999998E-2</v>
      </c>
      <c r="I78" s="37"/>
      <c r="J78" s="2"/>
    </row>
    <row r="79" spans="1:10" ht="12.95" customHeight="1">
      <c r="A79" s="16" t="s">
        <v>2719</v>
      </c>
      <c r="B79" s="17" t="s">
        <v>2720</v>
      </c>
      <c r="C79" s="13" t="s">
        <v>2721</v>
      </c>
      <c r="D79" s="13" t="s">
        <v>196</v>
      </c>
      <c r="E79" s="18">
        <v>150000</v>
      </c>
      <c r="F79" s="19">
        <v>160.97</v>
      </c>
      <c r="G79" s="20">
        <v>8.9999999999999998E-4</v>
      </c>
      <c r="H79" s="21">
        <v>6.6972000000000004E-2</v>
      </c>
      <c r="I79" s="37"/>
      <c r="J79" s="2"/>
    </row>
    <row r="80" spans="1:10" ht="12.95" customHeight="1">
      <c r="A80" s="16" t="s">
        <v>1536</v>
      </c>
      <c r="B80" s="17" t="s">
        <v>1537</v>
      </c>
      <c r="C80" s="13" t="s">
        <v>1538</v>
      </c>
      <c r="D80" s="13" t="s">
        <v>138</v>
      </c>
      <c r="E80" s="18">
        <v>12</v>
      </c>
      <c r="F80" s="19">
        <v>129.68</v>
      </c>
      <c r="G80" s="20">
        <v>6.9999999999999999E-4</v>
      </c>
      <c r="H80" s="21">
        <v>6.9949999999999998E-2</v>
      </c>
      <c r="I80" s="37"/>
      <c r="J80" s="2"/>
    </row>
    <row r="81" spans="1:10" ht="12.95" customHeight="1">
      <c r="A81" s="16" t="s">
        <v>482</v>
      </c>
      <c r="B81" s="17" t="s">
        <v>483</v>
      </c>
      <c r="C81" s="13" t="s">
        <v>484</v>
      </c>
      <c r="D81" s="13" t="s">
        <v>138</v>
      </c>
      <c r="E81" s="18">
        <v>10</v>
      </c>
      <c r="F81" s="19">
        <v>101.17</v>
      </c>
      <c r="G81" s="20">
        <v>5.0000000000000001E-4</v>
      </c>
      <c r="H81" s="21">
        <v>4.2000000000000003E-2</v>
      </c>
      <c r="I81" s="37"/>
      <c r="J81" s="2"/>
    </row>
    <row r="82" spans="1:10" ht="12.95" customHeight="1">
      <c r="A82" s="16" t="s">
        <v>1100</v>
      </c>
      <c r="B82" s="17" t="s">
        <v>1101</v>
      </c>
      <c r="C82" s="13" t="s">
        <v>1102</v>
      </c>
      <c r="D82" s="13" t="s">
        <v>138</v>
      </c>
      <c r="E82" s="18">
        <v>10</v>
      </c>
      <c r="F82" s="19">
        <v>100.81</v>
      </c>
      <c r="G82" s="20">
        <v>5.0000000000000001E-4</v>
      </c>
      <c r="H82" s="21">
        <v>6.3208E-2</v>
      </c>
      <c r="I82" s="37"/>
      <c r="J82" s="2"/>
    </row>
    <row r="83" spans="1:10" ht="12.95" customHeight="1">
      <c r="A83" s="16" t="s">
        <v>2722</v>
      </c>
      <c r="B83" s="17" t="s">
        <v>2723</v>
      </c>
      <c r="C83" s="13" t="s">
        <v>2724</v>
      </c>
      <c r="D83" s="13" t="s">
        <v>138</v>
      </c>
      <c r="E83" s="18">
        <v>10</v>
      </c>
      <c r="F83" s="19">
        <v>98.41</v>
      </c>
      <c r="G83" s="20">
        <v>5.0000000000000001E-4</v>
      </c>
      <c r="H83" s="21">
        <v>6.0600000000000001E-2</v>
      </c>
      <c r="I83" s="37"/>
      <c r="J83" s="2"/>
    </row>
    <row r="84" spans="1:10" ht="12.95" customHeight="1">
      <c r="A84" s="16" t="s">
        <v>666</v>
      </c>
      <c r="B84" s="17" t="s">
        <v>667</v>
      </c>
      <c r="C84" s="13" t="s">
        <v>668</v>
      </c>
      <c r="D84" s="13" t="s">
        <v>196</v>
      </c>
      <c r="E84" s="18">
        <v>50000</v>
      </c>
      <c r="F84" s="19">
        <v>53.25</v>
      </c>
      <c r="G84" s="20">
        <v>2.9999999999999997E-4</v>
      </c>
      <c r="H84" s="21">
        <v>5.0304000000000001E-2</v>
      </c>
      <c r="I84" s="37"/>
      <c r="J84" s="2"/>
    </row>
    <row r="85" spans="1:10" ht="12.95" customHeight="1">
      <c r="A85" s="16" t="s">
        <v>641</v>
      </c>
      <c r="B85" s="17" t="s">
        <v>642</v>
      </c>
      <c r="C85" s="13" t="s">
        <v>643</v>
      </c>
      <c r="D85" s="13" t="s">
        <v>196</v>
      </c>
      <c r="E85" s="18">
        <v>49400</v>
      </c>
      <c r="F85" s="19">
        <v>46.82</v>
      </c>
      <c r="G85" s="20">
        <v>2.9999999999999997E-4</v>
      </c>
      <c r="H85" s="21">
        <v>6.6177E-2</v>
      </c>
      <c r="I85" s="37"/>
      <c r="J85" s="2"/>
    </row>
    <row r="86" spans="1:10" ht="12.95" customHeight="1">
      <c r="A86" s="16" t="s">
        <v>1599</v>
      </c>
      <c r="B86" s="17" t="s">
        <v>1600</v>
      </c>
      <c r="C86" s="13" t="s">
        <v>1601</v>
      </c>
      <c r="D86" s="13" t="s">
        <v>196</v>
      </c>
      <c r="E86" s="18">
        <v>42000</v>
      </c>
      <c r="F86" s="19">
        <v>46.53</v>
      </c>
      <c r="G86" s="20">
        <v>2.9999999999999997E-4</v>
      </c>
      <c r="H86" s="21">
        <v>6.4937999999999996E-2</v>
      </c>
      <c r="I86" s="37"/>
      <c r="J86" s="2"/>
    </row>
    <row r="87" spans="1:10" ht="12.95" customHeight="1">
      <c r="A87" s="16" t="s">
        <v>1450</v>
      </c>
      <c r="B87" s="17" t="s">
        <v>1451</v>
      </c>
      <c r="C87" s="13" t="s">
        <v>1452</v>
      </c>
      <c r="D87" s="13" t="s">
        <v>160</v>
      </c>
      <c r="E87" s="18">
        <v>3</v>
      </c>
      <c r="F87" s="19">
        <v>29.74</v>
      </c>
      <c r="G87" s="20">
        <v>2.0000000000000001E-4</v>
      </c>
      <c r="H87" s="21">
        <v>7.2109999999999994E-2</v>
      </c>
      <c r="I87" s="37"/>
      <c r="J87" s="2"/>
    </row>
    <row r="88" spans="1:10" ht="12.95" customHeight="1">
      <c r="A88" s="16" t="s">
        <v>2725</v>
      </c>
      <c r="B88" s="17" t="s">
        <v>2726</v>
      </c>
      <c r="C88" s="13" t="s">
        <v>2727</v>
      </c>
      <c r="D88" s="13" t="s">
        <v>196</v>
      </c>
      <c r="E88" s="18">
        <v>9400</v>
      </c>
      <c r="F88" s="19">
        <v>10.17</v>
      </c>
      <c r="G88" s="20">
        <v>1E-4</v>
      </c>
      <c r="H88" s="21">
        <v>6.1572000000000002E-2</v>
      </c>
      <c r="I88" s="37"/>
      <c r="J88" s="2"/>
    </row>
    <row r="89" spans="1:10" ht="12.95" customHeight="1">
      <c r="A89" s="16" t="s">
        <v>2728</v>
      </c>
      <c r="B89" s="17" t="s">
        <v>2729</v>
      </c>
      <c r="C89" s="13" t="s">
        <v>2730</v>
      </c>
      <c r="D89" s="13" t="s">
        <v>196</v>
      </c>
      <c r="E89" s="18">
        <v>4000</v>
      </c>
      <c r="F89" s="19">
        <v>4.2300000000000004</v>
      </c>
      <c r="G89" s="36" t="s">
        <v>662</v>
      </c>
      <c r="H89" s="21">
        <v>6.5852999999999995E-2</v>
      </c>
      <c r="I89" s="37"/>
      <c r="J89" s="2"/>
    </row>
    <row r="90" spans="1:10" ht="12.95" customHeight="1">
      <c r="A90" s="2"/>
      <c r="B90" s="12" t="s">
        <v>168</v>
      </c>
      <c r="C90" s="13"/>
      <c r="D90" s="13"/>
      <c r="E90" s="13"/>
      <c r="F90" s="23">
        <v>169432.53</v>
      </c>
      <c r="G90" s="24">
        <v>0.91539999999999999</v>
      </c>
      <c r="H90" s="25"/>
      <c r="I90" s="26"/>
      <c r="J90" s="2"/>
    </row>
    <row r="91" spans="1:10" ht="12.95" customHeight="1">
      <c r="A91" s="2"/>
      <c r="B91" s="12" t="s">
        <v>169</v>
      </c>
      <c r="C91" s="13"/>
      <c r="D91" s="13"/>
      <c r="E91" s="13"/>
      <c r="F91" s="2"/>
      <c r="G91" s="14"/>
      <c r="H91" s="14"/>
      <c r="I91" s="15"/>
      <c r="J91" s="2"/>
    </row>
    <row r="92" spans="1:10" ht="12.95" customHeight="1">
      <c r="A92" s="16" t="s">
        <v>2731</v>
      </c>
      <c r="B92" s="17" t="s">
        <v>2732</v>
      </c>
      <c r="C92" s="13" t="s">
        <v>2733</v>
      </c>
      <c r="D92" s="13" t="s">
        <v>2734</v>
      </c>
      <c r="E92" s="18">
        <v>71</v>
      </c>
      <c r="F92" s="19">
        <v>607.4</v>
      </c>
      <c r="G92" s="20">
        <v>3.3E-3</v>
      </c>
      <c r="H92" s="21">
        <v>0.1081965</v>
      </c>
      <c r="I92" s="37"/>
      <c r="J92" s="2"/>
    </row>
    <row r="93" spans="1:10" ht="12.95" customHeight="1">
      <c r="A93" s="2"/>
      <c r="B93" s="12" t="s">
        <v>168</v>
      </c>
      <c r="C93" s="13"/>
      <c r="D93" s="13"/>
      <c r="E93" s="13"/>
      <c r="F93" s="23">
        <v>607.4</v>
      </c>
      <c r="G93" s="24">
        <v>3.3E-3</v>
      </c>
      <c r="H93" s="25"/>
      <c r="I93" s="26"/>
      <c r="J93" s="2"/>
    </row>
    <row r="94" spans="1:10" ht="12.95" customHeight="1">
      <c r="A94" s="2"/>
      <c r="B94" s="12" t="s">
        <v>1317</v>
      </c>
      <c r="C94" s="13"/>
      <c r="D94" s="13"/>
      <c r="E94" s="13"/>
      <c r="F94" s="2"/>
      <c r="G94" s="14"/>
      <c r="H94" s="14"/>
      <c r="I94" s="15"/>
      <c r="J94" s="2"/>
    </row>
    <row r="95" spans="1:10" ht="12.95" customHeight="1">
      <c r="A95" s="16" t="s">
        <v>1325</v>
      </c>
      <c r="B95" s="17" t="s">
        <v>1326</v>
      </c>
      <c r="C95" s="13" t="s">
        <v>1327</v>
      </c>
      <c r="D95" s="13" t="s">
        <v>1321</v>
      </c>
      <c r="E95" s="18">
        <v>22</v>
      </c>
      <c r="F95" s="19">
        <v>1821.49</v>
      </c>
      <c r="G95" s="20">
        <v>9.7999999999999997E-3</v>
      </c>
      <c r="H95" s="21">
        <v>6.6911999999999999E-2</v>
      </c>
      <c r="I95" s="37"/>
      <c r="J95" s="2"/>
    </row>
    <row r="96" spans="1:10" ht="12.95" customHeight="1">
      <c r="A96" s="16" t="s">
        <v>2735</v>
      </c>
      <c r="B96" s="17" t="s">
        <v>2736</v>
      </c>
      <c r="C96" s="13" t="s">
        <v>2737</v>
      </c>
      <c r="D96" s="13" t="s">
        <v>1321</v>
      </c>
      <c r="E96" s="18">
        <v>6</v>
      </c>
      <c r="F96" s="19">
        <v>507.49</v>
      </c>
      <c r="G96" s="20">
        <v>2.7000000000000001E-3</v>
      </c>
      <c r="H96" s="21">
        <v>6.4897999999999997E-2</v>
      </c>
      <c r="I96" s="37"/>
      <c r="J96" s="2"/>
    </row>
    <row r="97" spans="1:10" ht="12.95" customHeight="1">
      <c r="A97" s="2"/>
      <c r="B97" s="12" t="s">
        <v>168</v>
      </c>
      <c r="C97" s="13"/>
      <c r="D97" s="13"/>
      <c r="E97" s="13"/>
      <c r="F97" s="23">
        <v>2328.98</v>
      </c>
      <c r="G97" s="24">
        <v>1.2500000000000001E-2</v>
      </c>
      <c r="H97" s="25"/>
      <c r="I97" s="26"/>
      <c r="J97" s="2"/>
    </row>
    <row r="98" spans="1:10" ht="12.95" customHeight="1">
      <c r="A98" s="2"/>
      <c r="B98" s="27" t="s">
        <v>173</v>
      </c>
      <c r="C98" s="28"/>
      <c r="D98" s="1"/>
      <c r="E98" s="28"/>
      <c r="F98" s="23">
        <v>172368.91</v>
      </c>
      <c r="G98" s="24">
        <v>0.93120000000000003</v>
      </c>
      <c r="H98" s="25"/>
      <c r="I98" s="26"/>
      <c r="J98" s="2"/>
    </row>
    <row r="99" spans="1:10" ht="12.95" customHeight="1">
      <c r="A99" s="2"/>
      <c r="B99" s="12" t="s">
        <v>208</v>
      </c>
      <c r="C99" s="13"/>
      <c r="D99" s="13"/>
      <c r="E99" s="13"/>
      <c r="F99" s="13"/>
      <c r="G99" s="13"/>
      <c r="H99" s="14"/>
      <c r="I99" s="15"/>
      <c r="J99" s="2"/>
    </row>
    <row r="100" spans="1:10" ht="12.95" customHeight="1">
      <c r="A100" s="2"/>
      <c r="B100" s="12" t="s">
        <v>218</v>
      </c>
      <c r="C100" s="13"/>
      <c r="D100" s="13"/>
      <c r="E100" s="13"/>
      <c r="F100" s="2"/>
      <c r="G100" s="14"/>
      <c r="H100" s="14"/>
      <c r="I100" s="15"/>
      <c r="J100" s="2"/>
    </row>
    <row r="101" spans="1:10" ht="12.95" customHeight="1">
      <c r="A101" s="16" t="s">
        <v>2738</v>
      </c>
      <c r="B101" s="17" t="s">
        <v>2739</v>
      </c>
      <c r="C101" s="13" t="s">
        <v>2740</v>
      </c>
      <c r="D101" s="13" t="s">
        <v>217</v>
      </c>
      <c r="E101" s="18">
        <v>700</v>
      </c>
      <c r="F101" s="19">
        <v>3479.14</v>
      </c>
      <c r="G101" s="20">
        <v>1.8800000000000001E-2</v>
      </c>
      <c r="H101" s="21">
        <v>5.9146999999999998E-2</v>
      </c>
      <c r="I101" s="37"/>
      <c r="J101" s="2"/>
    </row>
    <row r="102" spans="1:10" ht="12.95" customHeight="1">
      <c r="A102" s="16" t="s">
        <v>2741</v>
      </c>
      <c r="B102" s="17" t="s">
        <v>2742</v>
      </c>
      <c r="C102" s="13" t="s">
        <v>2743</v>
      </c>
      <c r="D102" s="13" t="s">
        <v>217</v>
      </c>
      <c r="E102" s="18">
        <v>300</v>
      </c>
      <c r="F102" s="19">
        <v>1455.13</v>
      </c>
      <c r="G102" s="20">
        <v>7.9000000000000008E-3</v>
      </c>
      <c r="H102" s="21">
        <v>6.6599000000000005E-2</v>
      </c>
      <c r="I102" s="37"/>
      <c r="J102" s="2"/>
    </row>
    <row r="103" spans="1:10" ht="12.95" customHeight="1">
      <c r="A103" s="2"/>
      <c r="B103" s="12" t="s">
        <v>168</v>
      </c>
      <c r="C103" s="13"/>
      <c r="D103" s="13"/>
      <c r="E103" s="13"/>
      <c r="F103" s="23">
        <v>4934.2700000000004</v>
      </c>
      <c r="G103" s="24">
        <v>2.6700000000000002E-2</v>
      </c>
      <c r="H103" s="25"/>
      <c r="I103" s="26"/>
      <c r="J103" s="2"/>
    </row>
    <row r="104" spans="1:10" ht="12.95" customHeight="1">
      <c r="A104" s="2"/>
      <c r="B104" s="27" t="s">
        <v>173</v>
      </c>
      <c r="C104" s="28"/>
      <c r="D104" s="1"/>
      <c r="E104" s="28"/>
      <c r="F104" s="23">
        <v>4934.2700000000004</v>
      </c>
      <c r="G104" s="24">
        <v>2.6700000000000002E-2</v>
      </c>
      <c r="H104" s="25"/>
      <c r="I104" s="26"/>
      <c r="J104" s="2"/>
    </row>
    <row r="105" spans="1:10" ht="12.95" customHeight="1">
      <c r="A105" s="2"/>
      <c r="B105" s="12" t="s">
        <v>174</v>
      </c>
      <c r="C105" s="13"/>
      <c r="D105" s="13"/>
      <c r="E105" s="13"/>
      <c r="F105" s="13"/>
      <c r="G105" s="13"/>
      <c r="H105" s="14"/>
      <c r="I105" s="15"/>
      <c r="J105" s="2"/>
    </row>
    <row r="106" spans="1:10" ht="12.95" customHeight="1">
      <c r="A106" s="16" t="s">
        <v>175</v>
      </c>
      <c r="B106" s="17" t="s">
        <v>176</v>
      </c>
      <c r="C106" s="13"/>
      <c r="D106" s="13"/>
      <c r="E106" s="18"/>
      <c r="F106" s="19">
        <v>13006.26</v>
      </c>
      <c r="G106" s="20">
        <v>7.0300000000000001E-2</v>
      </c>
      <c r="H106" s="21">
        <v>3.1945943525523247E-2</v>
      </c>
      <c r="I106" s="37"/>
      <c r="J106" s="2"/>
    </row>
    <row r="107" spans="1:10" ht="12.95" customHeight="1">
      <c r="A107" s="2"/>
      <c r="B107" s="12" t="s">
        <v>168</v>
      </c>
      <c r="C107" s="13"/>
      <c r="D107" s="13"/>
      <c r="E107" s="13"/>
      <c r="F107" s="23">
        <v>13006.26</v>
      </c>
      <c r="G107" s="24">
        <v>7.0300000000000001E-2</v>
      </c>
      <c r="H107" s="25"/>
      <c r="I107" s="26"/>
      <c r="J107" s="2"/>
    </row>
    <row r="108" spans="1:10" ht="12.95" customHeight="1">
      <c r="A108" s="2"/>
      <c r="B108" s="27" t="s">
        <v>173</v>
      </c>
      <c r="C108" s="28"/>
      <c r="D108" s="1"/>
      <c r="E108" s="28"/>
      <c r="F108" s="23">
        <v>13006.26</v>
      </c>
      <c r="G108" s="24">
        <v>7.0300000000000001E-2</v>
      </c>
      <c r="H108" s="25"/>
      <c r="I108" s="26"/>
      <c r="J108" s="2"/>
    </row>
    <row r="109" spans="1:10" ht="12.95" customHeight="1">
      <c r="A109" s="2"/>
      <c r="B109" s="27" t="s">
        <v>177</v>
      </c>
      <c r="C109" s="13"/>
      <c r="D109" s="1"/>
      <c r="E109" s="13"/>
      <c r="F109" s="29">
        <v>-5198.57</v>
      </c>
      <c r="G109" s="24">
        <v>-2.8199999999999999E-2</v>
      </c>
      <c r="H109" s="25"/>
      <c r="I109" s="26"/>
      <c r="J109" s="2"/>
    </row>
    <row r="110" spans="1:10" ht="12.95" customHeight="1">
      <c r="A110" s="2"/>
      <c r="B110" s="30" t="s">
        <v>178</v>
      </c>
      <c r="C110" s="31"/>
      <c r="D110" s="31"/>
      <c r="E110" s="31"/>
      <c r="F110" s="32">
        <v>185110.87</v>
      </c>
      <c r="G110" s="33">
        <v>1</v>
      </c>
      <c r="H110" s="34"/>
      <c r="I110" s="35"/>
      <c r="J110" s="2"/>
    </row>
    <row r="111" spans="1:10" ht="12.95" customHeight="1">
      <c r="A111" s="2"/>
      <c r="B111" s="5"/>
      <c r="C111" s="2"/>
      <c r="D111" s="2"/>
      <c r="E111" s="2"/>
      <c r="F111" s="2"/>
      <c r="G111" s="2"/>
      <c r="H111" s="2"/>
      <c r="I111" s="2"/>
      <c r="J111" s="2"/>
    </row>
    <row r="112" spans="1:10" ht="12.95" customHeight="1">
      <c r="A112" s="2"/>
      <c r="B112" s="3" t="s">
        <v>2744</v>
      </c>
      <c r="C112" s="2"/>
      <c r="D112" s="2"/>
      <c r="E112" s="2"/>
      <c r="F112" s="2"/>
      <c r="G112" s="2"/>
      <c r="H112" s="2"/>
      <c r="I112" s="2"/>
      <c r="J112" s="2"/>
    </row>
    <row r="113" spans="1:10" ht="12.95" customHeight="1">
      <c r="A113" s="2"/>
      <c r="B113" s="3" t="s">
        <v>180</v>
      </c>
      <c r="C113" s="2"/>
      <c r="D113" s="2"/>
      <c r="E113" s="2"/>
      <c r="F113" s="2"/>
      <c r="G113" s="2"/>
      <c r="H113" s="2"/>
      <c r="I113" s="2"/>
      <c r="J113" s="2"/>
    </row>
    <row r="114" spans="1:10" ht="12.95" customHeight="1">
      <c r="A114" s="2"/>
      <c r="B114" s="3" t="s">
        <v>181</v>
      </c>
      <c r="C114" s="2"/>
      <c r="D114" s="2"/>
      <c r="E114" s="2"/>
      <c r="F114" s="2"/>
      <c r="G114" s="2"/>
      <c r="H114" s="2"/>
      <c r="I114" s="2"/>
      <c r="J114" s="2"/>
    </row>
    <row r="115" spans="1:10" ht="12.95" customHeight="1">
      <c r="A115" s="2"/>
      <c r="B115" s="3" t="s">
        <v>704</v>
      </c>
      <c r="C115" s="2"/>
      <c r="D115" s="2"/>
      <c r="E115" s="2"/>
      <c r="F115" s="2"/>
      <c r="G115" s="2"/>
      <c r="H115" s="2"/>
      <c r="I115" s="2"/>
      <c r="J115" s="2"/>
    </row>
    <row r="116" spans="1:10" ht="12.95" customHeight="1">
      <c r="A116" s="2"/>
      <c r="B116" s="3" t="s">
        <v>182</v>
      </c>
      <c r="C116" s="2"/>
      <c r="D116" s="2"/>
      <c r="E116" s="2"/>
      <c r="F116" s="2"/>
      <c r="G116" s="2"/>
      <c r="H116" s="2"/>
      <c r="I116" s="2"/>
      <c r="J116" s="2"/>
    </row>
    <row r="117" spans="1:10" ht="26.25" customHeight="1">
      <c r="A117" s="44"/>
      <c r="B117" s="91" t="s">
        <v>4067</v>
      </c>
      <c r="C117" s="91"/>
      <c r="D117" s="91"/>
      <c r="E117" s="91"/>
      <c r="F117" s="91"/>
      <c r="G117" s="91"/>
      <c r="H117" s="91"/>
      <c r="I117" s="91"/>
      <c r="J117" s="44"/>
    </row>
    <row r="118" spans="1:10" ht="12.95" customHeight="1">
      <c r="A118" s="2"/>
      <c r="B118" s="3"/>
      <c r="C118" s="2"/>
      <c r="D118" s="2"/>
      <c r="E118" s="2"/>
      <c r="F118" s="2"/>
      <c r="G118" s="2"/>
      <c r="H118" s="2"/>
      <c r="I118" s="2"/>
      <c r="J118" s="2"/>
    </row>
    <row r="119" spans="1:10" ht="12.95" customHeight="1">
      <c r="A119" s="2"/>
      <c r="B119" s="5" t="s">
        <v>2745</v>
      </c>
      <c r="C119" s="2"/>
      <c r="D119" s="2"/>
      <c r="E119" s="2"/>
      <c r="F119" s="2"/>
      <c r="G119" s="2"/>
      <c r="H119" s="2"/>
      <c r="I119" s="2"/>
      <c r="J119" s="2"/>
    </row>
    <row r="120" spans="1:10">
      <c r="C120" s="90" t="s">
        <v>4150</v>
      </c>
    </row>
    <row r="121" spans="1:10">
      <c r="B121" s="90" t="s">
        <v>4124</v>
      </c>
      <c r="C121" s="90" t="s">
        <v>4125</v>
      </c>
    </row>
  </sheetData>
  <mergeCells count="1">
    <mergeCell ref="B117:I117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outlinePr summaryBelow="0"/>
  </sheetPr>
  <dimension ref="A1:J8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67</v>
      </c>
      <c r="B1" s="3" t="s">
        <v>68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127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878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43" t="s">
        <v>4053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2746</v>
      </c>
      <c r="B7" s="42" t="s">
        <v>4052</v>
      </c>
      <c r="C7" s="13"/>
      <c r="D7" s="13"/>
      <c r="E7" s="18"/>
      <c r="F7" s="19">
        <f>1998.83-2000</f>
        <v>-1.1700000000000728</v>
      </c>
      <c r="G7" s="20">
        <v>0</v>
      </c>
      <c r="H7" s="21">
        <v>4.9614999999999999E-2</v>
      </c>
      <c r="I7" s="22"/>
      <c r="J7" s="2"/>
    </row>
    <row r="8" spans="1:10" ht="12.95" customHeight="1">
      <c r="A8" s="2"/>
      <c r="B8" s="12" t="s">
        <v>168</v>
      </c>
      <c r="C8" s="13"/>
      <c r="D8" s="13"/>
      <c r="E8" s="13"/>
      <c r="F8" s="23">
        <v>-1.17</v>
      </c>
      <c r="G8" s="24">
        <v>0</v>
      </c>
      <c r="H8" s="25"/>
      <c r="I8" s="26"/>
      <c r="J8" s="2"/>
    </row>
    <row r="9" spans="1:10" ht="12.95" customHeight="1">
      <c r="A9" s="2"/>
      <c r="B9" s="27" t="s">
        <v>173</v>
      </c>
      <c r="C9" s="28"/>
      <c r="D9" s="1"/>
      <c r="E9" s="28"/>
      <c r="F9" s="23">
        <v>-1.17</v>
      </c>
      <c r="G9" s="24">
        <v>0</v>
      </c>
      <c r="H9" s="25"/>
      <c r="I9" s="26"/>
      <c r="J9" s="2"/>
    </row>
    <row r="10" spans="1:10" ht="12.95" customHeight="1">
      <c r="A10" s="2"/>
      <c r="B10" s="12" t="s">
        <v>133</v>
      </c>
      <c r="C10" s="13"/>
      <c r="D10" s="13"/>
      <c r="E10" s="13"/>
      <c r="F10" s="13"/>
      <c r="G10" s="13"/>
      <c r="H10" s="14"/>
      <c r="I10" s="15"/>
      <c r="J10" s="2"/>
    </row>
    <row r="11" spans="1:10" ht="12.95" customHeight="1">
      <c r="A11" s="2"/>
      <c r="B11" s="12" t="s">
        <v>134</v>
      </c>
      <c r="C11" s="13"/>
      <c r="D11" s="13"/>
      <c r="E11" s="13"/>
      <c r="F11" s="2"/>
      <c r="G11" s="14"/>
      <c r="H11" s="14"/>
      <c r="I11" s="15"/>
      <c r="J11" s="2"/>
    </row>
    <row r="12" spans="1:10" ht="12.95" customHeight="1">
      <c r="A12" s="16" t="s">
        <v>2586</v>
      </c>
      <c r="B12" s="17" t="s">
        <v>2587</v>
      </c>
      <c r="C12" s="13" t="s">
        <v>2588</v>
      </c>
      <c r="D12" s="13" t="s">
        <v>2135</v>
      </c>
      <c r="E12" s="18">
        <v>350</v>
      </c>
      <c r="F12" s="19">
        <v>3502.38</v>
      </c>
      <c r="G12" s="20">
        <v>4.7100000000000003E-2</v>
      </c>
      <c r="H12" s="21">
        <v>5.2850000000000001E-2</v>
      </c>
      <c r="I12" s="22"/>
      <c r="J12" s="2"/>
    </row>
    <row r="13" spans="1:10" ht="12.95" customHeight="1">
      <c r="A13" s="16" t="s">
        <v>2747</v>
      </c>
      <c r="B13" s="17" t="s">
        <v>2748</v>
      </c>
      <c r="C13" s="13" t="s">
        <v>2749</v>
      </c>
      <c r="D13" s="13" t="s">
        <v>2146</v>
      </c>
      <c r="E13" s="18">
        <v>250</v>
      </c>
      <c r="F13" s="19">
        <v>3082.56</v>
      </c>
      <c r="G13" s="20">
        <v>4.1399999999999999E-2</v>
      </c>
      <c r="H13" s="21">
        <v>4.9999000000000002E-2</v>
      </c>
      <c r="I13" s="22"/>
      <c r="J13" s="2"/>
    </row>
    <row r="14" spans="1:10" ht="12.95" customHeight="1">
      <c r="A14" s="16" t="s">
        <v>1167</v>
      </c>
      <c r="B14" s="17" t="s">
        <v>1168</v>
      </c>
      <c r="C14" s="13" t="s">
        <v>1169</v>
      </c>
      <c r="D14" s="13" t="s">
        <v>196</v>
      </c>
      <c r="E14" s="18">
        <v>3000000</v>
      </c>
      <c r="F14" s="19">
        <v>3073.9</v>
      </c>
      <c r="G14" s="20">
        <v>4.1300000000000003E-2</v>
      </c>
      <c r="H14" s="21">
        <v>6.2333E-2</v>
      </c>
      <c r="I14" s="22"/>
      <c r="J14" s="2"/>
    </row>
    <row r="15" spans="1:10" ht="12.95" customHeight="1">
      <c r="A15" s="16" t="s">
        <v>2750</v>
      </c>
      <c r="B15" s="17" t="s">
        <v>2751</v>
      </c>
      <c r="C15" s="13" t="s">
        <v>2752</v>
      </c>
      <c r="D15" s="13" t="s">
        <v>2581</v>
      </c>
      <c r="E15" s="18">
        <v>300</v>
      </c>
      <c r="F15" s="19">
        <v>3017.67</v>
      </c>
      <c r="G15" s="20">
        <v>4.0500000000000001E-2</v>
      </c>
      <c r="H15" s="21">
        <v>6.9463999999999998E-2</v>
      </c>
      <c r="I15" s="22"/>
      <c r="J15" s="2"/>
    </row>
    <row r="16" spans="1:10" ht="12.95" customHeight="1">
      <c r="A16" s="16" t="s">
        <v>1881</v>
      </c>
      <c r="B16" s="17" t="s">
        <v>1882</v>
      </c>
      <c r="C16" s="13" t="s">
        <v>1883</v>
      </c>
      <c r="D16" s="13" t="s">
        <v>1880</v>
      </c>
      <c r="E16" s="18">
        <v>250</v>
      </c>
      <c r="F16" s="19">
        <v>2523.48</v>
      </c>
      <c r="G16" s="20">
        <v>3.39E-2</v>
      </c>
      <c r="H16" s="21">
        <v>6.8500000000000005E-2</v>
      </c>
      <c r="I16" s="22"/>
      <c r="J16" s="2"/>
    </row>
    <row r="17" spans="1:10" ht="12.95" customHeight="1">
      <c r="A17" s="16" t="s">
        <v>2628</v>
      </c>
      <c r="B17" s="17" t="s">
        <v>2629</v>
      </c>
      <c r="C17" s="13" t="s">
        <v>2630</v>
      </c>
      <c r="D17" s="13" t="s">
        <v>2135</v>
      </c>
      <c r="E17" s="18">
        <v>250</v>
      </c>
      <c r="F17" s="19">
        <v>2494.8200000000002</v>
      </c>
      <c r="G17" s="20">
        <v>3.3500000000000002E-2</v>
      </c>
      <c r="H17" s="21">
        <v>7.2198999999999999E-2</v>
      </c>
      <c r="I17" s="22"/>
      <c r="J17" s="2"/>
    </row>
    <row r="18" spans="1:10" ht="12.95" customHeight="1">
      <c r="A18" s="16" t="s">
        <v>2753</v>
      </c>
      <c r="B18" s="17" t="s">
        <v>2754</v>
      </c>
      <c r="C18" s="13" t="s">
        <v>2755</v>
      </c>
      <c r="D18" s="13" t="s">
        <v>138</v>
      </c>
      <c r="E18" s="18">
        <v>210</v>
      </c>
      <c r="F18" s="19">
        <v>2041.47</v>
      </c>
      <c r="G18" s="20">
        <v>2.7400000000000001E-2</v>
      </c>
      <c r="H18" s="21">
        <v>6.6987000000000005E-2</v>
      </c>
      <c r="I18" s="22"/>
      <c r="J18" s="2"/>
    </row>
    <row r="19" spans="1:10" ht="12.95" customHeight="1">
      <c r="A19" s="16" t="s">
        <v>2647</v>
      </c>
      <c r="B19" s="17" t="s">
        <v>2648</v>
      </c>
      <c r="C19" s="13" t="s">
        <v>2649</v>
      </c>
      <c r="D19" s="13" t="s">
        <v>2146</v>
      </c>
      <c r="E19" s="18">
        <v>200</v>
      </c>
      <c r="F19" s="19">
        <v>2021.49</v>
      </c>
      <c r="G19" s="20">
        <v>2.7199999999999998E-2</v>
      </c>
      <c r="H19" s="21">
        <v>6.5299999999999997E-2</v>
      </c>
      <c r="I19" s="22"/>
      <c r="J19" s="2"/>
    </row>
    <row r="20" spans="1:10" ht="12.95" customHeight="1">
      <c r="A20" s="16" t="s">
        <v>2589</v>
      </c>
      <c r="B20" s="17" t="s">
        <v>2590</v>
      </c>
      <c r="C20" s="13" t="s">
        <v>2591</v>
      </c>
      <c r="D20" s="13" t="s">
        <v>2592</v>
      </c>
      <c r="E20" s="18">
        <v>200</v>
      </c>
      <c r="F20" s="19">
        <v>1999</v>
      </c>
      <c r="G20" s="20">
        <v>2.69E-2</v>
      </c>
      <c r="H20" s="21">
        <v>9.2324000000000003E-2</v>
      </c>
      <c r="I20" s="22"/>
      <c r="J20" s="2"/>
    </row>
    <row r="21" spans="1:10" ht="12.95" customHeight="1">
      <c r="A21" s="16" t="s">
        <v>2596</v>
      </c>
      <c r="B21" s="17" t="s">
        <v>2597</v>
      </c>
      <c r="C21" s="13" t="s">
        <v>2598</v>
      </c>
      <c r="D21" s="13" t="s">
        <v>2146</v>
      </c>
      <c r="E21" s="18">
        <v>200</v>
      </c>
      <c r="F21" s="19">
        <v>1985.65</v>
      </c>
      <c r="G21" s="20">
        <v>2.6700000000000002E-2</v>
      </c>
      <c r="H21" s="21">
        <v>6.9998000000000005E-2</v>
      </c>
      <c r="I21" s="22"/>
      <c r="J21" s="2"/>
    </row>
    <row r="22" spans="1:10" ht="12.95" customHeight="1">
      <c r="A22" s="16" t="s">
        <v>2428</v>
      </c>
      <c r="B22" s="17" t="s">
        <v>2429</v>
      </c>
      <c r="C22" s="13" t="s">
        <v>2430</v>
      </c>
      <c r="D22" s="13" t="s">
        <v>2431</v>
      </c>
      <c r="E22" s="18">
        <v>200</v>
      </c>
      <c r="F22" s="19">
        <v>1984.37</v>
      </c>
      <c r="G22" s="20">
        <v>2.6700000000000002E-2</v>
      </c>
      <c r="H22" s="21">
        <v>8.2443000000000002E-2</v>
      </c>
      <c r="I22" s="22"/>
      <c r="J22" s="2"/>
    </row>
    <row r="23" spans="1:10" ht="12.95" customHeight="1">
      <c r="A23" s="16" t="s">
        <v>2413</v>
      </c>
      <c r="B23" s="17" t="s">
        <v>2414</v>
      </c>
      <c r="C23" s="13" t="s">
        <v>2415</v>
      </c>
      <c r="D23" s="13" t="s">
        <v>138</v>
      </c>
      <c r="E23" s="18">
        <v>200</v>
      </c>
      <c r="F23" s="19">
        <v>1982.63</v>
      </c>
      <c r="G23" s="20">
        <v>2.6599999999999999E-2</v>
      </c>
      <c r="H23" s="21">
        <v>6.6500000000000004E-2</v>
      </c>
      <c r="I23" s="22"/>
      <c r="J23" s="2"/>
    </row>
    <row r="24" spans="1:10" ht="12.95" customHeight="1">
      <c r="A24" s="16" t="s">
        <v>1100</v>
      </c>
      <c r="B24" s="17" t="s">
        <v>1101</v>
      </c>
      <c r="C24" s="13" t="s">
        <v>1102</v>
      </c>
      <c r="D24" s="13" t="s">
        <v>138</v>
      </c>
      <c r="E24" s="18">
        <v>170</v>
      </c>
      <c r="F24" s="19">
        <v>1713.71</v>
      </c>
      <c r="G24" s="20">
        <v>2.3E-2</v>
      </c>
      <c r="H24" s="21">
        <v>6.3208E-2</v>
      </c>
      <c r="I24" s="22"/>
      <c r="J24" s="2"/>
    </row>
    <row r="25" spans="1:10" ht="12.95" customHeight="1">
      <c r="A25" s="16" t="s">
        <v>2143</v>
      </c>
      <c r="B25" s="17" t="s">
        <v>2144</v>
      </c>
      <c r="C25" s="13" t="s">
        <v>2145</v>
      </c>
      <c r="D25" s="13" t="s">
        <v>2146</v>
      </c>
      <c r="E25" s="18">
        <v>155</v>
      </c>
      <c r="F25" s="19">
        <v>1596.05</v>
      </c>
      <c r="G25" s="20">
        <v>2.1399999999999999E-2</v>
      </c>
      <c r="H25" s="21">
        <v>5.355E-2</v>
      </c>
      <c r="I25" s="22"/>
      <c r="J25" s="2"/>
    </row>
    <row r="26" spans="1:10" ht="12.95" customHeight="1">
      <c r="A26" s="16" t="s">
        <v>2673</v>
      </c>
      <c r="B26" s="17" t="s">
        <v>2674</v>
      </c>
      <c r="C26" s="13" t="s">
        <v>2675</v>
      </c>
      <c r="D26" s="13" t="s">
        <v>1880</v>
      </c>
      <c r="E26" s="18">
        <v>150</v>
      </c>
      <c r="F26" s="19">
        <v>1546.51</v>
      </c>
      <c r="G26" s="20">
        <v>2.0799999999999999E-2</v>
      </c>
      <c r="H26" s="21">
        <v>8.1448999999999994E-2</v>
      </c>
      <c r="I26" s="22"/>
      <c r="J26" s="2"/>
    </row>
    <row r="27" spans="1:10" ht="12.95" customHeight="1">
      <c r="A27" s="16" t="s">
        <v>2614</v>
      </c>
      <c r="B27" s="17" t="s">
        <v>2615</v>
      </c>
      <c r="C27" s="13" t="s">
        <v>2616</v>
      </c>
      <c r="D27" s="13" t="s">
        <v>2146</v>
      </c>
      <c r="E27" s="18">
        <v>150</v>
      </c>
      <c r="F27" s="19">
        <v>1518.58</v>
      </c>
      <c r="G27" s="20">
        <v>2.0400000000000001E-2</v>
      </c>
      <c r="H27" s="21">
        <v>6.3999E-2</v>
      </c>
      <c r="I27" s="22"/>
      <c r="J27" s="2"/>
    </row>
    <row r="28" spans="1:10" ht="12.95" customHeight="1">
      <c r="A28" s="16" t="s">
        <v>2620</v>
      </c>
      <c r="B28" s="17" t="s">
        <v>2621</v>
      </c>
      <c r="C28" s="13" t="s">
        <v>2622</v>
      </c>
      <c r="D28" s="13" t="s">
        <v>2623</v>
      </c>
      <c r="E28" s="18">
        <v>150</v>
      </c>
      <c r="F28" s="19">
        <v>1506.08</v>
      </c>
      <c r="G28" s="20">
        <v>2.0199999999999999E-2</v>
      </c>
      <c r="H28" s="21">
        <v>7.1874999999999994E-2</v>
      </c>
      <c r="I28" s="22"/>
      <c r="J28" s="2"/>
    </row>
    <row r="29" spans="1:10" ht="12.95" customHeight="1">
      <c r="A29" s="16" t="s">
        <v>2136</v>
      </c>
      <c r="B29" s="17" t="s">
        <v>2137</v>
      </c>
      <c r="C29" s="13" t="s">
        <v>2138</v>
      </c>
      <c r="D29" s="13" t="s">
        <v>2131</v>
      </c>
      <c r="E29" s="18">
        <v>150</v>
      </c>
      <c r="F29" s="19">
        <v>1505.58</v>
      </c>
      <c r="G29" s="20">
        <v>2.0199999999999999E-2</v>
      </c>
      <c r="H29" s="21">
        <v>5.2499999999999998E-2</v>
      </c>
      <c r="I29" s="22"/>
      <c r="J29" s="2"/>
    </row>
    <row r="30" spans="1:10" ht="12.95" customHeight="1">
      <c r="A30" s="16" t="s">
        <v>2679</v>
      </c>
      <c r="B30" s="17" t="s">
        <v>2680</v>
      </c>
      <c r="C30" s="13" t="s">
        <v>2681</v>
      </c>
      <c r="D30" s="13" t="s">
        <v>2135</v>
      </c>
      <c r="E30" s="18">
        <v>150</v>
      </c>
      <c r="F30" s="19">
        <v>1502.51</v>
      </c>
      <c r="G30" s="20">
        <v>2.0199999999999999E-2</v>
      </c>
      <c r="H30" s="21">
        <v>5.9049999999999998E-2</v>
      </c>
      <c r="I30" s="22"/>
      <c r="J30" s="2"/>
    </row>
    <row r="31" spans="1:10" ht="12.95" customHeight="1">
      <c r="A31" s="16" t="s">
        <v>2756</v>
      </c>
      <c r="B31" s="17" t="s">
        <v>2757</v>
      </c>
      <c r="C31" s="13" t="s">
        <v>2758</v>
      </c>
      <c r="D31" s="13" t="s">
        <v>1880</v>
      </c>
      <c r="E31" s="18">
        <v>150</v>
      </c>
      <c r="F31" s="19">
        <v>1499.92</v>
      </c>
      <c r="G31" s="20">
        <v>2.0199999999999999E-2</v>
      </c>
      <c r="H31" s="21">
        <v>7.1248000000000006E-2</v>
      </c>
      <c r="I31" s="22"/>
      <c r="J31" s="2"/>
    </row>
    <row r="32" spans="1:10" ht="12.95" customHeight="1">
      <c r="A32" s="16" t="s">
        <v>2425</v>
      </c>
      <c r="B32" s="17" t="s">
        <v>2426</v>
      </c>
      <c r="C32" s="13" t="s">
        <v>2427</v>
      </c>
      <c r="D32" s="13" t="s">
        <v>2135</v>
      </c>
      <c r="E32" s="18">
        <v>150</v>
      </c>
      <c r="F32" s="19">
        <v>1494.26</v>
      </c>
      <c r="G32" s="20">
        <v>2.01E-2</v>
      </c>
      <c r="H32" s="21">
        <v>6.0850000000000001E-2</v>
      </c>
      <c r="I32" s="22"/>
      <c r="J32" s="2"/>
    </row>
    <row r="33" spans="1:10" ht="12.95" customHeight="1">
      <c r="A33" s="16" t="s">
        <v>2634</v>
      </c>
      <c r="B33" s="17" t="s">
        <v>2635</v>
      </c>
      <c r="C33" s="13" t="s">
        <v>2636</v>
      </c>
      <c r="D33" s="13" t="s">
        <v>2637</v>
      </c>
      <c r="E33" s="18">
        <v>150</v>
      </c>
      <c r="F33" s="19">
        <v>1488.23</v>
      </c>
      <c r="G33" s="20">
        <v>0.02</v>
      </c>
      <c r="H33" s="21">
        <v>0.102645</v>
      </c>
      <c r="I33" s="22"/>
      <c r="J33" s="2"/>
    </row>
    <row r="34" spans="1:10" ht="12.95" customHeight="1">
      <c r="A34" s="16" t="s">
        <v>2653</v>
      </c>
      <c r="B34" s="17" t="s">
        <v>2654</v>
      </c>
      <c r="C34" s="13" t="s">
        <v>2655</v>
      </c>
      <c r="D34" s="13" t="s">
        <v>2146</v>
      </c>
      <c r="E34" s="18">
        <v>120</v>
      </c>
      <c r="F34" s="19">
        <v>1199.3599999999999</v>
      </c>
      <c r="G34" s="20">
        <v>1.61E-2</v>
      </c>
      <c r="H34" s="21">
        <v>7.1499999999999994E-2</v>
      </c>
      <c r="I34" s="22"/>
      <c r="J34" s="2"/>
    </row>
    <row r="35" spans="1:10" ht="12.95" customHeight="1">
      <c r="A35" s="16" t="s">
        <v>2624</v>
      </c>
      <c r="B35" s="17" t="s">
        <v>2625</v>
      </c>
      <c r="C35" s="13" t="s">
        <v>2626</v>
      </c>
      <c r="D35" s="13" t="s">
        <v>2627</v>
      </c>
      <c r="E35" s="18">
        <v>110</v>
      </c>
      <c r="F35" s="19">
        <v>1101.6300000000001</v>
      </c>
      <c r="G35" s="20">
        <v>1.4800000000000001E-2</v>
      </c>
      <c r="H35" s="21">
        <v>0.108544</v>
      </c>
      <c r="I35" s="22"/>
      <c r="J35" s="2"/>
    </row>
    <row r="36" spans="1:10" ht="12.95" customHeight="1">
      <c r="A36" s="16" t="s">
        <v>2656</v>
      </c>
      <c r="B36" s="17" t="s">
        <v>2657</v>
      </c>
      <c r="C36" s="13" t="s">
        <v>2658</v>
      </c>
      <c r="D36" s="13" t="s">
        <v>2659</v>
      </c>
      <c r="E36" s="18">
        <v>100</v>
      </c>
      <c r="F36" s="19">
        <v>1023.19</v>
      </c>
      <c r="G36" s="20">
        <v>1.37E-2</v>
      </c>
      <c r="H36" s="21">
        <v>6.565E-2</v>
      </c>
      <c r="I36" s="22"/>
      <c r="J36" s="2"/>
    </row>
    <row r="37" spans="1:10" ht="12.95" customHeight="1">
      <c r="A37" s="16" t="s">
        <v>2582</v>
      </c>
      <c r="B37" s="17" t="s">
        <v>2583</v>
      </c>
      <c r="C37" s="13" t="s">
        <v>2584</v>
      </c>
      <c r="D37" s="13" t="s">
        <v>2585</v>
      </c>
      <c r="E37" s="18">
        <v>100</v>
      </c>
      <c r="F37" s="19">
        <v>1012.93</v>
      </c>
      <c r="G37" s="20">
        <v>1.3599999999999999E-2</v>
      </c>
      <c r="H37" s="21">
        <v>6.5600000000000006E-2</v>
      </c>
      <c r="I37" s="22"/>
      <c r="J37" s="2"/>
    </row>
    <row r="38" spans="1:10" ht="12.95" customHeight="1">
      <c r="A38" s="16" t="s">
        <v>2759</v>
      </c>
      <c r="B38" s="17" t="s">
        <v>2760</v>
      </c>
      <c r="C38" s="13" t="s">
        <v>2761</v>
      </c>
      <c r="D38" s="13" t="s">
        <v>138</v>
      </c>
      <c r="E38" s="18">
        <v>1000</v>
      </c>
      <c r="F38" s="19">
        <v>1012.75</v>
      </c>
      <c r="G38" s="20">
        <v>1.3599999999999999E-2</v>
      </c>
      <c r="H38" s="21">
        <v>6.3563999999999996E-2</v>
      </c>
      <c r="I38" s="22"/>
      <c r="J38" s="2"/>
    </row>
    <row r="39" spans="1:10" ht="12.95" customHeight="1">
      <c r="A39" s="16" t="s">
        <v>1088</v>
      </c>
      <c r="B39" s="17" t="s">
        <v>1089</v>
      </c>
      <c r="C39" s="13" t="s">
        <v>1090</v>
      </c>
      <c r="D39" s="13" t="s">
        <v>196</v>
      </c>
      <c r="E39" s="18">
        <v>1000000</v>
      </c>
      <c r="F39" s="19">
        <v>1004.1</v>
      </c>
      <c r="G39" s="20">
        <v>1.35E-2</v>
      </c>
      <c r="H39" s="21"/>
      <c r="I39" s="22"/>
      <c r="J39" s="2"/>
    </row>
    <row r="40" spans="1:10" ht="12.95" customHeight="1">
      <c r="A40" s="16" t="s">
        <v>1236</v>
      </c>
      <c r="B40" s="17" t="s">
        <v>1237</v>
      </c>
      <c r="C40" s="13" t="s">
        <v>1238</v>
      </c>
      <c r="D40" s="13" t="s">
        <v>196</v>
      </c>
      <c r="E40" s="18">
        <v>1000000</v>
      </c>
      <c r="F40" s="19">
        <v>978</v>
      </c>
      <c r="G40" s="20">
        <v>1.3100000000000001E-2</v>
      </c>
      <c r="H40" s="21">
        <v>5.8050999999999998E-2</v>
      </c>
      <c r="I40" s="22"/>
      <c r="J40" s="2"/>
    </row>
    <row r="41" spans="1:10" ht="12.95" customHeight="1">
      <c r="A41" s="16" t="s">
        <v>1085</v>
      </c>
      <c r="B41" s="17" t="s">
        <v>1086</v>
      </c>
      <c r="C41" s="13" t="s">
        <v>1087</v>
      </c>
      <c r="D41" s="13" t="s">
        <v>196</v>
      </c>
      <c r="E41" s="18">
        <v>1000000</v>
      </c>
      <c r="F41" s="19">
        <v>958.91</v>
      </c>
      <c r="G41" s="20">
        <v>1.29E-2</v>
      </c>
      <c r="H41" s="21">
        <v>6.6932000000000005E-2</v>
      </c>
      <c r="I41" s="22"/>
      <c r="J41" s="2"/>
    </row>
    <row r="42" spans="1:10" ht="12.95" customHeight="1">
      <c r="A42" s="16" t="s">
        <v>2156</v>
      </c>
      <c r="B42" s="17" t="s">
        <v>2157</v>
      </c>
      <c r="C42" s="13" t="s">
        <v>2158</v>
      </c>
      <c r="D42" s="13" t="s">
        <v>2159</v>
      </c>
      <c r="E42" s="18">
        <v>90</v>
      </c>
      <c r="F42" s="19">
        <v>899.72</v>
      </c>
      <c r="G42" s="20">
        <v>1.21E-2</v>
      </c>
      <c r="H42" s="21">
        <v>0.10939400000000001</v>
      </c>
      <c r="I42" s="22"/>
      <c r="J42" s="2"/>
    </row>
    <row r="43" spans="1:10" ht="12.95" customHeight="1">
      <c r="A43" s="16" t="s">
        <v>2602</v>
      </c>
      <c r="B43" s="17" t="s">
        <v>2603</v>
      </c>
      <c r="C43" s="13" t="s">
        <v>2604</v>
      </c>
      <c r="D43" s="13" t="s">
        <v>2581</v>
      </c>
      <c r="E43" s="18">
        <v>85</v>
      </c>
      <c r="F43" s="19">
        <v>857.7</v>
      </c>
      <c r="G43" s="20">
        <v>1.15E-2</v>
      </c>
      <c r="H43" s="21">
        <v>8.5036E-2</v>
      </c>
      <c r="I43" s="22"/>
      <c r="J43" s="2"/>
    </row>
    <row r="44" spans="1:10" ht="12.95" customHeight="1">
      <c r="A44" s="16" t="s">
        <v>2669</v>
      </c>
      <c r="B44" s="17" t="s">
        <v>2670</v>
      </c>
      <c r="C44" s="13" t="s">
        <v>2671</v>
      </c>
      <c r="D44" s="13" t="s">
        <v>2672</v>
      </c>
      <c r="E44" s="18">
        <v>100</v>
      </c>
      <c r="F44" s="19">
        <v>633.58000000000004</v>
      </c>
      <c r="G44" s="20">
        <v>8.5000000000000006E-3</v>
      </c>
      <c r="H44" s="21">
        <v>0.1031</v>
      </c>
      <c r="I44" s="22"/>
      <c r="J44" s="2"/>
    </row>
    <row r="45" spans="1:10" ht="12.95" customHeight="1">
      <c r="A45" s="16" t="s">
        <v>2676</v>
      </c>
      <c r="B45" s="17" t="s">
        <v>2677</v>
      </c>
      <c r="C45" s="13" t="s">
        <v>2678</v>
      </c>
      <c r="D45" s="13" t="s">
        <v>138</v>
      </c>
      <c r="E45" s="18">
        <v>500</v>
      </c>
      <c r="F45" s="19">
        <v>513.19000000000005</v>
      </c>
      <c r="G45" s="20">
        <v>6.8999999999999999E-3</v>
      </c>
      <c r="H45" s="21">
        <v>7.2961999999999999E-2</v>
      </c>
      <c r="I45" s="22"/>
      <c r="J45" s="2"/>
    </row>
    <row r="46" spans="1:10" ht="12.95" customHeight="1">
      <c r="A46" s="16" t="s">
        <v>2578</v>
      </c>
      <c r="B46" s="17" t="s">
        <v>2579</v>
      </c>
      <c r="C46" s="13" t="s">
        <v>2580</v>
      </c>
      <c r="D46" s="13" t="s">
        <v>2581</v>
      </c>
      <c r="E46" s="18">
        <v>50</v>
      </c>
      <c r="F46" s="19">
        <v>511.82</v>
      </c>
      <c r="G46" s="20">
        <v>6.8999999999999999E-3</v>
      </c>
      <c r="H46" s="21">
        <v>5.7648999999999999E-2</v>
      </c>
      <c r="I46" s="22"/>
      <c r="J46" s="2"/>
    </row>
    <row r="47" spans="1:10" ht="12.95" customHeight="1">
      <c r="A47" s="16" t="s">
        <v>274</v>
      </c>
      <c r="B47" s="17" t="s">
        <v>275</v>
      </c>
      <c r="C47" s="13" t="s">
        <v>276</v>
      </c>
      <c r="D47" s="13" t="s">
        <v>196</v>
      </c>
      <c r="E47" s="18">
        <v>500000</v>
      </c>
      <c r="F47" s="19">
        <v>510.28</v>
      </c>
      <c r="G47" s="20">
        <v>6.8999999999999999E-3</v>
      </c>
      <c r="H47" s="21">
        <v>4.4343E-2</v>
      </c>
      <c r="I47" s="22"/>
      <c r="J47" s="2"/>
    </row>
    <row r="48" spans="1:10" ht="12.95" customHeight="1">
      <c r="A48" s="16" t="s">
        <v>2762</v>
      </c>
      <c r="B48" s="17" t="s">
        <v>2763</v>
      </c>
      <c r="C48" s="13" t="s">
        <v>2764</v>
      </c>
      <c r="D48" s="13" t="s">
        <v>2659</v>
      </c>
      <c r="E48" s="18">
        <v>50</v>
      </c>
      <c r="F48" s="19">
        <v>500.76</v>
      </c>
      <c r="G48" s="20">
        <v>6.7000000000000002E-3</v>
      </c>
      <c r="H48" s="21">
        <v>5.1445999999999999E-2</v>
      </c>
      <c r="I48" s="22"/>
      <c r="J48" s="2"/>
    </row>
    <row r="49" spans="1:10" ht="12.95" customHeight="1">
      <c r="A49" s="16" t="s">
        <v>2650</v>
      </c>
      <c r="B49" s="17" t="s">
        <v>2651</v>
      </c>
      <c r="C49" s="13" t="s">
        <v>2652</v>
      </c>
      <c r="D49" s="13" t="s">
        <v>2135</v>
      </c>
      <c r="E49" s="18">
        <v>50</v>
      </c>
      <c r="F49" s="19">
        <v>499.55</v>
      </c>
      <c r="G49" s="20">
        <v>6.7000000000000002E-3</v>
      </c>
      <c r="H49" s="21">
        <v>8.4499000000000005E-2</v>
      </c>
      <c r="I49" s="37">
        <v>8.4545378000000004E-2</v>
      </c>
      <c r="J49" s="2"/>
    </row>
    <row r="50" spans="1:10" ht="12.95" customHeight="1">
      <c r="A50" s="16" t="s">
        <v>2605</v>
      </c>
      <c r="B50" s="17" t="s">
        <v>2606</v>
      </c>
      <c r="C50" s="13" t="s">
        <v>2607</v>
      </c>
      <c r="D50" s="13" t="s">
        <v>2146</v>
      </c>
      <c r="E50" s="18">
        <v>50</v>
      </c>
      <c r="F50" s="19">
        <v>444.69</v>
      </c>
      <c r="G50" s="20">
        <v>6.0000000000000001E-3</v>
      </c>
      <c r="H50" s="21">
        <v>6.8647E-2</v>
      </c>
      <c r="I50" s="37"/>
      <c r="J50" s="2"/>
    </row>
    <row r="51" spans="1:10" ht="12.95" customHeight="1">
      <c r="A51" s="16" t="s">
        <v>395</v>
      </c>
      <c r="B51" s="17" t="s">
        <v>396</v>
      </c>
      <c r="C51" s="13" t="s">
        <v>397</v>
      </c>
      <c r="D51" s="13" t="s">
        <v>138</v>
      </c>
      <c r="E51" s="18">
        <v>30</v>
      </c>
      <c r="F51" s="19">
        <v>315.77</v>
      </c>
      <c r="G51" s="20">
        <v>4.1999999999999997E-3</v>
      </c>
      <c r="H51" s="21">
        <v>7.8550499999999995E-2</v>
      </c>
      <c r="I51" s="37">
        <v>5.6356585000000001E-2</v>
      </c>
      <c r="J51" s="2"/>
    </row>
    <row r="52" spans="1:10" ht="12.95" customHeight="1">
      <c r="A52" s="16" t="s">
        <v>1308</v>
      </c>
      <c r="B52" s="17" t="s">
        <v>1309</v>
      </c>
      <c r="C52" s="13" t="s">
        <v>1310</v>
      </c>
      <c r="D52" s="13" t="s">
        <v>138</v>
      </c>
      <c r="E52" s="18">
        <v>92</v>
      </c>
      <c r="F52" s="19">
        <v>92.35</v>
      </c>
      <c r="G52" s="20">
        <v>1.1999999999999999E-3</v>
      </c>
      <c r="H52" s="21">
        <v>5.6399999999999999E-2</v>
      </c>
      <c r="I52" s="37"/>
      <c r="J52" s="2"/>
    </row>
    <row r="53" spans="1:10" ht="12.95" customHeight="1">
      <c r="A53" s="16" t="s">
        <v>2728</v>
      </c>
      <c r="B53" s="17" t="s">
        <v>2729</v>
      </c>
      <c r="C53" s="13" t="s">
        <v>2730</v>
      </c>
      <c r="D53" s="13" t="s">
        <v>196</v>
      </c>
      <c r="E53" s="18">
        <v>50000</v>
      </c>
      <c r="F53" s="19">
        <v>52.82</v>
      </c>
      <c r="G53" s="20">
        <v>6.9999999999999999E-4</v>
      </c>
      <c r="H53" s="21">
        <v>6.5852999999999995E-2</v>
      </c>
      <c r="I53" s="37"/>
      <c r="J53" s="2"/>
    </row>
    <row r="54" spans="1:10" ht="12.95" customHeight="1">
      <c r="A54" s="16" t="s">
        <v>157</v>
      </c>
      <c r="B54" s="17" t="s">
        <v>158</v>
      </c>
      <c r="C54" s="13" t="s">
        <v>159</v>
      </c>
      <c r="D54" s="13" t="s">
        <v>160</v>
      </c>
      <c r="E54" s="18">
        <v>1</v>
      </c>
      <c r="F54" s="19">
        <v>10.050000000000001</v>
      </c>
      <c r="G54" s="20">
        <v>1E-4</v>
      </c>
      <c r="H54" s="21">
        <v>3.7699999999999997E-2</v>
      </c>
      <c r="I54" s="37"/>
      <c r="J54" s="2"/>
    </row>
    <row r="55" spans="1:10" ht="12.95" customHeight="1">
      <c r="A55" s="16" t="s">
        <v>1119</v>
      </c>
      <c r="B55" s="17" t="s">
        <v>1120</v>
      </c>
      <c r="C55" s="13" t="s">
        <v>1121</v>
      </c>
      <c r="D55" s="13" t="s">
        <v>196</v>
      </c>
      <c r="E55" s="18">
        <v>6100</v>
      </c>
      <c r="F55" s="19">
        <v>6.46</v>
      </c>
      <c r="G55" s="20">
        <v>1E-4</v>
      </c>
      <c r="H55" s="21">
        <v>5.9003E-2</v>
      </c>
      <c r="I55" s="37"/>
      <c r="J55" s="2"/>
    </row>
    <row r="56" spans="1:10" ht="12.95" customHeight="1">
      <c r="A56" s="2"/>
      <c r="B56" s="12" t="s">
        <v>168</v>
      </c>
      <c r="C56" s="13"/>
      <c r="D56" s="13"/>
      <c r="E56" s="13"/>
      <c r="F56" s="23">
        <v>59220.46</v>
      </c>
      <c r="G56" s="24">
        <v>0.79549999999999998</v>
      </c>
      <c r="H56" s="25"/>
      <c r="I56" s="26"/>
      <c r="J56" s="2"/>
    </row>
    <row r="57" spans="1:10" ht="12.95" customHeight="1">
      <c r="A57" s="2"/>
      <c r="B57" s="12" t="s">
        <v>169</v>
      </c>
      <c r="C57" s="13"/>
      <c r="D57" s="13"/>
      <c r="E57" s="13"/>
      <c r="F57" s="2"/>
      <c r="G57" s="14"/>
      <c r="H57" s="14"/>
      <c r="I57" s="15"/>
      <c r="J57" s="2"/>
    </row>
    <row r="58" spans="1:10" ht="12.95" customHeight="1">
      <c r="A58" s="16" t="s">
        <v>2731</v>
      </c>
      <c r="B58" s="17" t="s">
        <v>2732</v>
      </c>
      <c r="C58" s="13" t="s">
        <v>2733</v>
      </c>
      <c r="D58" s="13" t="s">
        <v>2734</v>
      </c>
      <c r="E58" s="18">
        <v>266</v>
      </c>
      <c r="F58" s="19">
        <v>2275.62</v>
      </c>
      <c r="G58" s="20">
        <v>3.0599999999999999E-2</v>
      </c>
      <c r="H58" s="21">
        <v>0.1081965</v>
      </c>
      <c r="I58" s="37"/>
      <c r="J58" s="2"/>
    </row>
    <row r="59" spans="1:10" ht="12.95" customHeight="1">
      <c r="A59" s="2"/>
      <c r="B59" s="12" t="s">
        <v>168</v>
      </c>
      <c r="C59" s="13"/>
      <c r="D59" s="13"/>
      <c r="E59" s="13"/>
      <c r="F59" s="23">
        <v>2275.62</v>
      </c>
      <c r="G59" s="24">
        <v>3.0599999999999999E-2</v>
      </c>
      <c r="H59" s="25"/>
      <c r="I59" s="26"/>
      <c r="J59" s="2"/>
    </row>
    <row r="60" spans="1:10" ht="12.95" customHeight="1">
      <c r="A60" s="2"/>
      <c r="B60" s="12" t="s">
        <v>1317</v>
      </c>
      <c r="C60" s="13"/>
      <c r="D60" s="13"/>
      <c r="E60" s="13"/>
      <c r="F60" s="2"/>
      <c r="G60" s="14"/>
      <c r="H60" s="14"/>
      <c r="I60" s="15"/>
      <c r="J60" s="2"/>
    </row>
    <row r="61" spans="1:10" ht="12.95" customHeight="1">
      <c r="A61" s="16" t="s">
        <v>2735</v>
      </c>
      <c r="B61" s="17" t="s">
        <v>2736</v>
      </c>
      <c r="C61" s="13" t="s">
        <v>2737</v>
      </c>
      <c r="D61" s="13" t="s">
        <v>1321</v>
      </c>
      <c r="E61" s="18">
        <v>17</v>
      </c>
      <c r="F61" s="19">
        <v>1437.89</v>
      </c>
      <c r="G61" s="20">
        <v>1.9300000000000001E-2</v>
      </c>
      <c r="H61" s="21">
        <v>6.4897999999999997E-2</v>
      </c>
      <c r="I61" s="37"/>
      <c r="J61" s="2"/>
    </row>
    <row r="62" spans="1:10" ht="12.95" customHeight="1">
      <c r="A62" s="2"/>
      <c r="B62" s="12" t="s">
        <v>168</v>
      </c>
      <c r="C62" s="13"/>
      <c r="D62" s="13"/>
      <c r="E62" s="13"/>
      <c r="F62" s="23">
        <v>1437.89</v>
      </c>
      <c r="G62" s="24">
        <v>1.9300000000000001E-2</v>
      </c>
      <c r="H62" s="25"/>
      <c r="I62" s="26"/>
      <c r="J62" s="2"/>
    </row>
    <row r="63" spans="1:10" ht="12.95" customHeight="1">
      <c r="A63" s="2"/>
      <c r="B63" s="27" t="s">
        <v>173</v>
      </c>
      <c r="C63" s="28"/>
      <c r="D63" s="1"/>
      <c r="E63" s="28"/>
      <c r="F63" s="23">
        <v>62933.97</v>
      </c>
      <c r="G63" s="24">
        <v>0.84540000000000004</v>
      </c>
      <c r="H63" s="25"/>
      <c r="I63" s="26"/>
      <c r="J63" s="2"/>
    </row>
    <row r="64" spans="1:10" ht="12.95" customHeight="1">
      <c r="A64" s="2"/>
      <c r="B64" s="12" t="s">
        <v>208</v>
      </c>
      <c r="C64" s="13"/>
      <c r="D64" s="13"/>
      <c r="E64" s="13"/>
      <c r="F64" s="13"/>
      <c r="G64" s="13"/>
      <c r="H64" s="14"/>
      <c r="I64" s="15"/>
      <c r="J64" s="2"/>
    </row>
    <row r="65" spans="1:10" ht="12.95" customHeight="1">
      <c r="A65" s="2"/>
      <c r="B65" s="12" t="s">
        <v>218</v>
      </c>
      <c r="C65" s="13"/>
      <c r="D65" s="13"/>
      <c r="E65" s="13"/>
      <c r="F65" s="2"/>
      <c r="G65" s="14"/>
      <c r="H65" s="14"/>
      <c r="I65" s="15"/>
      <c r="J65" s="2"/>
    </row>
    <row r="66" spans="1:10" ht="12.95" customHeight="1">
      <c r="A66" s="16" t="s">
        <v>2738</v>
      </c>
      <c r="B66" s="17" t="s">
        <v>2739</v>
      </c>
      <c r="C66" s="13" t="s">
        <v>2740</v>
      </c>
      <c r="D66" s="13" t="s">
        <v>217</v>
      </c>
      <c r="E66" s="18">
        <v>400</v>
      </c>
      <c r="F66" s="19">
        <v>1988.08</v>
      </c>
      <c r="G66" s="20">
        <v>2.6700000000000002E-2</v>
      </c>
      <c r="H66" s="21">
        <v>5.9146999999999998E-2</v>
      </c>
      <c r="I66" s="37"/>
      <c r="J66" s="2"/>
    </row>
    <row r="67" spans="1:10" ht="12.95" customHeight="1">
      <c r="A67" s="16" t="s">
        <v>2465</v>
      </c>
      <c r="B67" s="17" t="s">
        <v>2466</v>
      </c>
      <c r="C67" s="13" t="s">
        <v>2467</v>
      </c>
      <c r="D67" s="13" t="s">
        <v>217</v>
      </c>
      <c r="E67" s="18">
        <v>400</v>
      </c>
      <c r="F67" s="19">
        <v>1975.14</v>
      </c>
      <c r="G67" s="20">
        <v>2.6499999999999999E-2</v>
      </c>
      <c r="H67" s="21">
        <v>5.5350000000000003E-2</v>
      </c>
      <c r="I67" s="37"/>
      <c r="J67" s="2"/>
    </row>
    <row r="68" spans="1:10" ht="12.95" customHeight="1">
      <c r="A68" s="16" t="s">
        <v>2765</v>
      </c>
      <c r="B68" s="17" t="s">
        <v>2766</v>
      </c>
      <c r="C68" s="13" t="s">
        <v>2767</v>
      </c>
      <c r="D68" s="13" t="s">
        <v>217</v>
      </c>
      <c r="E68" s="18">
        <v>400</v>
      </c>
      <c r="F68" s="19">
        <v>1917.35</v>
      </c>
      <c r="G68" s="20">
        <v>2.58E-2</v>
      </c>
      <c r="H68" s="21">
        <v>5.3698999999999997E-2</v>
      </c>
      <c r="I68" s="37"/>
      <c r="J68" s="2"/>
    </row>
    <row r="69" spans="1:10" ht="12.95" customHeight="1">
      <c r="A69" s="2"/>
      <c r="B69" s="12" t="s">
        <v>168</v>
      </c>
      <c r="C69" s="13"/>
      <c r="D69" s="13"/>
      <c r="E69" s="13"/>
      <c r="F69" s="23">
        <v>5880.57</v>
      </c>
      <c r="G69" s="24">
        <v>7.9000000000000001E-2</v>
      </c>
      <c r="H69" s="25"/>
      <c r="I69" s="26"/>
      <c r="J69" s="2"/>
    </row>
    <row r="70" spans="1:10" ht="12.95" customHeight="1">
      <c r="A70" s="2"/>
      <c r="B70" s="27" t="s">
        <v>173</v>
      </c>
      <c r="C70" s="28"/>
      <c r="D70" s="1"/>
      <c r="E70" s="28"/>
      <c r="F70" s="23">
        <v>5880.57</v>
      </c>
      <c r="G70" s="24">
        <v>7.9000000000000001E-2</v>
      </c>
      <c r="H70" s="25"/>
      <c r="I70" s="26"/>
      <c r="J70" s="2"/>
    </row>
    <row r="71" spans="1:10" ht="12.95" customHeight="1">
      <c r="A71" s="2"/>
      <c r="B71" s="12" t="s">
        <v>174</v>
      </c>
      <c r="C71" s="13"/>
      <c r="D71" s="13"/>
      <c r="E71" s="13"/>
      <c r="F71" s="13"/>
      <c r="G71" s="13"/>
      <c r="H71" s="14"/>
      <c r="I71" s="15"/>
      <c r="J71" s="2"/>
    </row>
    <row r="72" spans="1:10" ht="12.95" customHeight="1">
      <c r="A72" s="16" t="s">
        <v>175</v>
      </c>
      <c r="B72" s="17" t="s">
        <v>176</v>
      </c>
      <c r="C72" s="13"/>
      <c r="D72" s="13"/>
      <c r="E72" s="18"/>
      <c r="F72" s="19">
        <v>4185.09</v>
      </c>
      <c r="G72" s="20">
        <v>5.62E-2</v>
      </c>
      <c r="H72" s="21">
        <v>3.1945879653415894E-2</v>
      </c>
      <c r="I72" s="37"/>
      <c r="J72" s="2"/>
    </row>
    <row r="73" spans="1:10" ht="12.95" customHeight="1">
      <c r="A73" s="2"/>
      <c r="B73" s="12" t="s">
        <v>168</v>
      </c>
      <c r="C73" s="13"/>
      <c r="D73" s="13"/>
      <c r="E73" s="13"/>
      <c r="F73" s="23">
        <v>4185.09</v>
      </c>
      <c r="G73" s="24">
        <v>5.62E-2</v>
      </c>
      <c r="H73" s="25"/>
      <c r="I73" s="26"/>
      <c r="J73" s="2"/>
    </row>
    <row r="74" spans="1:10" ht="12.95" customHeight="1">
      <c r="A74" s="2"/>
      <c r="B74" s="27" t="s">
        <v>173</v>
      </c>
      <c r="C74" s="28"/>
      <c r="D74" s="1"/>
      <c r="E74" s="28"/>
      <c r="F74" s="23">
        <v>4185.09</v>
      </c>
      <c r="G74" s="24">
        <v>5.62E-2</v>
      </c>
      <c r="H74" s="25"/>
      <c r="I74" s="26"/>
      <c r="J74" s="2"/>
    </row>
    <row r="75" spans="1:10" ht="12.95" customHeight="1">
      <c r="A75" s="2"/>
      <c r="B75" s="27" t="s">
        <v>177</v>
      </c>
      <c r="C75" s="13"/>
      <c r="D75" s="1"/>
      <c r="E75" s="13"/>
      <c r="F75" s="29">
        <v>1425.74</v>
      </c>
      <c r="G75" s="24">
        <v>1.9400000000000001E-2</v>
      </c>
      <c r="H75" s="25"/>
      <c r="I75" s="26"/>
      <c r="J75" s="2"/>
    </row>
    <row r="76" spans="1:10" ht="12.95" customHeight="1">
      <c r="A76" s="2"/>
      <c r="B76" s="30" t="s">
        <v>178</v>
      </c>
      <c r="C76" s="31"/>
      <c r="D76" s="31"/>
      <c r="E76" s="31"/>
      <c r="F76" s="32">
        <v>74424.2</v>
      </c>
      <c r="G76" s="33">
        <v>1</v>
      </c>
      <c r="H76" s="34"/>
      <c r="I76" s="35"/>
      <c r="J76" s="2"/>
    </row>
    <row r="77" spans="1:10" ht="12.95" customHeight="1">
      <c r="A77" s="2"/>
      <c r="B77" s="5"/>
      <c r="C77" s="2"/>
      <c r="D77" s="2"/>
      <c r="E77" s="2"/>
      <c r="F77" s="2"/>
      <c r="G77" s="2"/>
      <c r="H77" s="2"/>
      <c r="I77" s="2"/>
      <c r="J77" s="2"/>
    </row>
    <row r="78" spans="1:10" ht="12.95" customHeight="1">
      <c r="A78" s="2"/>
      <c r="B78" s="3" t="s">
        <v>2744</v>
      </c>
      <c r="C78" s="2"/>
      <c r="D78" s="2"/>
      <c r="E78" s="2"/>
      <c r="F78" s="2"/>
      <c r="G78" s="2"/>
      <c r="H78" s="2"/>
      <c r="I78" s="2"/>
      <c r="J78" s="2"/>
    </row>
    <row r="79" spans="1:10" ht="12.95" customHeight="1">
      <c r="A79" s="2"/>
      <c r="B79" s="3" t="s">
        <v>180</v>
      </c>
      <c r="C79" s="2"/>
      <c r="D79" s="2"/>
      <c r="E79" s="2"/>
      <c r="F79" s="2"/>
      <c r="G79" s="2"/>
      <c r="H79" s="2"/>
      <c r="I79" s="2"/>
      <c r="J79" s="2"/>
    </row>
    <row r="80" spans="1:10" ht="12.95" customHeight="1">
      <c r="A80" s="2"/>
      <c r="B80" s="3" t="s">
        <v>181</v>
      </c>
      <c r="C80" s="2"/>
      <c r="D80" s="2"/>
      <c r="E80" s="2"/>
      <c r="F80" s="2"/>
      <c r="G80" s="2"/>
      <c r="H80" s="2"/>
      <c r="I80" s="2"/>
      <c r="J80" s="2"/>
    </row>
    <row r="81" spans="1:10" ht="12.95" customHeight="1">
      <c r="A81" s="2"/>
      <c r="B81" s="3" t="s">
        <v>182</v>
      </c>
      <c r="C81" s="2"/>
      <c r="D81" s="2"/>
      <c r="E81" s="2"/>
      <c r="F81" s="2"/>
      <c r="G81" s="2"/>
      <c r="H81" s="2"/>
      <c r="I81" s="2"/>
      <c r="J81" s="2"/>
    </row>
    <row r="82" spans="1:10" ht="26.25" customHeight="1">
      <c r="A82" s="44"/>
      <c r="B82" s="91" t="s">
        <v>4067</v>
      </c>
      <c r="C82" s="91"/>
      <c r="D82" s="91"/>
      <c r="E82" s="91"/>
      <c r="F82" s="91"/>
      <c r="G82" s="91"/>
      <c r="H82" s="91"/>
      <c r="I82" s="91"/>
      <c r="J82" s="44"/>
    </row>
    <row r="83" spans="1:10" ht="12.95" customHeight="1">
      <c r="A83" s="2"/>
      <c r="B83" s="3"/>
      <c r="C83" s="2"/>
      <c r="D83" s="2"/>
      <c r="E83" s="2"/>
      <c r="F83" s="2"/>
      <c r="G83" s="2"/>
      <c r="H83" s="2"/>
      <c r="I83" s="2"/>
      <c r="J83" s="2"/>
    </row>
    <row r="84" spans="1:10" ht="12.95" customHeight="1">
      <c r="A84" s="2"/>
      <c r="B84" s="5" t="s">
        <v>2768</v>
      </c>
      <c r="C84" s="2"/>
      <c r="D84" s="2"/>
      <c r="E84" s="2"/>
      <c r="F84" s="2"/>
      <c r="G84" s="2"/>
      <c r="H84" s="2"/>
      <c r="I84" s="2"/>
      <c r="J84" s="2"/>
    </row>
    <row r="85" spans="1:10">
      <c r="C85" s="90" t="s">
        <v>4151</v>
      </c>
    </row>
    <row r="86" spans="1:10">
      <c r="B86" s="90" t="s">
        <v>4124</v>
      </c>
      <c r="C86" s="90" t="s">
        <v>4125</v>
      </c>
    </row>
  </sheetData>
  <mergeCells count="1">
    <mergeCell ref="B82:I82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outlinePr summaryBelow="0"/>
  </sheetPr>
  <dimension ref="A1:J11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69</v>
      </c>
      <c r="B1" s="3" t="s">
        <v>70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248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706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707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754</v>
      </c>
      <c r="B7" s="17" t="s">
        <v>755</v>
      </c>
      <c r="C7" s="13" t="s">
        <v>756</v>
      </c>
      <c r="D7" s="13" t="s">
        <v>757</v>
      </c>
      <c r="E7" s="18">
        <v>16564</v>
      </c>
      <c r="F7" s="19">
        <v>618.87</v>
      </c>
      <c r="G7" s="20">
        <v>1.5599999999999999E-2</v>
      </c>
      <c r="H7" s="36"/>
      <c r="I7" s="22"/>
      <c r="J7" s="2"/>
    </row>
    <row r="8" spans="1:10" ht="12.95" customHeight="1">
      <c r="A8" s="16" t="s">
        <v>712</v>
      </c>
      <c r="B8" s="17" t="s">
        <v>713</v>
      </c>
      <c r="C8" s="13" t="s">
        <v>714</v>
      </c>
      <c r="D8" s="13" t="s">
        <v>711</v>
      </c>
      <c r="E8" s="18">
        <v>77932</v>
      </c>
      <c r="F8" s="19">
        <v>614.73</v>
      </c>
      <c r="G8" s="20">
        <v>1.55E-2</v>
      </c>
      <c r="H8" s="36"/>
      <c r="I8" s="22"/>
      <c r="J8" s="2"/>
    </row>
    <row r="9" spans="1:10" ht="12.95" customHeight="1">
      <c r="A9" s="16" t="s">
        <v>746</v>
      </c>
      <c r="B9" s="17" t="s">
        <v>747</v>
      </c>
      <c r="C9" s="13" t="s">
        <v>748</v>
      </c>
      <c r="D9" s="13" t="s">
        <v>749</v>
      </c>
      <c r="E9" s="18">
        <v>8647</v>
      </c>
      <c r="F9" s="19">
        <v>605.30999999999995</v>
      </c>
      <c r="G9" s="20">
        <v>1.52E-2</v>
      </c>
      <c r="H9" s="36"/>
      <c r="I9" s="22"/>
      <c r="J9" s="2"/>
    </row>
    <row r="10" spans="1:10" ht="12.95" customHeight="1">
      <c r="A10" s="16" t="s">
        <v>758</v>
      </c>
      <c r="B10" s="17" t="s">
        <v>759</v>
      </c>
      <c r="C10" s="13" t="s">
        <v>760</v>
      </c>
      <c r="D10" s="13" t="s">
        <v>761</v>
      </c>
      <c r="E10" s="18">
        <v>14137</v>
      </c>
      <c r="F10" s="19">
        <v>581.65</v>
      </c>
      <c r="G10" s="20">
        <v>1.46E-2</v>
      </c>
      <c r="H10" s="36"/>
      <c r="I10" s="22"/>
      <c r="J10" s="2"/>
    </row>
    <row r="11" spans="1:10" ht="12.95" customHeight="1">
      <c r="A11" s="16" t="s">
        <v>762</v>
      </c>
      <c r="B11" s="17" t="s">
        <v>763</v>
      </c>
      <c r="C11" s="13" t="s">
        <v>764</v>
      </c>
      <c r="D11" s="13" t="s">
        <v>757</v>
      </c>
      <c r="E11" s="18">
        <v>26112</v>
      </c>
      <c r="F11" s="19">
        <v>453.36</v>
      </c>
      <c r="G11" s="20">
        <v>1.14E-2</v>
      </c>
      <c r="H11" s="36"/>
      <c r="I11" s="22"/>
      <c r="J11" s="2"/>
    </row>
    <row r="12" spans="1:10" ht="12.95" customHeight="1">
      <c r="A12" s="16" t="s">
        <v>721</v>
      </c>
      <c r="B12" s="17" t="s">
        <v>722</v>
      </c>
      <c r="C12" s="13" t="s">
        <v>723</v>
      </c>
      <c r="D12" s="13" t="s">
        <v>711</v>
      </c>
      <c r="E12" s="18">
        <v>22909</v>
      </c>
      <c r="F12" s="19">
        <v>425.48</v>
      </c>
      <c r="G12" s="20">
        <v>1.0699999999999999E-2</v>
      </c>
      <c r="H12" s="36"/>
      <c r="I12" s="22"/>
      <c r="J12" s="2"/>
    </row>
    <row r="13" spans="1:10" ht="12.95" customHeight="1">
      <c r="A13" s="16" t="s">
        <v>708</v>
      </c>
      <c r="B13" s="17" t="s">
        <v>709</v>
      </c>
      <c r="C13" s="13" t="s">
        <v>710</v>
      </c>
      <c r="D13" s="13" t="s">
        <v>711</v>
      </c>
      <c r="E13" s="18">
        <v>27930</v>
      </c>
      <c r="F13" s="19">
        <v>414.96</v>
      </c>
      <c r="G13" s="20">
        <v>1.04E-2</v>
      </c>
      <c r="H13" s="36"/>
      <c r="I13" s="22"/>
      <c r="J13" s="2"/>
    </row>
    <row r="14" spans="1:10" ht="12.95" customHeight="1">
      <c r="A14" s="16" t="s">
        <v>769</v>
      </c>
      <c r="B14" s="17" t="s">
        <v>770</v>
      </c>
      <c r="C14" s="13" t="s">
        <v>771</v>
      </c>
      <c r="D14" s="13" t="s">
        <v>749</v>
      </c>
      <c r="E14" s="18">
        <v>14880</v>
      </c>
      <c r="F14" s="19">
        <v>375.12</v>
      </c>
      <c r="G14" s="20">
        <v>9.4000000000000004E-3</v>
      </c>
      <c r="H14" s="36"/>
      <c r="I14" s="22"/>
      <c r="J14" s="2"/>
    </row>
    <row r="15" spans="1:10" ht="12.95" customHeight="1">
      <c r="A15" s="16" t="s">
        <v>765</v>
      </c>
      <c r="B15" s="17" t="s">
        <v>766</v>
      </c>
      <c r="C15" s="13" t="s">
        <v>767</v>
      </c>
      <c r="D15" s="13" t="s">
        <v>768</v>
      </c>
      <c r="E15" s="18">
        <v>15638</v>
      </c>
      <c r="F15" s="19">
        <v>373.22</v>
      </c>
      <c r="G15" s="20">
        <v>9.4000000000000004E-3</v>
      </c>
      <c r="H15" s="36"/>
      <c r="I15" s="22"/>
      <c r="J15" s="2"/>
    </row>
    <row r="16" spans="1:10" ht="12.95" customHeight="1">
      <c r="A16" s="16" t="s">
        <v>815</v>
      </c>
      <c r="B16" s="17" t="s">
        <v>816</v>
      </c>
      <c r="C16" s="13" t="s">
        <v>817</v>
      </c>
      <c r="D16" s="13" t="s">
        <v>818</v>
      </c>
      <c r="E16" s="18">
        <v>15000</v>
      </c>
      <c r="F16" s="19">
        <v>341.06</v>
      </c>
      <c r="G16" s="20">
        <v>8.6E-3</v>
      </c>
      <c r="H16" s="36"/>
      <c r="I16" s="22"/>
      <c r="J16" s="2"/>
    </row>
    <row r="17" spans="1:10" ht="12.95" customHeight="1">
      <c r="A17" s="16" t="s">
        <v>1065</v>
      </c>
      <c r="B17" s="17" t="s">
        <v>4069</v>
      </c>
      <c r="C17" s="13" t="s">
        <v>1067</v>
      </c>
      <c r="D17" s="13" t="s">
        <v>1068</v>
      </c>
      <c r="E17" s="18">
        <v>12963</v>
      </c>
      <c r="F17" s="19">
        <v>252.39</v>
      </c>
      <c r="G17" s="20">
        <v>6.3E-3</v>
      </c>
      <c r="H17" s="36"/>
      <c r="I17" s="22"/>
      <c r="J17" s="2"/>
    </row>
    <row r="18" spans="1:10" ht="12.95" customHeight="1">
      <c r="A18" s="16" t="s">
        <v>928</v>
      </c>
      <c r="B18" s="17" t="s">
        <v>929</v>
      </c>
      <c r="C18" s="13" t="s">
        <v>930</v>
      </c>
      <c r="D18" s="13" t="s">
        <v>931</v>
      </c>
      <c r="E18" s="18">
        <v>1424</v>
      </c>
      <c r="F18" s="19">
        <v>223.42</v>
      </c>
      <c r="G18" s="20">
        <v>5.5999999999999999E-3</v>
      </c>
      <c r="H18" s="36"/>
      <c r="I18" s="22"/>
      <c r="J18" s="2"/>
    </row>
    <row r="19" spans="1:10" ht="12.95" customHeight="1">
      <c r="A19" s="16" t="s">
        <v>910</v>
      </c>
      <c r="B19" s="17" t="s">
        <v>911</v>
      </c>
      <c r="C19" s="13" t="s">
        <v>912</v>
      </c>
      <c r="D19" s="13" t="s">
        <v>913</v>
      </c>
      <c r="E19" s="18">
        <v>10049</v>
      </c>
      <c r="F19" s="19">
        <v>191.86</v>
      </c>
      <c r="G19" s="20">
        <v>4.7999999999999996E-3</v>
      </c>
      <c r="H19" s="36"/>
      <c r="I19" s="22"/>
      <c r="J19" s="2"/>
    </row>
    <row r="20" spans="1:10" ht="12.95" customHeight="1">
      <c r="A20" s="16" t="s">
        <v>849</v>
      </c>
      <c r="B20" s="17" t="s">
        <v>850</v>
      </c>
      <c r="C20" s="13" t="s">
        <v>851</v>
      </c>
      <c r="D20" s="13" t="s">
        <v>808</v>
      </c>
      <c r="E20" s="18">
        <v>9288</v>
      </c>
      <c r="F20" s="19">
        <v>188.37</v>
      </c>
      <c r="G20" s="20">
        <v>4.7000000000000002E-3</v>
      </c>
      <c r="H20" s="36"/>
      <c r="I20" s="22"/>
      <c r="J20" s="2"/>
    </row>
    <row r="21" spans="1:10" ht="12.95" customHeight="1">
      <c r="A21" s="16" t="s">
        <v>772</v>
      </c>
      <c r="B21" s="17" t="s">
        <v>773</v>
      </c>
      <c r="C21" s="13" t="s">
        <v>774</v>
      </c>
      <c r="D21" s="13" t="s">
        <v>775</v>
      </c>
      <c r="E21" s="18">
        <v>4403</v>
      </c>
      <c r="F21" s="19">
        <v>177.71</v>
      </c>
      <c r="G21" s="20">
        <v>4.4999999999999997E-3</v>
      </c>
      <c r="H21" s="36"/>
      <c r="I21" s="22"/>
      <c r="J21" s="2"/>
    </row>
    <row r="22" spans="1:10" ht="12.95" customHeight="1">
      <c r="A22" s="16" t="s">
        <v>776</v>
      </c>
      <c r="B22" s="17" t="s">
        <v>777</v>
      </c>
      <c r="C22" s="13" t="s">
        <v>778</v>
      </c>
      <c r="D22" s="13" t="s">
        <v>779</v>
      </c>
      <c r="E22" s="18">
        <v>7224</v>
      </c>
      <c r="F22" s="19">
        <v>175.8</v>
      </c>
      <c r="G22" s="20">
        <v>4.4000000000000003E-3</v>
      </c>
      <c r="H22" s="36"/>
      <c r="I22" s="22"/>
      <c r="J22" s="2"/>
    </row>
    <row r="23" spans="1:10" ht="12.95" customHeight="1">
      <c r="A23" s="16" t="s">
        <v>988</v>
      </c>
      <c r="B23" s="17" t="s">
        <v>989</v>
      </c>
      <c r="C23" s="13" t="s">
        <v>990</v>
      </c>
      <c r="D23" s="13" t="s">
        <v>804</v>
      </c>
      <c r="E23" s="18">
        <v>707</v>
      </c>
      <c r="F23" s="19">
        <v>171.57</v>
      </c>
      <c r="G23" s="20">
        <v>4.3E-3</v>
      </c>
      <c r="H23" s="36"/>
      <c r="I23" s="22"/>
      <c r="J23" s="2"/>
    </row>
    <row r="24" spans="1:10" ht="12.95" customHeight="1">
      <c r="A24" s="16" t="s">
        <v>1076</v>
      </c>
      <c r="B24" s="17" t="s">
        <v>1077</v>
      </c>
      <c r="C24" s="13" t="s">
        <v>1078</v>
      </c>
      <c r="D24" s="13" t="s">
        <v>761</v>
      </c>
      <c r="E24" s="18">
        <v>10020</v>
      </c>
      <c r="F24" s="19">
        <v>165.49</v>
      </c>
      <c r="G24" s="20">
        <v>4.1999999999999997E-3</v>
      </c>
      <c r="H24" s="36"/>
      <c r="I24" s="22"/>
      <c r="J24" s="2"/>
    </row>
    <row r="25" spans="1:10" ht="12.95" customHeight="1">
      <c r="A25" s="16" t="s">
        <v>1069</v>
      </c>
      <c r="B25" s="17" t="s">
        <v>1070</v>
      </c>
      <c r="C25" s="13" t="s">
        <v>1071</v>
      </c>
      <c r="D25" s="13" t="s">
        <v>1072</v>
      </c>
      <c r="E25" s="18">
        <v>29850</v>
      </c>
      <c r="F25" s="19">
        <v>149.21</v>
      </c>
      <c r="G25" s="20">
        <v>3.8E-3</v>
      </c>
      <c r="H25" s="36"/>
      <c r="I25" s="22"/>
      <c r="J25" s="2"/>
    </row>
    <row r="26" spans="1:10" ht="12.95" customHeight="1">
      <c r="A26" s="16" t="s">
        <v>869</v>
      </c>
      <c r="B26" s="17" t="s">
        <v>870</v>
      </c>
      <c r="C26" s="13" t="s">
        <v>871</v>
      </c>
      <c r="D26" s="13" t="s">
        <v>793</v>
      </c>
      <c r="E26" s="18">
        <v>13289</v>
      </c>
      <c r="F26" s="19">
        <v>146.6</v>
      </c>
      <c r="G26" s="20">
        <v>3.7000000000000002E-3</v>
      </c>
      <c r="H26" s="36"/>
      <c r="I26" s="22"/>
      <c r="J26" s="2"/>
    </row>
    <row r="27" spans="1:10" ht="12.95" customHeight="1">
      <c r="A27" s="16" t="s">
        <v>1073</v>
      </c>
      <c r="B27" s="17" t="s">
        <v>1074</v>
      </c>
      <c r="C27" s="13" t="s">
        <v>1075</v>
      </c>
      <c r="D27" s="13" t="s">
        <v>808</v>
      </c>
      <c r="E27" s="18">
        <v>6302</v>
      </c>
      <c r="F27" s="19">
        <v>140.55000000000001</v>
      </c>
      <c r="G27" s="20">
        <v>3.5000000000000001E-3</v>
      </c>
      <c r="H27" s="36"/>
      <c r="I27" s="22"/>
      <c r="J27" s="2"/>
    </row>
    <row r="28" spans="1:10" ht="12.95" customHeight="1">
      <c r="A28" s="16" t="s">
        <v>2113</v>
      </c>
      <c r="B28" s="17" t="s">
        <v>2114</v>
      </c>
      <c r="C28" s="13" t="s">
        <v>2115</v>
      </c>
      <c r="D28" s="13" t="s">
        <v>793</v>
      </c>
      <c r="E28" s="18">
        <v>35139</v>
      </c>
      <c r="F28" s="19">
        <v>139.66</v>
      </c>
      <c r="G28" s="20">
        <v>3.5000000000000001E-3</v>
      </c>
      <c r="H28" s="36"/>
      <c r="I28" s="22"/>
      <c r="J28" s="2"/>
    </row>
    <row r="29" spans="1:10" ht="12.95" customHeight="1">
      <c r="A29" s="16" t="s">
        <v>825</v>
      </c>
      <c r="B29" s="17" t="s">
        <v>826</v>
      </c>
      <c r="C29" s="13" t="s">
        <v>827</v>
      </c>
      <c r="D29" s="13" t="s">
        <v>775</v>
      </c>
      <c r="E29" s="18">
        <v>16541</v>
      </c>
      <c r="F29" s="19">
        <v>138.03</v>
      </c>
      <c r="G29" s="20">
        <v>3.5000000000000001E-3</v>
      </c>
      <c r="H29" s="36"/>
      <c r="I29" s="22"/>
      <c r="J29" s="2"/>
    </row>
    <row r="30" spans="1:10" ht="12.95" customHeight="1">
      <c r="A30" s="16" t="s">
        <v>787</v>
      </c>
      <c r="B30" s="17" t="s">
        <v>788</v>
      </c>
      <c r="C30" s="13" t="s">
        <v>789</v>
      </c>
      <c r="D30" s="13" t="s">
        <v>775</v>
      </c>
      <c r="E30" s="18">
        <v>4000</v>
      </c>
      <c r="F30" s="19">
        <v>137.13</v>
      </c>
      <c r="G30" s="20">
        <v>3.3999999999999998E-3</v>
      </c>
      <c r="H30" s="36"/>
      <c r="I30" s="22"/>
      <c r="J30" s="2"/>
    </row>
    <row r="31" spans="1:10" ht="12.95" customHeight="1">
      <c r="A31" s="16" t="s">
        <v>822</v>
      </c>
      <c r="B31" s="17" t="s">
        <v>823</v>
      </c>
      <c r="C31" s="13" t="s">
        <v>824</v>
      </c>
      <c r="D31" s="13" t="s">
        <v>793</v>
      </c>
      <c r="E31" s="18">
        <v>74240</v>
      </c>
      <c r="F31" s="19">
        <v>133.26</v>
      </c>
      <c r="G31" s="20">
        <v>3.3999999999999998E-3</v>
      </c>
      <c r="H31" s="36"/>
      <c r="I31" s="22"/>
      <c r="J31" s="2"/>
    </row>
    <row r="32" spans="1:10" ht="12.95" customHeight="1">
      <c r="A32" s="16" t="s">
        <v>945</v>
      </c>
      <c r="B32" s="17" t="s">
        <v>946</v>
      </c>
      <c r="C32" s="13" t="s">
        <v>947</v>
      </c>
      <c r="D32" s="13" t="s">
        <v>931</v>
      </c>
      <c r="E32" s="18">
        <v>10361</v>
      </c>
      <c r="F32" s="19">
        <v>127.78</v>
      </c>
      <c r="G32" s="20">
        <v>3.2000000000000002E-3</v>
      </c>
      <c r="H32" s="36"/>
      <c r="I32" s="22"/>
      <c r="J32" s="2"/>
    </row>
    <row r="33" spans="1:10" ht="12.95" customHeight="1">
      <c r="A33" s="16" t="s">
        <v>834</v>
      </c>
      <c r="B33" s="17" t="s">
        <v>835</v>
      </c>
      <c r="C33" s="13" t="s">
        <v>836</v>
      </c>
      <c r="D33" s="13" t="s">
        <v>800</v>
      </c>
      <c r="E33" s="18">
        <v>14000</v>
      </c>
      <c r="F33" s="19">
        <v>124.01</v>
      </c>
      <c r="G33" s="20">
        <v>3.0999999999999999E-3</v>
      </c>
      <c r="H33" s="36"/>
      <c r="I33" s="22"/>
      <c r="J33" s="2"/>
    </row>
    <row r="34" spans="1:10" ht="12.95" customHeight="1">
      <c r="A34" s="16" t="s">
        <v>846</v>
      </c>
      <c r="B34" s="17" t="s">
        <v>847</v>
      </c>
      <c r="C34" s="13" t="s">
        <v>848</v>
      </c>
      <c r="D34" s="13" t="s">
        <v>779</v>
      </c>
      <c r="E34" s="18">
        <v>28298</v>
      </c>
      <c r="F34" s="19">
        <v>110.42</v>
      </c>
      <c r="G34" s="20">
        <v>2.8E-3</v>
      </c>
      <c r="H34" s="36"/>
      <c r="I34" s="22"/>
      <c r="J34" s="2"/>
    </row>
    <row r="35" spans="1:10" ht="12.95" customHeight="1">
      <c r="A35" s="16" t="s">
        <v>1062</v>
      </c>
      <c r="B35" s="17" t="s">
        <v>1063</v>
      </c>
      <c r="C35" s="13" t="s">
        <v>1064</v>
      </c>
      <c r="D35" s="13" t="s">
        <v>808</v>
      </c>
      <c r="E35" s="18">
        <v>6500</v>
      </c>
      <c r="F35" s="19">
        <v>107.89</v>
      </c>
      <c r="G35" s="20">
        <v>2.7000000000000001E-3</v>
      </c>
      <c r="H35" s="36"/>
      <c r="I35" s="22"/>
      <c r="J35" s="2"/>
    </row>
    <row r="36" spans="1:10" ht="12.95" customHeight="1">
      <c r="A36" s="16" t="s">
        <v>2769</v>
      </c>
      <c r="B36" s="17" t="s">
        <v>4123</v>
      </c>
      <c r="C36" s="13" t="s">
        <v>1064</v>
      </c>
      <c r="D36" s="13" t="s">
        <v>808</v>
      </c>
      <c r="E36" s="18">
        <v>7133</v>
      </c>
      <c r="F36" s="19">
        <v>106.56</v>
      </c>
      <c r="G36" s="20">
        <v>2.7000000000000001E-3</v>
      </c>
      <c r="H36" s="36"/>
      <c r="I36" s="22"/>
      <c r="J36" s="2"/>
    </row>
    <row r="37" spans="1:10" ht="12.95" customHeight="1">
      <c r="A37" s="16" t="s">
        <v>936</v>
      </c>
      <c r="B37" s="17" t="s">
        <v>937</v>
      </c>
      <c r="C37" s="13" t="s">
        <v>938</v>
      </c>
      <c r="D37" s="13" t="s">
        <v>818</v>
      </c>
      <c r="E37" s="18">
        <v>572</v>
      </c>
      <c r="F37" s="19">
        <v>105.94</v>
      </c>
      <c r="G37" s="20">
        <v>2.7000000000000001E-3</v>
      </c>
      <c r="H37" s="36"/>
      <c r="I37" s="22"/>
      <c r="J37" s="2"/>
    </row>
    <row r="38" spans="1:10" ht="12.95" customHeight="1">
      <c r="A38" s="16" t="s">
        <v>859</v>
      </c>
      <c r="B38" s="17" t="s">
        <v>860</v>
      </c>
      <c r="C38" s="13" t="s">
        <v>861</v>
      </c>
      <c r="D38" s="13" t="s">
        <v>793</v>
      </c>
      <c r="E38" s="18">
        <v>12892</v>
      </c>
      <c r="F38" s="19">
        <v>96.15</v>
      </c>
      <c r="G38" s="20">
        <v>2.3999999999999998E-3</v>
      </c>
      <c r="H38" s="36"/>
      <c r="I38" s="22"/>
      <c r="J38" s="2"/>
    </row>
    <row r="39" spans="1:10" ht="12.95" customHeight="1">
      <c r="A39" s="16" t="s">
        <v>904</v>
      </c>
      <c r="B39" s="17" t="s">
        <v>905</v>
      </c>
      <c r="C39" s="13" t="s">
        <v>906</v>
      </c>
      <c r="D39" s="13" t="s">
        <v>804</v>
      </c>
      <c r="E39" s="18">
        <v>1300</v>
      </c>
      <c r="F39" s="19">
        <v>93.81</v>
      </c>
      <c r="G39" s="20">
        <v>2.3999999999999998E-3</v>
      </c>
      <c r="H39" s="36"/>
      <c r="I39" s="22"/>
      <c r="J39" s="2"/>
    </row>
    <row r="40" spans="1:10" ht="12.95" customHeight="1">
      <c r="A40" s="16" t="s">
        <v>1079</v>
      </c>
      <c r="B40" s="17" t="s">
        <v>1080</v>
      </c>
      <c r="C40" s="13" t="s">
        <v>1081</v>
      </c>
      <c r="D40" s="13" t="s">
        <v>808</v>
      </c>
      <c r="E40" s="18">
        <v>16122</v>
      </c>
      <c r="F40" s="19">
        <v>92.75</v>
      </c>
      <c r="G40" s="20">
        <v>2.3E-3</v>
      </c>
      <c r="H40" s="36"/>
      <c r="I40" s="22"/>
      <c r="J40" s="2"/>
    </row>
    <row r="41" spans="1:10" ht="12.95" customHeight="1">
      <c r="A41" s="16" t="s">
        <v>2770</v>
      </c>
      <c r="B41" s="17" t="s">
        <v>2771</v>
      </c>
      <c r="C41" s="13" t="s">
        <v>2772</v>
      </c>
      <c r="D41" s="13" t="s">
        <v>793</v>
      </c>
      <c r="E41" s="18">
        <v>44462</v>
      </c>
      <c r="F41" s="19">
        <v>88.3</v>
      </c>
      <c r="G41" s="20">
        <v>2.2000000000000001E-3</v>
      </c>
      <c r="H41" s="36"/>
      <c r="I41" s="22"/>
      <c r="J41" s="2"/>
    </row>
    <row r="42" spans="1:10" ht="12.95" customHeight="1">
      <c r="A42" s="16" t="s">
        <v>865</v>
      </c>
      <c r="B42" s="17" t="s">
        <v>866</v>
      </c>
      <c r="C42" s="13" t="s">
        <v>867</v>
      </c>
      <c r="D42" s="13" t="s">
        <v>868</v>
      </c>
      <c r="E42" s="18">
        <v>10000</v>
      </c>
      <c r="F42" s="19">
        <v>79.510000000000005</v>
      </c>
      <c r="G42" s="20">
        <v>2E-3</v>
      </c>
      <c r="H42" s="36"/>
      <c r="I42" s="22"/>
      <c r="J42" s="2"/>
    </row>
    <row r="43" spans="1:10" ht="12.95" customHeight="1">
      <c r="A43" s="16" t="s">
        <v>898</v>
      </c>
      <c r="B43" s="17" t="s">
        <v>899</v>
      </c>
      <c r="C43" s="13" t="s">
        <v>900</v>
      </c>
      <c r="D43" s="13" t="s">
        <v>757</v>
      </c>
      <c r="E43" s="18">
        <v>1260</v>
      </c>
      <c r="F43" s="19">
        <v>79.010000000000005</v>
      </c>
      <c r="G43" s="20">
        <v>2E-3</v>
      </c>
      <c r="H43" s="36"/>
      <c r="I43" s="22"/>
      <c r="J43" s="2"/>
    </row>
    <row r="44" spans="1:10" ht="12.95" customHeight="1">
      <c r="A44" s="16" t="s">
        <v>837</v>
      </c>
      <c r="B44" s="17" t="s">
        <v>838</v>
      </c>
      <c r="C44" s="13" t="s">
        <v>839</v>
      </c>
      <c r="D44" s="13" t="s">
        <v>800</v>
      </c>
      <c r="E44" s="18">
        <v>13084</v>
      </c>
      <c r="F44" s="19">
        <v>67.739999999999995</v>
      </c>
      <c r="G44" s="20">
        <v>1.6999999999999999E-3</v>
      </c>
      <c r="H44" s="36"/>
      <c r="I44" s="22"/>
      <c r="J44" s="2"/>
    </row>
    <row r="45" spans="1:10" ht="12.95" customHeight="1">
      <c r="A45" s="16" t="s">
        <v>1602</v>
      </c>
      <c r="B45" s="17" t="s">
        <v>1603</v>
      </c>
      <c r="C45" s="13" t="s">
        <v>1604</v>
      </c>
      <c r="D45" s="13" t="s">
        <v>1605</v>
      </c>
      <c r="E45" s="18">
        <v>5000</v>
      </c>
      <c r="F45" s="19">
        <v>54.28</v>
      </c>
      <c r="G45" s="20">
        <v>1.4E-3</v>
      </c>
      <c r="H45" s="36"/>
      <c r="I45" s="22"/>
      <c r="J45" s="2"/>
    </row>
    <row r="46" spans="1:10" ht="12.95" customHeight="1">
      <c r="A46" s="16" t="s">
        <v>862</v>
      </c>
      <c r="B46" s="17" t="s">
        <v>863</v>
      </c>
      <c r="C46" s="13" t="s">
        <v>864</v>
      </c>
      <c r="D46" s="13" t="s">
        <v>761</v>
      </c>
      <c r="E46" s="18">
        <v>50000</v>
      </c>
      <c r="F46" s="19">
        <v>45.2</v>
      </c>
      <c r="G46" s="20">
        <v>1.1000000000000001E-3</v>
      </c>
      <c r="H46" s="36"/>
      <c r="I46" s="22"/>
      <c r="J46" s="2"/>
    </row>
    <row r="47" spans="1:10" ht="12.95" customHeight="1">
      <c r="A47" s="16" t="s">
        <v>2116</v>
      </c>
      <c r="B47" s="17" t="s">
        <v>2117</v>
      </c>
      <c r="C47" s="13" t="s">
        <v>2118</v>
      </c>
      <c r="D47" s="13" t="s">
        <v>761</v>
      </c>
      <c r="E47" s="18">
        <v>4470</v>
      </c>
      <c r="F47" s="19">
        <v>32.409999999999997</v>
      </c>
      <c r="G47" s="20">
        <v>8.0000000000000004E-4</v>
      </c>
      <c r="H47" s="36"/>
      <c r="I47" s="22"/>
      <c r="J47" s="2"/>
    </row>
    <row r="48" spans="1:10" ht="12.95" customHeight="1">
      <c r="A48" s="2"/>
      <c r="B48" s="12" t="s">
        <v>168</v>
      </c>
      <c r="C48" s="13"/>
      <c r="D48" s="13"/>
      <c r="E48" s="13"/>
      <c r="F48" s="23">
        <v>8746.57</v>
      </c>
      <c r="G48" s="24">
        <v>0.21990000000000001</v>
      </c>
      <c r="H48" s="25"/>
      <c r="I48" s="26"/>
      <c r="J48" s="2"/>
    </row>
    <row r="49" spans="1:10" ht="12.95" customHeight="1">
      <c r="A49" s="2"/>
      <c r="B49" s="12" t="s">
        <v>745</v>
      </c>
      <c r="C49" s="13"/>
      <c r="D49" s="13"/>
      <c r="E49" s="13"/>
      <c r="F49" s="2"/>
      <c r="G49" s="14"/>
      <c r="H49" s="14"/>
      <c r="I49" s="15"/>
      <c r="J49" s="2"/>
    </row>
    <row r="50" spans="1:10" ht="12.95" customHeight="1">
      <c r="A50" s="16" t="s">
        <v>875</v>
      </c>
      <c r="B50" s="17" t="s">
        <v>876</v>
      </c>
      <c r="C50" s="13" t="s">
        <v>877</v>
      </c>
      <c r="D50" s="13" t="s">
        <v>793</v>
      </c>
      <c r="E50" s="18">
        <v>74240</v>
      </c>
      <c r="F50" s="19">
        <v>36.56</v>
      </c>
      <c r="G50" s="20">
        <v>8.9999999999999998E-4</v>
      </c>
      <c r="H50" s="36"/>
      <c r="I50" s="22"/>
      <c r="J50" s="2"/>
    </row>
    <row r="51" spans="1:10" ht="12.95" customHeight="1">
      <c r="A51" s="2"/>
      <c r="B51" s="12" t="s">
        <v>168</v>
      </c>
      <c r="C51" s="13"/>
      <c r="D51" s="13"/>
      <c r="E51" s="13"/>
      <c r="F51" s="23">
        <v>36.56</v>
      </c>
      <c r="G51" s="24">
        <v>8.9999999999999998E-4</v>
      </c>
      <c r="H51" s="25"/>
      <c r="I51" s="26"/>
      <c r="J51" s="2"/>
    </row>
    <row r="52" spans="1:10" ht="12.95" customHeight="1">
      <c r="A52" s="2"/>
      <c r="B52" s="27" t="s">
        <v>173</v>
      </c>
      <c r="C52" s="28"/>
      <c r="D52" s="1"/>
      <c r="E52" s="28"/>
      <c r="F52" s="23">
        <v>8783.1299999999992</v>
      </c>
      <c r="G52" s="24">
        <v>0.2208</v>
      </c>
      <c r="H52" s="25"/>
      <c r="I52" s="26"/>
      <c r="J52" s="2"/>
    </row>
    <row r="53" spans="1:10" ht="12.95" customHeight="1">
      <c r="A53" s="2"/>
      <c r="B53" s="12" t="s">
        <v>133</v>
      </c>
      <c r="C53" s="13"/>
      <c r="D53" s="13"/>
      <c r="E53" s="13"/>
      <c r="F53" s="13"/>
      <c r="G53" s="13"/>
      <c r="H53" s="14"/>
      <c r="I53" s="15"/>
      <c r="J53" s="2"/>
    </row>
    <row r="54" spans="1:10" ht="12.95" customHeight="1">
      <c r="A54" s="2"/>
      <c r="B54" s="12" t="s">
        <v>134</v>
      </c>
      <c r="C54" s="13"/>
      <c r="D54" s="13"/>
      <c r="E54" s="13"/>
      <c r="F54" s="2"/>
      <c r="G54" s="14"/>
      <c r="H54" s="14"/>
      <c r="I54" s="15"/>
      <c r="J54" s="2"/>
    </row>
    <row r="55" spans="1:10" ht="12.95" customHeight="1">
      <c r="A55" s="16" t="s">
        <v>1088</v>
      </c>
      <c r="B55" s="17" t="s">
        <v>1089</v>
      </c>
      <c r="C55" s="13" t="s">
        <v>1090</v>
      </c>
      <c r="D55" s="13" t="s">
        <v>196</v>
      </c>
      <c r="E55" s="18">
        <v>1500000</v>
      </c>
      <c r="F55" s="19">
        <v>1506.15</v>
      </c>
      <c r="G55" s="20">
        <v>3.7900000000000003E-2</v>
      </c>
      <c r="H55" s="36"/>
      <c r="I55" s="22"/>
      <c r="J55" s="2"/>
    </row>
    <row r="56" spans="1:10" ht="12.95" customHeight="1">
      <c r="A56" s="16" t="s">
        <v>1097</v>
      </c>
      <c r="B56" s="17" t="s">
        <v>1098</v>
      </c>
      <c r="C56" s="13" t="s">
        <v>1099</v>
      </c>
      <c r="D56" s="13" t="s">
        <v>196</v>
      </c>
      <c r="E56" s="18">
        <v>1500000</v>
      </c>
      <c r="F56" s="19">
        <v>1485.33</v>
      </c>
      <c r="G56" s="20">
        <v>3.7400000000000003E-2</v>
      </c>
      <c r="H56" s="21">
        <v>5.8937000000000003E-2</v>
      </c>
      <c r="I56" s="22"/>
      <c r="J56" s="2"/>
    </row>
    <row r="57" spans="1:10" ht="12.95" customHeight="1">
      <c r="A57" s="16" t="s">
        <v>666</v>
      </c>
      <c r="B57" s="17" t="s">
        <v>667</v>
      </c>
      <c r="C57" s="13" t="s">
        <v>668</v>
      </c>
      <c r="D57" s="13" t="s">
        <v>196</v>
      </c>
      <c r="E57" s="18">
        <v>1000000</v>
      </c>
      <c r="F57" s="19">
        <v>1065.06</v>
      </c>
      <c r="G57" s="20">
        <v>2.6800000000000001E-2</v>
      </c>
      <c r="H57" s="21">
        <v>5.0304000000000001E-2</v>
      </c>
      <c r="I57" s="22"/>
      <c r="J57" s="2"/>
    </row>
    <row r="58" spans="1:10" ht="12.95" customHeight="1">
      <c r="A58" s="16" t="s">
        <v>286</v>
      </c>
      <c r="B58" s="17" t="s">
        <v>287</v>
      </c>
      <c r="C58" s="13" t="s">
        <v>288</v>
      </c>
      <c r="D58" s="13" t="s">
        <v>196</v>
      </c>
      <c r="E58" s="18">
        <v>1000000</v>
      </c>
      <c r="F58" s="19">
        <v>1029.2</v>
      </c>
      <c r="G58" s="20">
        <v>2.5899999999999999E-2</v>
      </c>
      <c r="H58" s="21">
        <v>4.8126000000000002E-2</v>
      </c>
      <c r="I58" s="22"/>
      <c r="J58" s="2"/>
    </row>
    <row r="59" spans="1:10" ht="12.95" customHeight="1">
      <c r="A59" s="16" t="s">
        <v>328</v>
      </c>
      <c r="B59" s="17" t="s">
        <v>329</v>
      </c>
      <c r="C59" s="13" t="s">
        <v>330</v>
      </c>
      <c r="D59" s="13" t="s">
        <v>138</v>
      </c>
      <c r="E59" s="18">
        <v>100</v>
      </c>
      <c r="F59" s="19">
        <v>1020.93</v>
      </c>
      <c r="G59" s="20">
        <v>2.5700000000000001E-2</v>
      </c>
      <c r="H59" s="21">
        <v>4.7600000000000003E-2</v>
      </c>
      <c r="I59" s="22"/>
      <c r="J59" s="2"/>
    </row>
    <row r="60" spans="1:10" ht="12.95" customHeight="1">
      <c r="A60" s="16" t="s">
        <v>473</v>
      </c>
      <c r="B60" s="17" t="s">
        <v>474</v>
      </c>
      <c r="C60" s="13" t="s">
        <v>475</v>
      </c>
      <c r="D60" s="13" t="s">
        <v>167</v>
      </c>
      <c r="E60" s="18">
        <v>100</v>
      </c>
      <c r="F60" s="19">
        <v>1002.36</v>
      </c>
      <c r="G60" s="20">
        <v>2.52E-2</v>
      </c>
      <c r="H60" s="21">
        <v>4.845E-2</v>
      </c>
      <c r="I60" s="22"/>
      <c r="J60" s="2"/>
    </row>
    <row r="61" spans="1:10" ht="12.95" customHeight="1">
      <c r="A61" s="16" t="s">
        <v>1194</v>
      </c>
      <c r="B61" s="17" t="s">
        <v>1195</v>
      </c>
      <c r="C61" s="13" t="s">
        <v>1196</v>
      </c>
      <c r="D61" s="13" t="s">
        <v>138</v>
      </c>
      <c r="E61" s="18">
        <v>100</v>
      </c>
      <c r="F61" s="19">
        <v>991.85</v>
      </c>
      <c r="G61" s="20">
        <v>2.4899999999999999E-2</v>
      </c>
      <c r="H61" s="21">
        <v>7.1093000000000003E-2</v>
      </c>
      <c r="I61" s="22"/>
      <c r="J61" s="2"/>
    </row>
    <row r="62" spans="1:10" ht="12.95" customHeight="1">
      <c r="A62" s="16" t="s">
        <v>2773</v>
      </c>
      <c r="B62" s="17" t="s">
        <v>2774</v>
      </c>
      <c r="C62" s="13" t="s">
        <v>2775</v>
      </c>
      <c r="D62" s="13" t="s">
        <v>167</v>
      </c>
      <c r="E62" s="18">
        <v>100</v>
      </c>
      <c r="F62" s="19">
        <v>989.75</v>
      </c>
      <c r="G62" s="20">
        <v>2.4899999999999999E-2</v>
      </c>
      <c r="H62" s="21">
        <v>5.16E-2</v>
      </c>
      <c r="I62" s="22"/>
      <c r="J62" s="2"/>
    </row>
    <row r="63" spans="1:10" ht="12.95" customHeight="1">
      <c r="A63" s="16" t="s">
        <v>2776</v>
      </c>
      <c r="B63" s="17" t="s">
        <v>2777</v>
      </c>
      <c r="C63" s="13" t="s">
        <v>2778</v>
      </c>
      <c r="D63" s="13" t="s">
        <v>2135</v>
      </c>
      <c r="E63" s="18">
        <v>100</v>
      </c>
      <c r="F63" s="19">
        <v>989.75</v>
      </c>
      <c r="G63" s="20">
        <v>2.4899999999999999E-2</v>
      </c>
      <c r="H63" s="21">
        <v>6.8029999999999993E-2</v>
      </c>
      <c r="I63" s="22"/>
      <c r="J63" s="2"/>
    </row>
    <row r="64" spans="1:10" ht="12.95" customHeight="1">
      <c r="A64" s="16" t="s">
        <v>2779</v>
      </c>
      <c r="B64" s="17" t="s">
        <v>2780</v>
      </c>
      <c r="C64" s="13" t="s">
        <v>2781</v>
      </c>
      <c r="D64" s="13" t="s">
        <v>196</v>
      </c>
      <c r="E64" s="18">
        <v>900000</v>
      </c>
      <c r="F64" s="19">
        <v>963.91</v>
      </c>
      <c r="G64" s="20">
        <v>2.4199999999999999E-2</v>
      </c>
      <c r="H64" s="21">
        <v>6.2324999999999998E-2</v>
      </c>
      <c r="I64" s="22"/>
      <c r="J64" s="2"/>
    </row>
    <row r="65" spans="1:10" ht="12.95" customHeight="1">
      <c r="A65" s="16" t="s">
        <v>2782</v>
      </c>
      <c r="B65" s="17" t="s">
        <v>2783</v>
      </c>
      <c r="C65" s="13" t="s">
        <v>2784</v>
      </c>
      <c r="D65" s="13" t="s">
        <v>196</v>
      </c>
      <c r="E65" s="18">
        <v>1048500</v>
      </c>
      <c r="F65" s="19">
        <v>751.27</v>
      </c>
      <c r="G65" s="20">
        <v>1.89E-2</v>
      </c>
      <c r="H65" s="21">
        <v>6.3023499999999996E-2</v>
      </c>
      <c r="I65" s="22"/>
      <c r="J65" s="2"/>
    </row>
    <row r="66" spans="1:10" ht="12.95" customHeight="1">
      <c r="A66" s="16" t="s">
        <v>2785</v>
      </c>
      <c r="B66" s="17" t="s">
        <v>2786</v>
      </c>
      <c r="C66" s="13" t="s">
        <v>2787</v>
      </c>
      <c r="D66" s="13" t="s">
        <v>196</v>
      </c>
      <c r="E66" s="18">
        <v>1048500</v>
      </c>
      <c r="F66" s="19">
        <v>720.72</v>
      </c>
      <c r="G66" s="20">
        <v>1.8100000000000002E-2</v>
      </c>
      <c r="H66" s="21">
        <v>6.4865500000000006E-2</v>
      </c>
      <c r="I66" s="22"/>
      <c r="J66" s="2"/>
    </row>
    <row r="67" spans="1:10" ht="12.95" customHeight="1">
      <c r="A67" s="16" t="s">
        <v>2788</v>
      </c>
      <c r="B67" s="17" t="s">
        <v>2789</v>
      </c>
      <c r="C67" s="13" t="s">
        <v>2790</v>
      </c>
      <c r="D67" s="13" t="s">
        <v>196</v>
      </c>
      <c r="E67" s="18">
        <v>500000</v>
      </c>
      <c r="F67" s="19">
        <v>544.4</v>
      </c>
      <c r="G67" s="20">
        <v>1.37E-2</v>
      </c>
      <c r="H67" s="21">
        <v>6.2498999999999999E-2</v>
      </c>
      <c r="I67" s="22"/>
      <c r="J67" s="2"/>
    </row>
    <row r="68" spans="1:10" ht="12.95" customHeight="1">
      <c r="A68" s="16" t="s">
        <v>2791</v>
      </c>
      <c r="B68" s="17" t="s">
        <v>2792</v>
      </c>
      <c r="C68" s="13" t="s">
        <v>2793</v>
      </c>
      <c r="D68" s="13" t="s">
        <v>196</v>
      </c>
      <c r="E68" s="18">
        <v>500000</v>
      </c>
      <c r="F68" s="19">
        <v>517.76</v>
      </c>
      <c r="G68" s="20">
        <v>1.2999999999999999E-2</v>
      </c>
      <c r="H68" s="21">
        <v>5.0200000000000002E-2</v>
      </c>
      <c r="I68" s="22"/>
      <c r="J68" s="2"/>
    </row>
    <row r="69" spans="1:10" ht="12.95" customHeight="1">
      <c r="A69" s="16" t="s">
        <v>2794</v>
      </c>
      <c r="B69" s="17" t="s">
        <v>2795</v>
      </c>
      <c r="C69" s="13" t="s">
        <v>2796</v>
      </c>
      <c r="D69" s="13" t="s">
        <v>138</v>
      </c>
      <c r="E69" s="18">
        <v>50</v>
      </c>
      <c r="F69" s="19">
        <v>515.91</v>
      </c>
      <c r="G69" s="20">
        <v>1.2999999999999999E-2</v>
      </c>
      <c r="H69" s="21">
        <v>4.7899999999999998E-2</v>
      </c>
      <c r="I69" s="22"/>
      <c r="J69" s="2"/>
    </row>
    <row r="70" spans="1:10" ht="12.95" customHeight="1">
      <c r="A70" s="16" t="s">
        <v>1299</v>
      </c>
      <c r="B70" s="17" t="s">
        <v>1300</v>
      </c>
      <c r="C70" s="13" t="s">
        <v>1301</v>
      </c>
      <c r="D70" s="13" t="s">
        <v>138</v>
      </c>
      <c r="E70" s="18">
        <v>50</v>
      </c>
      <c r="F70" s="19">
        <v>515.22</v>
      </c>
      <c r="G70" s="20">
        <v>1.2999999999999999E-2</v>
      </c>
      <c r="H70" s="21">
        <v>6.1949999999999998E-2</v>
      </c>
      <c r="I70" s="22"/>
      <c r="J70" s="2"/>
    </row>
    <row r="71" spans="1:10" ht="12.95" customHeight="1">
      <c r="A71" s="16" t="s">
        <v>2797</v>
      </c>
      <c r="B71" s="17" t="s">
        <v>2798</v>
      </c>
      <c r="C71" s="13" t="s">
        <v>2799</v>
      </c>
      <c r="D71" s="13" t="s">
        <v>2135</v>
      </c>
      <c r="E71" s="18">
        <v>50</v>
      </c>
      <c r="F71" s="19">
        <v>514.44000000000005</v>
      </c>
      <c r="G71" s="20">
        <v>1.29E-2</v>
      </c>
      <c r="H71" s="21">
        <v>8.5459499999999994E-2</v>
      </c>
      <c r="I71" s="37">
        <v>7.8172117999999999E-2</v>
      </c>
      <c r="J71" s="2"/>
    </row>
    <row r="72" spans="1:10" ht="12.95" customHeight="1">
      <c r="A72" s="16" t="s">
        <v>2800</v>
      </c>
      <c r="B72" s="17" t="s">
        <v>2801</v>
      </c>
      <c r="C72" s="13" t="s">
        <v>2802</v>
      </c>
      <c r="D72" s="13" t="s">
        <v>138</v>
      </c>
      <c r="E72" s="18">
        <v>50</v>
      </c>
      <c r="F72" s="19">
        <v>513.44000000000005</v>
      </c>
      <c r="G72" s="20">
        <v>1.29E-2</v>
      </c>
      <c r="H72" s="21">
        <v>4.7699999999999999E-2</v>
      </c>
      <c r="I72" s="37"/>
      <c r="J72" s="2"/>
    </row>
    <row r="73" spans="1:10" ht="12.95" customHeight="1">
      <c r="A73" s="16" t="s">
        <v>2803</v>
      </c>
      <c r="B73" s="17" t="s">
        <v>2804</v>
      </c>
      <c r="C73" s="13" t="s">
        <v>2805</v>
      </c>
      <c r="D73" s="13" t="s">
        <v>138</v>
      </c>
      <c r="E73" s="18">
        <v>50</v>
      </c>
      <c r="F73" s="19">
        <v>506.66</v>
      </c>
      <c r="G73" s="20">
        <v>1.2699999999999999E-2</v>
      </c>
      <c r="H73" s="21">
        <v>4.2799999999999998E-2</v>
      </c>
      <c r="I73" s="37"/>
      <c r="J73" s="2"/>
    </row>
    <row r="74" spans="1:10" ht="12.95" customHeight="1">
      <c r="A74" s="16" t="s">
        <v>2806</v>
      </c>
      <c r="B74" s="17" t="s">
        <v>2807</v>
      </c>
      <c r="C74" s="13" t="s">
        <v>2808</v>
      </c>
      <c r="D74" s="13" t="s">
        <v>138</v>
      </c>
      <c r="E74" s="18">
        <v>50</v>
      </c>
      <c r="F74" s="19">
        <v>505.96</v>
      </c>
      <c r="G74" s="20">
        <v>1.2699999999999999E-2</v>
      </c>
      <c r="H74" s="21">
        <v>4.5351000000000002E-2</v>
      </c>
      <c r="I74" s="37"/>
      <c r="J74" s="2"/>
    </row>
    <row r="75" spans="1:10" ht="12.95" customHeight="1">
      <c r="A75" s="16" t="s">
        <v>2809</v>
      </c>
      <c r="B75" s="17" t="s">
        <v>2810</v>
      </c>
      <c r="C75" s="13" t="s">
        <v>2811</v>
      </c>
      <c r="D75" s="13" t="s">
        <v>2142</v>
      </c>
      <c r="E75" s="18">
        <v>50</v>
      </c>
      <c r="F75" s="19">
        <v>503.92</v>
      </c>
      <c r="G75" s="20">
        <v>1.2699999999999999E-2</v>
      </c>
      <c r="H75" s="21">
        <v>5.6193E-2</v>
      </c>
      <c r="I75" s="37"/>
      <c r="J75" s="2"/>
    </row>
    <row r="76" spans="1:10" ht="12.95" customHeight="1">
      <c r="A76" s="16" t="s">
        <v>2812</v>
      </c>
      <c r="B76" s="17" t="s">
        <v>2813</v>
      </c>
      <c r="C76" s="13" t="s">
        <v>2814</v>
      </c>
      <c r="D76" s="13" t="s">
        <v>1893</v>
      </c>
      <c r="E76" s="18">
        <v>50</v>
      </c>
      <c r="F76" s="19">
        <v>501.24</v>
      </c>
      <c r="G76" s="20">
        <v>1.26E-2</v>
      </c>
      <c r="H76" s="21">
        <v>5.6250000000000001E-2</v>
      </c>
      <c r="I76" s="37"/>
      <c r="J76" s="2"/>
    </row>
    <row r="77" spans="1:10" ht="12.95" customHeight="1">
      <c r="A77" s="16" t="s">
        <v>2815</v>
      </c>
      <c r="B77" s="17" t="s">
        <v>2816</v>
      </c>
      <c r="C77" s="13" t="s">
        <v>2817</v>
      </c>
      <c r="D77" s="13" t="s">
        <v>358</v>
      </c>
      <c r="E77" s="18">
        <v>50</v>
      </c>
      <c r="F77" s="19">
        <v>500.12</v>
      </c>
      <c r="G77" s="20">
        <v>1.26E-2</v>
      </c>
      <c r="H77" s="21">
        <v>5.2200000000000003E-2</v>
      </c>
      <c r="I77" s="37"/>
      <c r="J77" s="2"/>
    </row>
    <row r="78" spans="1:10" ht="12.95" customHeight="1">
      <c r="A78" s="16" t="s">
        <v>1877</v>
      </c>
      <c r="B78" s="17" t="s">
        <v>1878</v>
      </c>
      <c r="C78" s="13" t="s">
        <v>1879</v>
      </c>
      <c r="D78" s="13" t="s">
        <v>1880</v>
      </c>
      <c r="E78" s="18">
        <v>50</v>
      </c>
      <c r="F78" s="19">
        <v>500.1</v>
      </c>
      <c r="G78" s="20">
        <v>1.26E-2</v>
      </c>
      <c r="H78" s="21">
        <v>7.2700000000000001E-2</v>
      </c>
      <c r="I78" s="37"/>
      <c r="J78" s="2"/>
    </row>
    <row r="79" spans="1:10" ht="12.95" customHeight="1">
      <c r="A79" s="16" t="s">
        <v>2156</v>
      </c>
      <c r="B79" s="17" t="s">
        <v>2157</v>
      </c>
      <c r="C79" s="13" t="s">
        <v>2158</v>
      </c>
      <c r="D79" s="13" t="s">
        <v>2159</v>
      </c>
      <c r="E79" s="18">
        <v>50</v>
      </c>
      <c r="F79" s="19">
        <v>499.84</v>
      </c>
      <c r="G79" s="20">
        <v>1.26E-2</v>
      </c>
      <c r="H79" s="21">
        <v>0.10939400000000001</v>
      </c>
      <c r="I79" s="37"/>
      <c r="J79" s="2"/>
    </row>
    <row r="80" spans="1:10" ht="12.95" customHeight="1">
      <c r="A80" s="16" t="s">
        <v>2589</v>
      </c>
      <c r="B80" s="17" t="s">
        <v>2590</v>
      </c>
      <c r="C80" s="13" t="s">
        <v>2591</v>
      </c>
      <c r="D80" s="13" t="s">
        <v>2592</v>
      </c>
      <c r="E80" s="18">
        <v>50</v>
      </c>
      <c r="F80" s="19">
        <v>499.75</v>
      </c>
      <c r="G80" s="20">
        <v>1.26E-2</v>
      </c>
      <c r="H80" s="21">
        <v>9.2324000000000003E-2</v>
      </c>
      <c r="I80" s="37"/>
      <c r="J80" s="2"/>
    </row>
    <row r="81" spans="1:10" ht="12.95" customHeight="1">
      <c r="A81" s="16" t="s">
        <v>1152</v>
      </c>
      <c r="B81" s="17" t="s">
        <v>1153</v>
      </c>
      <c r="C81" s="13" t="s">
        <v>1154</v>
      </c>
      <c r="D81" s="13" t="s">
        <v>138</v>
      </c>
      <c r="E81" s="18">
        <v>50</v>
      </c>
      <c r="F81" s="19">
        <v>499.71</v>
      </c>
      <c r="G81" s="20">
        <v>1.26E-2</v>
      </c>
      <c r="H81" s="21">
        <v>6.4250000000000002E-2</v>
      </c>
      <c r="I81" s="37"/>
      <c r="J81" s="2"/>
    </row>
    <row r="82" spans="1:10" ht="12.95" customHeight="1">
      <c r="A82" s="16" t="s">
        <v>2691</v>
      </c>
      <c r="B82" s="17" t="s">
        <v>2692</v>
      </c>
      <c r="C82" s="13" t="s">
        <v>2693</v>
      </c>
      <c r="D82" s="13" t="s">
        <v>2135</v>
      </c>
      <c r="E82" s="18">
        <v>50</v>
      </c>
      <c r="F82" s="19">
        <v>499.41</v>
      </c>
      <c r="G82" s="20">
        <v>1.26E-2</v>
      </c>
      <c r="H82" s="21">
        <v>8.4555500000000006E-2</v>
      </c>
      <c r="I82" s="37">
        <v>8.4679826999999999E-2</v>
      </c>
      <c r="J82" s="2"/>
    </row>
    <row r="83" spans="1:10" ht="12.95" customHeight="1">
      <c r="A83" s="16" t="s">
        <v>2694</v>
      </c>
      <c r="B83" s="17" t="s">
        <v>2695</v>
      </c>
      <c r="C83" s="13" t="s">
        <v>2696</v>
      </c>
      <c r="D83" s="13" t="s">
        <v>2431</v>
      </c>
      <c r="E83" s="18">
        <v>50</v>
      </c>
      <c r="F83" s="19">
        <v>498.91</v>
      </c>
      <c r="G83" s="20">
        <v>1.2500000000000001E-2</v>
      </c>
      <c r="H83" s="21">
        <v>9.6049999999999996E-2</v>
      </c>
      <c r="I83" s="37"/>
      <c r="J83" s="2"/>
    </row>
    <row r="84" spans="1:10" ht="12.95" customHeight="1">
      <c r="A84" s="16" t="s">
        <v>2634</v>
      </c>
      <c r="B84" s="17" t="s">
        <v>2635</v>
      </c>
      <c r="C84" s="13" t="s">
        <v>2636</v>
      </c>
      <c r="D84" s="13" t="s">
        <v>2637</v>
      </c>
      <c r="E84" s="18">
        <v>50</v>
      </c>
      <c r="F84" s="19">
        <v>496.08</v>
      </c>
      <c r="G84" s="20">
        <v>1.2500000000000001E-2</v>
      </c>
      <c r="H84" s="21">
        <v>0.102645</v>
      </c>
      <c r="I84" s="37"/>
      <c r="J84" s="2"/>
    </row>
    <row r="85" spans="1:10" ht="12.95" customHeight="1">
      <c r="A85" s="16" t="s">
        <v>1450</v>
      </c>
      <c r="B85" s="17" t="s">
        <v>1451</v>
      </c>
      <c r="C85" s="13" t="s">
        <v>1452</v>
      </c>
      <c r="D85" s="13" t="s">
        <v>160</v>
      </c>
      <c r="E85" s="18">
        <v>50</v>
      </c>
      <c r="F85" s="19">
        <v>495.62</v>
      </c>
      <c r="G85" s="20">
        <v>1.2500000000000001E-2</v>
      </c>
      <c r="H85" s="21">
        <v>7.2109999999999994E-2</v>
      </c>
      <c r="I85" s="37"/>
      <c r="J85" s="2"/>
    </row>
    <row r="86" spans="1:10" ht="12.95" customHeight="1">
      <c r="A86" s="16" t="s">
        <v>1287</v>
      </c>
      <c r="B86" s="17" t="s">
        <v>1288</v>
      </c>
      <c r="C86" s="13" t="s">
        <v>1289</v>
      </c>
      <c r="D86" s="13" t="s">
        <v>138</v>
      </c>
      <c r="E86" s="18">
        <v>50</v>
      </c>
      <c r="F86" s="19">
        <v>492.93</v>
      </c>
      <c r="G86" s="20">
        <v>1.24E-2</v>
      </c>
      <c r="H86" s="21">
        <v>6.2E-2</v>
      </c>
      <c r="I86" s="37"/>
      <c r="J86" s="2"/>
    </row>
    <row r="87" spans="1:10" ht="12.95" customHeight="1">
      <c r="A87" s="16" t="s">
        <v>1233</v>
      </c>
      <c r="B87" s="17" t="s">
        <v>1234</v>
      </c>
      <c r="C87" s="13" t="s">
        <v>1235</v>
      </c>
      <c r="D87" s="13" t="s">
        <v>138</v>
      </c>
      <c r="E87" s="18">
        <v>50</v>
      </c>
      <c r="F87" s="19">
        <v>489.89</v>
      </c>
      <c r="G87" s="20">
        <v>1.23E-2</v>
      </c>
      <c r="H87" s="21">
        <v>6.9099999999999995E-2</v>
      </c>
      <c r="I87" s="37"/>
      <c r="J87" s="2"/>
    </row>
    <row r="88" spans="1:10" ht="12.95" customHeight="1">
      <c r="A88" s="16" t="s">
        <v>1085</v>
      </c>
      <c r="B88" s="17" t="s">
        <v>1086</v>
      </c>
      <c r="C88" s="13" t="s">
        <v>1087</v>
      </c>
      <c r="D88" s="13" t="s">
        <v>196</v>
      </c>
      <c r="E88" s="18">
        <v>500000</v>
      </c>
      <c r="F88" s="19">
        <v>479.45</v>
      </c>
      <c r="G88" s="20">
        <v>1.21E-2</v>
      </c>
      <c r="H88" s="21">
        <v>6.6932000000000005E-2</v>
      </c>
      <c r="I88" s="37"/>
      <c r="J88" s="2"/>
    </row>
    <row r="89" spans="1:10" ht="12.95" customHeight="1">
      <c r="A89" s="16" t="s">
        <v>2818</v>
      </c>
      <c r="B89" s="17" t="s">
        <v>2819</v>
      </c>
      <c r="C89" s="13" t="s">
        <v>2820</v>
      </c>
      <c r="D89" s="13" t="s">
        <v>196</v>
      </c>
      <c r="E89" s="18">
        <v>500000</v>
      </c>
      <c r="F89" s="19">
        <v>452.32</v>
      </c>
      <c r="G89" s="20">
        <v>1.14E-2</v>
      </c>
      <c r="H89" s="21">
        <v>5.2916999999999999E-2</v>
      </c>
      <c r="I89" s="37"/>
      <c r="J89" s="2"/>
    </row>
    <row r="90" spans="1:10" ht="12.95" customHeight="1">
      <c r="A90" s="16" t="s">
        <v>2605</v>
      </c>
      <c r="B90" s="17" t="s">
        <v>2606</v>
      </c>
      <c r="C90" s="13" t="s">
        <v>2607</v>
      </c>
      <c r="D90" s="13" t="s">
        <v>2146</v>
      </c>
      <c r="E90" s="18">
        <v>50</v>
      </c>
      <c r="F90" s="19">
        <v>444.69</v>
      </c>
      <c r="G90" s="20">
        <v>1.12E-2</v>
      </c>
      <c r="H90" s="21">
        <v>6.8647E-2</v>
      </c>
      <c r="I90" s="37"/>
      <c r="J90" s="2"/>
    </row>
    <row r="91" spans="1:10" ht="12.95" customHeight="1">
      <c r="A91" s="16" t="s">
        <v>2624</v>
      </c>
      <c r="B91" s="17" t="s">
        <v>2625</v>
      </c>
      <c r="C91" s="13" t="s">
        <v>2626</v>
      </c>
      <c r="D91" s="13" t="s">
        <v>2627</v>
      </c>
      <c r="E91" s="18">
        <v>40</v>
      </c>
      <c r="F91" s="19">
        <v>400.59</v>
      </c>
      <c r="G91" s="20">
        <v>1.01E-2</v>
      </c>
      <c r="H91" s="21">
        <v>0.108544</v>
      </c>
      <c r="I91" s="37"/>
      <c r="J91" s="2"/>
    </row>
    <row r="92" spans="1:10" ht="12.95" customHeight="1">
      <c r="A92" s="16" t="s">
        <v>2821</v>
      </c>
      <c r="B92" s="17" t="s">
        <v>2822</v>
      </c>
      <c r="C92" s="13" t="s">
        <v>2823</v>
      </c>
      <c r="D92" s="13" t="s">
        <v>2135</v>
      </c>
      <c r="E92" s="18">
        <v>18000</v>
      </c>
      <c r="F92" s="19">
        <v>181.59</v>
      </c>
      <c r="G92" s="20">
        <v>4.5999999999999999E-3</v>
      </c>
      <c r="H92" s="21">
        <v>4.7052999999999998E-2</v>
      </c>
      <c r="I92" s="37"/>
      <c r="J92" s="2"/>
    </row>
    <row r="93" spans="1:10" ht="12.95" customHeight="1">
      <c r="A93" s="16" t="s">
        <v>1106</v>
      </c>
      <c r="B93" s="17" t="s">
        <v>1107</v>
      </c>
      <c r="C93" s="13" t="s">
        <v>1108</v>
      </c>
      <c r="D93" s="13" t="s">
        <v>196</v>
      </c>
      <c r="E93" s="18">
        <v>20000</v>
      </c>
      <c r="F93" s="19">
        <v>18.57</v>
      </c>
      <c r="G93" s="20">
        <v>5.0000000000000001E-4</v>
      </c>
      <c r="H93" s="21">
        <v>7.0536000000000001E-2</v>
      </c>
      <c r="I93" s="37"/>
      <c r="J93" s="2"/>
    </row>
    <row r="94" spans="1:10" ht="12.95" customHeight="1">
      <c r="A94" s="2"/>
      <c r="B94" s="12" t="s">
        <v>168</v>
      </c>
      <c r="C94" s="13"/>
      <c r="D94" s="13"/>
      <c r="E94" s="13"/>
      <c r="F94" s="23">
        <v>25104.799999999999</v>
      </c>
      <c r="G94" s="24">
        <v>0.63170000000000004</v>
      </c>
      <c r="H94" s="25"/>
      <c r="I94" s="26"/>
      <c r="J94" s="2"/>
    </row>
    <row r="95" spans="1:10" ht="12.95" customHeight="1">
      <c r="A95" s="2"/>
      <c r="B95" s="27" t="s">
        <v>169</v>
      </c>
      <c r="C95" s="1"/>
      <c r="D95" s="1"/>
      <c r="E95" s="1"/>
      <c r="F95" s="25" t="s">
        <v>197</v>
      </c>
      <c r="G95" s="25" t="s">
        <v>197</v>
      </c>
      <c r="H95" s="25"/>
      <c r="I95" s="26"/>
      <c r="J95" s="2"/>
    </row>
    <row r="96" spans="1:10" ht="12.95" customHeight="1">
      <c r="A96" s="2"/>
      <c r="B96" s="27" t="s">
        <v>168</v>
      </c>
      <c r="C96" s="1"/>
      <c r="D96" s="1"/>
      <c r="E96" s="1"/>
      <c r="F96" s="25" t="s">
        <v>197</v>
      </c>
      <c r="G96" s="25" t="s">
        <v>197</v>
      </c>
      <c r="H96" s="25"/>
      <c r="I96" s="26"/>
      <c r="J96" s="2"/>
    </row>
    <row r="97" spans="1:10" ht="12.95" customHeight="1">
      <c r="A97" s="2"/>
      <c r="B97" s="27" t="s">
        <v>173</v>
      </c>
      <c r="C97" s="28"/>
      <c r="D97" s="1"/>
      <c r="E97" s="28"/>
      <c r="F97" s="23">
        <v>25104.799999999999</v>
      </c>
      <c r="G97" s="24">
        <v>0.63170000000000004</v>
      </c>
      <c r="H97" s="25"/>
      <c r="I97" s="26"/>
      <c r="J97" s="2"/>
    </row>
    <row r="98" spans="1:10" ht="12.95" customHeight="1">
      <c r="A98" s="2"/>
      <c r="B98" s="12" t="s">
        <v>174</v>
      </c>
      <c r="C98" s="13"/>
      <c r="D98" s="13"/>
      <c r="E98" s="13"/>
      <c r="F98" s="13"/>
      <c r="G98" s="13"/>
      <c r="H98" s="14"/>
      <c r="I98" s="15"/>
      <c r="J98" s="2"/>
    </row>
    <row r="99" spans="1:10" ht="12.95" customHeight="1">
      <c r="A99" s="16" t="s">
        <v>175</v>
      </c>
      <c r="B99" s="17" t="s">
        <v>176</v>
      </c>
      <c r="C99" s="13"/>
      <c r="D99" s="13"/>
      <c r="E99" s="18"/>
      <c r="F99" s="19">
        <v>5287.6</v>
      </c>
      <c r="G99" s="20">
        <v>0.13300000000000001</v>
      </c>
      <c r="H99" s="21">
        <v>3.1945976892078197E-2</v>
      </c>
      <c r="I99" s="37"/>
      <c r="J99" s="2"/>
    </row>
    <row r="100" spans="1:10" ht="12.95" customHeight="1">
      <c r="A100" s="2"/>
      <c r="B100" s="12" t="s">
        <v>168</v>
      </c>
      <c r="C100" s="13"/>
      <c r="D100" s="13"/>
      <c r="E100" s="13"/>
      <c r="F100" s="23">
        <v>5287.6</v>
      </c>
      <c r="G100" s="24">
        <v>0.13300000000000001</v>
      </c>
      <c r="H100" s="25"/>
      <c r="I100" s="26"/>
      <c r="J100" s="2"/>
    </row>
    <row r="101" spans="1:10" ht="12.95" customHeight="1">
      <c r="A101" s="2"/>
      <c r="B101" s="27" t="s">
        <v>169</v>
      </c>
      <c r="C101" s="1"/>
      <c r="D101" s="1"/>
      <c r="E101" s="1"/>
      <c r="F101" s="25" t="s">
        <v>197</v>
      </c>
      <c r="G101" s="25" t="s">
        <v>197</v>
      </c>
      <c r="H101" s="25"/>
      <c r="I101" s="26"/>
      <c r="J101" s="2"/>
    </row>
    <row r="102" spans="1:10" ht="12.95" customHeight="1">
      <c r="A102" s="2"/>
      <c r="B102" s="27" t="s">
        <v>168</v>
      </c>
      <c r="C102" s="1"/>
      <c r="D102" s="1"/>
      <c r="E102" s="1"/>
      <c r="F102" s="25" t="s">
        <v>197</v>
      </c>
      <c r="G102" s="25" t="s">
        <v>197</v>
      </c>
      <c r="H102" s="25"/>
      <c r="I102" s="26"/>
      <c r="J102" s="2"/>
    </row>
    <row r="103" spans="1:10" ht="12.95" customHeight="1">
      <c r="A103" s="2"/>
      <c r="B103" s="27" t="s">
        <v>173</v>
      </c>
      <c r="C103" s="28"/>
      <c r="D103" s="1"/>
      <c r="E103" s="28"/>
      <c r="F103" s="23">
        <v>5287.6</v>
      </c>
      <c r="G103" s="24">
        <v>0.13300000000000001</v>
      </c>
      <c r="H103" s="25"/>
      <c r="I103" s="26"/>
      <c r="J103" s="2"/>
    </row>
    <row r="104" spans="1:10" ht="12.95" customHeight="1">
      <c r="A104" s="2"/>
      <c r="B104" s="27" t="s">
        <v>177</v>
      </c>
      <c r="C104" s="13"/>
      <c r="D104" s="1"/>
      <c r="E104" s="13"/>
      <c r="F104" s="29">
        <v>579.4</v>
      </c>
      <c r="G104" s="24">
        <v>1.4500000000000001E-2</v>
      </c>
      <c r="H104" s="25"/>
      <c r="I104" s="26"/>
      <c r="J104" s="2"/>
    </row>
    <row r="105" spans="1:10" ht="12.95" customHeight="1">
      <c r="A105" s="2"/>
      <c r="B105" s="30" t="s">
        <v>178</v>
      </c>
      <c r="C105" s="31"/>
      <c r="D105" s="31"/>
      <c r="E105" s="31"/>
      <c r="F105" s="32">
        <v>39754.93</v>
      </c>
      <c r="G105" s="33">
        <v>1</v>
      </c>
      <c r="H105" s="34"/>
      <c r="I105" s="35"/>
      <c r="J105" s="2"/>
    </row>
    <row r="106" spans="1:10" ht="12.95" customHeight="1">
      <c r="A106" s="2"/>
      <c r="B106" s="5"/>
      <c r="C106" s="2"/>
      <c r="D106" s="2"/>
      <c r="E106" s="2"/>
      <c r="F106" s="2"/>
      <c r="G106" s="2"/>
      <c r="H106" s="2"/>
      <c r="I106" s="2"/>
      <c r="J106" s="2"/>
    </row>
    <row r="107" spans="1:10" ht="12.95" customHeight="1">
      <c r="A107" s="2"/>
      <c r="B107" s="3" t="s">
        <v>1340</v>
      </c>
      <c r="C107" s="2"/>
      <c r="D107" s="2"/>
      <c r="E107" s="2"/>
      <c r="F107" s="2"/>
      <c r="G107" s="2"/>
      <c r="H107" s="2"/>
      <c r="I107" s="2"/>
      <c r="J107" s="2"/>
    </row>
    <row r="108" spans="1:10" ht="12.95" customHeight="1">
      <c r="A108" s="2"/>
      <c r="B108" s="3" t="s">
        <v>180</v>
      </c>
      <c r="C108" s="2"/>
      <c r="D108" s="2"/>
      <c r="E108" s="2"/>
      <c r="F108" s="2"/>
      <c r="G108" s="2"/>
      <c r="H108" s="2"/>
      <c r="I108" s="2"/>
      <c r="J108" s="2"/>
    </row>
    <row r="109" spans="1:10" ht="12.95" customHeight="1">
      <c r="A109" s="2"/>
      <c r="B109" s="3" t="s">
        <v>181</v>
      </c>
      <c r="C109" s="2"/>
      <c r="D109" s="2"/>
      <c r="E109" s="2"/>
      <c r="F109" s="2"/>
      <c r="G109" s="2"/>
      <c r="H109" s="2"/>
      <c r="I109" s="2"/>
      <c r="J109" s="2"/>
    </row>
    <row r="110" spans="1:10" ht="12.95" customHeight="1">
      <c r="A110" s="2"/>
      <c r="B110" s="3" t="s">
        <v>182</v>
      </c>
      <c r="C110" s="2"/>
      <c r="D110" s="2"/>
      <c r="E110" s="2"/>
      <c r="F110" s="2"/>
      <c r="G110" s="2"/>
      <c r="H110" s="2"/>
      <c r="I110" s="2"/>
      <c r="J110" s="2"/>
    </row>
    <row r="111" spans="1:10" ht="26.25" customHeight="1">
      <c r="A111" s="44"/>
      <c r="B111" s="91" t="s">
        <v>4067</v>
      </c>
      <c r="C111" s="91"/>
      <c r="D111" s="91"/>
      <c r="E111" s="91"/>
      <c r="F111" s="91"/>
      <c r="G111" s="91"/>
      <c r="H111" s="91"/>
      <c r="I111" s="91"/>
      <c r="J111" s="44"/>
    </row>
    <row r="112" spans="1:10" ht="12.95" customHeight="1">
      <c r="A112" s="2"/>
      <c r="B112" s="3"/>
      <c r="C112" s="2"/>
      <c r="D112" s="2"/>
      <c r="E112" s="2"/>
      <c r="F112" s="2"/>
      <c r="G112" s="2"/>
      <c r="H112" s="2"/>
      <c r="I112" s="2"/>
      <c r="J112" s="2"/>
    </row>
    <row r="113" spans="2:3">
      <c r="C113" s="90" t="s">
        <v>4152</v>
      </c>
    </row>
    <row r="114" spans="2:3">
      <c r="B114" s="90" t="s">
        <v>4124</v>
      </c>
      <c r="C114" s="90" t="s">
        <v>4125</v>
      </c>
    </row>
  </sheetData>
  <mergeCells count="1">
    <mergeCell ref="B111:I111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outlinePr summaryBelow="0"/>
  </sheetPr>
  <dimension ref="A1:J121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71</v>
      </c>
      <c r="B1" s="3" t="s">
        <v>72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127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133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134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2824</v>
      </c>
      <c r="B7" s="17" t="s">
        <v>2825</v>
      </c>
      <c r="C7" s="13" t="s">
        <v>2826</v>
      </c>
      <c r="D7" s="13" t="s">
        <v>196</v>
      </c>
      <c r="E7" s="18">
        <v>19500000</v>
      </c>
      <c r="F7" s="19">
        <v>19534.009999999998</v>
      </c>
      <c r="G7" s="20">
        <v>7.7999999999999996E-3</v>
      </c>
      <c r="H7" s="21">
        <v>3.6234000000000002E-2</v>
      </c>
      <c r="I7" s="22"/>
      <c r="J7" s="2"/>
    </row>
    <row r="8" spans="1:10" ht="12.95" customHeight="1">
      <c r="A8" s="16" t="s">
        <v>201</v>
      </c>
      <c r="B8" s="17" t="s">
        <v>202</v>
      </c>
      <c r="C8" s="13" t="s">
        <v>203</v>
      </c>
      <c r="D8" s="13" t="s">
        <v>138</v>
      </c>
      <c r="E8" s="18">
        <v>1000</v>
      </c>
      <c r="F8" s="19">
        <v>10052.27</v>
      </c>
      <c r="G8" s="20">
        <v>4.0000000000000001E-3</v>
      </c>
      <c r="H8" s="21">
        <v>3.7451999999999999E-2</v>
      </c>
      <c r="I8" s="22"/>
      <c r="J8" s="2"/>
    </row>
    <row r="9" spans="1:10" ht="12.95" customHeight="1">
      <c r="A9" s="16" t="s">
        <v>2827</v>
      </c>
      <c r="B9" s="17" t="s">
        <v>2828</v>
      </c>
      <c r="C9" s="13" t="s">
        <v>2829</v>
      </c>
      <c r="D9" s="13" t="s">
        <v>138</v>
      </c>
      <c r="E9" s="18">
        <v>750</v>
      </c>
      <c r="F9" s="19">
        <v>7531.97</v>
      </c>
      <c r="G9" s="20">
        <v>3.0000000000000001E-3</v>
      </c>
      <c r="H9" s="21">
        <v>4.0149999999999998E-2</v>
      </c>
      <c r="I9" s="22"/>
      <c r="J9" s="2"/>
    </row>
    <row r="10" spans="1:10" ht="12.95" customHeight="1">
      <c r="A10" s="2"/>
      <c r="B10" s="12" t="s">
        <v>168</v>
      </c>
      <c r="C10" s="13"/>
      <c r="D10" s="13"/>
      <c r="E10" s="13"/>
      <c r="F10" s="23">
        <v>37118.25</v>
      </c>
      <c r="G10" s="24">
        <v>1.4800000000000001E-2</v>
      </c>
      <c r="H10" s="25"/>
      <c r="I10" s="26"/>
      <c r="J10" s="2"/>
    </row>
    <row r="11" spans="1:10" ht="12.95" customHeight="1">
      <c r="A11" s="2"/>
      <c r="B11" s="27" t="s">
        <v>169</v>
      </c>
      <c r="C11" s="1"/>
      <c r="D11" s="1"/>
      <c r="E11" s="1"/>
      <c r="F11" s="25" t="s">
        <v>197</v>
      </c>
      <c r="G11" s="25" t="s">
        <v>197</v>
      </c>
      <c r="H11" s="25"/>
      <c r="I11" s="26"/>
      <c r="J11" s="2"/>
    </row>
    <row r="12" spans="1:10" ht="12.95" customHeight="1">
      <c r="A12" s="2"/>
      <c r="B12" s="27" t="s">
        <v>168</v>
      </c>
      <c r="C12" s="1"/>
      <c r="D12" s="1"/>
      <c r="E12" s="1"/>
      <c r="F12" s="25" t="s">
        <v>197</v>
      </c>
      <c r="G12" s="25" t="s">
        <v>197</v>
      </c>
      <c r="H12" s="25"/>
      <c r="I12" s="26"/>
      <c r="J12" s="2"/>
    </row>
    <row r="13" spans="1:10" ht="12.95" customHeight="1">
      <c r="A13" s="2"/>
      <c r="B13" s="27" t="s">
        <v>173</v>
      </c>
      <c r="C13" s="28"/>
      <c r="D13" s="1"/>
      <c r="E13" s="28"/>
      <c r="F13" s="23">
        <v>37118.25</v>
      </c>
      <c r="G13" s="24">
        <v>1.4800000000000001E-2</v>
      </c>
      <c r="H13" s="25"/>
      <c r="I13" s="26"/>
      <c r="J13" s="2"/>
    </row>
    <row r="14" spans="1:10" ht="12.95" customHeight="1">
      <c r="A14" s="2"/>
      <c r="B14" s="12" t="s">
        <v>208</v>
      </c>
      <c r="C14" s="13"/>
      <c r="D14" s="13"/>
      <c r="E14" s="13"/>
      <c r="F14" s="13"/>
      <c r="G14" s="13"/>
      <c r="H14" s="14"/>
      <c r="I14" s="15"/>
      <c r="J14" s="2"/>
    </row>
    <row r="15" spans="1:10" ht="12.95" customHeight="1">
      <c r="A15" s="2"/>
      <c r="B15" s="12" t="s">
        <v>209</v>
      </c>
      <c r="C15" s="13"/>
      <c r="D15" s="13"/>
      <c r="E15" s="13"/>
      <c r="F15" s="2"/>
      <c r="G15" s="14"/>
      <c r="H15" s="14"/>
      <c r="I15" s="15"/>
      <c r="J15" s="2"/>
    </row>
    <row r="16" spans="1:10" ht="12.95" customHeight="1">
      <c r="A16" s="16" t="s">
        <v>2830</v>
      </c>
      <c r="B16" s="17" t="s">
        <v>2831</v>
      </c>
      <c r="C16" s="13" t="s">
        <v>2832</v>
      </c>
      <c r="D16" s="13" t="s">
        <v>681</v>
      </c>
      <c r="E16" s="18">
        <v>25000</v>
      </c>
      <c r="F16" s="19">
        <v>24772.38</v>
      </c>
      <c r="G16" s="20">
        <v>9.9000000000000008E-3</v>
      </c>
      <c r="H16" s="21">
        <v>3.8997999999999998E-2</v>
      </c>
      <c r="I16" s="22"/>
      <c r="J16" s="2"/>
    </row>
    <row r="17" spans="1:10" ht="12.95" customHeight="1">
      <c r="A17" s="2"/>
      <c r="B17" s="12" t="s">
        <v>168</v>
      </c>
      <c r="C17" s="13"/>
      <c r="D17" s="13"/>
      <c r="E17" s="13"/>
      <c r="F17" s="23">
        <v>24772.38</v>
      </c>
      <c r="G17" s="24">
        <v>9.9000000000000008E-3</v>
      </c>
      <c r="H17" s="25"/>
      <c r="I17" s="26"/>
      <c r="J17" s="2"/>
    </row>
    <row r="18" spans="1:10" ht="12.95" customHeight="1">
      <c r="A18" s="2"/>
      <c r="B18" s="12" t="s">
        <v>218</v>
      </c>
      <c r="C18" s="13"/>
      <c r="D18" s="13"/>
      <c r="E18" s="13"/>
      <c r="F18" s="2"/>
      <c r="G18" s="14"/>
      <c r="H18" s="14"/>
      <c r="I18" s="15"/>
      <c r="J18" s="2"/>
    </row>
    <row r="19" spans="1:10" ht="12.95" customHeight="1">
      <c r="A19" s="16" t="s">
        <v>2833</v>
      </c>
      <c r="B19" s="17" t="s">
        <v>2834</v>
      </c>
      <c r="C19" s="13" t="s">
        <v>2835</v>
      </c>
      <c r="D19" s="13" t="s">
        <v>217</v>
      </c>
      <c r="E19" s="18">
        <v>15500</v>
      </c>
      <c r="F19" s="19">
        <v>77492.41</v>
      </c>
      <c r="G19" s="20">
        <v>3.1099999999999999E-2</v>
      </c>
      <c r="H19" s="21">
        <v>3.5956000000000002E-2</v>
      </c>
      <c r="I19" s="22"/>
      <c r="J19" s="2"/>
    </row>
    <row r="20" spans="1:10" ht="12.95" customHeight="1">
      <c r="A20" s="16" t="s">
        <v>2836</v>
      </c>
      <c r="B20" s="17" t="s">
        <v>2837</v>
      </c>
      <c r="C20" s="13" t="s">
        <v>2838</v>
      </c>
      <c r="D20" s="13" t="s">
        <v>217</v>
      </c>
      <c r="E20" s="18">
        <v>10000</v>
      </c>
      <c r="F20" s="19">
        <v>49861.15</v>
      </c>
      <c r="G20" s="20">
        <v>0.02</v>
      </c>
      <c r="H20" s="21">
        <v>3.7644999999999998E-2</v>
      </c>
      <c r="I20" s="22"/>
      <c r="J20" s="2"/>
    </row>
    <row r="21" spans="1:10" ht="12.95" customHeight="1">
      <c r="A21" s="16" t="s">
        <v>2839</v>
      </c>
      <c r="B21" s="17" t="s">
        <v>2840</v>
      </c>
      <c r="C21" s="13" t="s">
        <v>2841</v>
      </c>
      <c r="D21" s="13" t="s">
        <v>217</v>
      </c>
      <c r="E21" s="18">
        <v>10000</v>
      </c>
      <c r="F21" s="19">
        <v>49846.2</v>
      </c>
      <c r="G21" s="20">
        <v>0.02</v>
      </c>
      <c r="H21" s="21">
        <v>3.7546000000000003E-2</v>
      </c>
      <c r="I21" s="22"/>
      <c r="J21" s="2"/>
    </row>
    <row r="22" spans="1:10" ht="12.95" customHeight="1">
      <c r="A22" s="16" t="s">
        <v>2842</v>
      </c>
      <c r="B22" s="17" t="s">
        <v>2843</v>
      </c>
      <c r="C22" s="13" t="s">
        <v>2844</v>
      </c>
      <c r="D22" s="13" t="s">
        <v>213</v>
      </c>
      <c r="E22" s="18">
        <v>10000</v>
      </c>
      <c r="F22" s="19">
        <v>49801.7</v>
      </c>
      <c r="G22" s="20">
        <v>0.02</v>
      </c>
      <c r="H22" s="21">
        <v>3.8251E-2</v>
      </c>
      <c r="I22" s="22"/>
      <c r="J22" s="2"/>
    </row>
    <row r="23" spans="1:10" ht="12.95" customHeight="1">
      <c r="A23" s="16" t="s">
        <v>2845</v>
      </c>
      <c r="B23" s="17" t="s">
        <v>2846</v>
      </c>
      <c r="C23" s="13" t="s">
        <v>2847</v>
      </c>
      <c r="D23" s="13" t="s">
        <v>217</v>
      </c>
      <c r="E23" s="18">
        <v>10000</v>
      </c>
      <c r="F23" s="19">
        <v>49577.25</v>
      </c>
      <c r="G23" s="20">
        <v>1.9900000000000001E-2</v>
      </c>
      <c r="H23" s="21">
        <v>3.9399999999999998E-2</v>
      </c>
      <c r="I23" s="22"/>
      <c r="J23" s="2"/>
    </row>
    <row r="24" spans="1:10" ht="12.95" customHeight="1">
      <c r="A24" s="16" t="s">
        <v>2848</v>
      </c>
      <c r="B24" s="17" t="s">
        <v>2849</v>
      </c>
      <c r="C24" s="13" t="s">
        <v>2850</v>
      </c>
      <c r="D24" s="13" t="s">
        <v>217</v>
      </c>
      <c r="E24" s="18">
        <v>9000</v>
      </c>
      <c r="F24" s="19">
        <v>44938.8</v>
      </c>
      <c r="G24" s="20">
        <v>1.7999999999999999E-2</v>
      </c>
      <c r="H24" s="21">
        <v>3.5498000000000002E-2</v>
      </c>
      <c r="I24" s="22"/>
      <c r="J24" s="2"/>
    </row>
    <row r="25" spans="1:10" ht="12.95" customHeight="1">
      <c r="A25" s="16" t="s">
        <v>2851</v>
      </c>
      <c r="B25" s="17" t="s">
        <v>2852</v>
      </c>
      <c r="C25" s="13" t="s">
        <v>2853</v>
      </c>
      <c r="D25" s="13" t="s">
        <v>217</v>
      </c>
      <c r="E25" s="18">
        <v>8000</v>
      </c>
      <c r="F25" s="19">
        <v>39859.839999999997</v>
      </c>
      <c r="G25" s="20">
        <v>1.6E-2</v>
      </c>
      <c r="H25" s="21">
        <v>3.7748999999999998E-2</v>
      </c>
      <c r="I25" s="22"/>
      <c r="J25" s="2"/>
    </row>
    <row r="26" spans="1:10" ht="12.95" customHeight="1">
      <c r="A26" s="16" t="s">
        <v>2854</v>
      </c>
      <c r="B26" s="17" t="s">
        <v>2855</v>
      </c>
      <c r="C26" s="13" t="s">
        <v>2856</v>
      </c>
      <c r="D26" s="13" t="s">
        <v>213</v>
      </c>
      <c r="E26" s="18">
        <v>8000</v>
      </c>
      <c r="F26" s="19">
        <v>39665.199999999997</v>
      </c>
      <c r="G26" s="20">
        <v>1.5900000000000001E-2</v>
      </c>
      <c r="H26" s="21">
        <v>3.95E-2</v>
      </c>
      <c r="I26" s="22"/>
      <c r="J26" s="2"/>
    </row>
    <row r="27" spans="1:10" ht="12.95" customHeight="1">
      <c r="A27" s="16" t="s">
        <v>2857</v>
      </c>
      <c r="B27" s="17" t="s">
        <v>2858</v>
      </c>
      <c r="C27" s="13" t="s">
        <v>2859</v>
      </c>
      <c r="D27" s="13" t="s">
        <v>217</v>
      </c>
      <c r="E27" s="18">
        <v>7500</v>
      </c>
      <c r="F27" s="19">
        <v>37243.35</v>
      </c>
      <c r="G27" s="20">
        <v>1.49E-2</v>
      </c>
      <c r="H27" s="21">
        <v>3.9301000000000003E-2</v>
      </c>
      <c r="I27" s="22"/>
      <c r="J27" s="2"/>
    </row>
    <row r="28" spans="1:10" ht="12.95" customHeight="1">
      <c r="A28" s="16" t="s">
        <v>2860</v>
      </c>
      <c r="B28" s="17" t="s">
        <v>2861</v>
      </c>
      <c r="C28" s="13" t="s">
        <v>2862</v>
      </c>
      <c r="D28" s="13" t="s">
        <v>217</v>
      </c>
      <c r="E28" s="18">
        <v>7000</v>
      </c>
      <c r="F28" s="19">
        <v>34816.81</v>
      </c>
      <c r="G28" s="20">
        <v>1.4E-2</v>
      </c>
      <c r="H28" s="21">
        <v>4.3646999999999998E-2</v>
      </c>
      <c r="I28" s="22"/>
      <c r="J28" s="2"/>
    </row>
    <row r="29" spans="1:10" ht="12.95" customHeight="1">
      <c r="A29" s="16" t="s">
        <v>2863</v>
      </c>
      <c r="B29" s="17" t="s">
        <v>2864</v>
      </c>
      <c r="C29" s="13" t="s">
        <v>2865</v>
      </c>
      <c r="D29" s="13" t="s">
        <v>217</v>
      </c>
      <c r="E29" s="18">
        <v>6000</v>
      </c>
      <c r="F29" s="19">
        <v>29944.41</v>
      </c>
      <c r="G29" s="20">
        <v>1.2E-2</v>
      </c>
      <c r="H29" s="21">
        <v>3.9858999999999999E-2</v>
      </c>
      <c r="I29" s="22"/>
      <c r="J29" s="2"/>
    </row>
    <row r="30" spans="1:10" ht="12.95" customHeight="1">
      <c r="A30" s="16" t="s">
        <v>2866</v>
      </c>
      <c r="B30" s="17" t="s">
        <v>2867</v>
      </c>
      <c r="C30" s="13" t="s">
        <v>2868</v>
      </c>
      <c r="D30" s="13" t="s">
        <v>217</v>
      </c>
      <c r="E30" s="18">
        <v>6000</v>
      </c>
      <c r="F30" s="19">
        <v>29865.360000000001</v>
      </c>
      <c r="G30" s="20">
        <v>1.2E-2</v>
      </c>
      <c r="H30" s="21">
        <v>3.7398000000000001E-2</v>
      </c>
      <c r="I30" s="22"/>
      <c r="J30" s="2"/>
    </row>
    <row r="31" spans="1:10" ht="12.95" customHeight="1">
      <c r="A31" s="16" t="s">
        <v>2869</v>
      </c>
      <c r="B31" s="17" t="s">
        <v>4122</v>
      </c>
      <c r="C31" s="13" t="s">
        <v>2870</v>
      </c>
      <c r="D31" s="13" t="s">
        <v>213</v>
      </c>
      <c r="E31" s="18">
        <v>5500</v>
      </c>
      <c r="F31" s="19">
        <v>27480.59</v>
      </c>
      <c r="G31" s="20">
        <v>1.0999999999999999E-2</v>
      </c>
      <c r="H31" s="21">
        <v>4.2978676278786154E-2</v>
      </c>
      <c r="I31" s="22"/>
      <c r="J31" s="2"/>
    </row>
    <row r="32" spans="1:10" ht="12.95" customHeight="1">
      <c r="A32" s="16" t="s">
        <v>2871</v>
      </c>
      <c r="B32" s="17" t="s">
        <v>2872</v>
      </c>
      <c r="C32" s="13" t="s">
        <v>2873</v>
      </c>
      <c r="D32" s="13" t="s">
        <v>217</v>
      </c>
      <c r="E32" s="18">
        <v>5000</v>
      </c>
      <c r="F32" s="19">
        <v>24985.35</v>
      </c>
      <c r="G32" s="20">
        <v>0.01</v>
      </c>
      <c r="H32" s="21">
        <v>3.5668999999999999E-2</v>
      </c>
      <c r="I32" s="22"/>
      <c r="J32" s="2"/>
    </row>
    <row r="33" spans="1:10" ht="12.95" customHeight="1">
      <c r="A33" s="16" t="s">
        <v>2874</v>
      </c>
      <c r="B33" s="17" t="s">
        <v>2875</v>
      </c>
      <c r="C33" s="13" t="s">
        <v>2876</v>
      </c>
      <c r="D33" s="13" t="s">
        <v>217</v>
      </c>
      <c r="E33" s="18">
        <v>5000</v>
      </c>
      <c r="F33" s="19">
        <v>24980.28</v>
      </c>
      <c r="G33" s="20">
        <v>0.01</v>
      </c>
      <c r="H33" s="21">
        <v>3.6005000000000002E-2</v>
      </c>
      <c r="I33" s="22"/>
      <c r="J33" s="2"/>
    </row>
    <row r="34" spans="1:10" ht="12.95" customHeight="1">
      <c r="A34" s="16" t="s">
        <v>2877</v>
      </c>
      <c r="B34" s="17" t="s">
        <v>2878</v>
      </c>
      <c r="C34" s="13" t="s">
        <v>2879</v>
      </c>
      <c r="D34" s="13" t="s">
        <v>213</v>
      </c>
      <c r="E34" s="18">
        <v>5000</v>
      </c>
      <c r="F34" s="19">
        <v>24937.78</v>
      </c>
      <c r="G34" s="20">
        <v>0.01</v>
      </c>
      <c r="H34" s="21">
        <v>3.9598000000000001E-2</v>
      </c>
      <c r="I34" s="22"/>
      <c r="J34" s="2"/>
    </row>
    <row r="35" spans="1:10" ht="12.95" customHeight="1">
      <c r="A35" s="16" t="s">
        <v>2880</v>
      </c>
      <c r="B35" s="17" t="s">
        <v>2881</v>
      </c>
      <c r="C35" s="13" t="s">
        <v>2882</v>
      </c>
      <c r="D35" s="13" t="s">
        <v>217</v>
      </c>
      <c r="E35" s="18">
        <v>5000</v>
      </c>
      <c r="F35" s="19">
        <v>24894.45</v>
      </c>
      <c r="G35" s="20">
        <v>0.01</v>
      </c>
      <c r="H35" s="21">
        <v>3.7749999999999999E-2</v>
      </c>
      <c r="I35" s="22"/>
      <c r="J35" s="2"/>
    </row>
    <row r="36" spans="1:10" ht="12.95" customHeight="1">
      <c r="A36" s="16" t="s">
        <v>2883</v>
      </c>
      <c r="B36" s="17" t="s">
        <v>2884</v>
      </c>
      <c r="C36" s="13" t="s">
        <v>2885</v>
      </c>
      <c r="D36" s="13" t="s">
        <v>217</v>
      </c>
      <c r="E36" s="18">
        <v>5000</v>
      </c>
      <c r="F36" s="19">
        <v>24813.78</v>
      </c>
      <c r="G36" s="20">
        <v>9.9000000000000008E-3</v>
      </c>
      <c r="H36" s="21">
        <v>3.9699999999999999E-2</v>
      </c>
      <c r="I36" s="22"/>
      <c r="J36" s="2"/>
    </row>
    <row r="37" spans="1:10" ht="12.95" customHeight="1">
      <c r="A37" s="16" t="s">
        <v>2886</v>
      </c>
      <c r="B37" s="17" t="s">
        <v>2887</v>
      </c>
      <c r="C37" s="13" t="s">
        <v>2888</v>
      </c>
      <c r="D37" s="13" t="s">
        <v>217</v>
      </c>
      <c r="E37" s="18">
        <v>4000</v>
      </c>
      <c r="F37" s="19">
        <v>19945.400000000001</v>
      </c>
      <c r="G37" s="20">
        <v>8.0000000000000002E-3</v>
      </c>
      <c r="H37" s="21">
        <v>3.6999999999999998E-2</v>
      </c>
      <c r="I37" s="22"/>
      <c r="J37" s="2"/>
    </row>
    <row r="38" spans="1:10" ht="12.95" customHeight="1">
      <c r="A38" s="16" t="s">
        <v>2889</v>
      </c>
      <c r="B38" s="17" t="s">
        <v>2890</v>
      </c>
      <c r="C38" s="13" t="s">
        <v>2891</v>
      </c>
      <c r="D38" s="13" t="s">
        <v>213</v>
      </c>
      <c r="E38" s="18">
        <v>4000</v>
      </c>
      <c r="F38" s="19">
        <v>19884.560000000001</v>
      </c>
      <c r="G38" s="20">
        <v>8.0000000000000002E-3</v>
      </c>
      <c r="H38" s="21">
        <v>4.0750000000000001E-2</v>
      </c>
      <c r="I38" s="22"/>
      <c r="J38" s="2"/>
    </row>
    <row r="39" spans="1:10" ht="12.95" customHeight="1">
      <c r="A39" s="16" t="s">
        <v>2892</v>
      </c>
      <c r="B39" s="17" t="s">
        <v>2893</v>
      </c>
      <c r="C39" s="13" t="s">
        <v>2894</v>
      </c>
      <c r="D39" s="13" t="s">
        <v>681</v>
      </c>
      <c r="E39" s="18">
        <v>4000</v>
      </c>
      <c r="F39" s="19">
        <v>19882.86</v>
      </c>
      <c r="G39" s="20">
        <v>8.0000000000000002E-3</v>
      </c>
      <c r="H39" s="21">
        <v>3.8399999999999997E-2</v>
      </c>
      <c r="I39" s="22"/>
      <c r="J39" s="2"/>
    </row>
    <row r="40" spans="1:10" ht="12.95" customHeight="1">
      <c r="A40" s="16" t="s">
        <v>2895</v>
      </c>
      <c r="B40" s="17" t="s">
        <v>2896</v>
      </c>
      <c r="C40" s="13" t="s">
        <v>2897</v>
      </c>
      <c r="D40" s="13" t="s">
        <v>217</v>
      </c>
      <c r="E40" s="18">
        <v>4000</v>
      </c>
      <c r="F40" s="19">
        <v>19779.560000000001</v>
      </c>
      <c r="G40" s="20">
        <v>7.9000000000000008E-3</v>
      </c>
      <c r="H40" s="21">
        <v>4.7300000000000002E-2</v>
      </c>
      <c r="I40" s="22"/>
      <c r="J40" s="2"/>
    </row>
    <row r="41" spans="1:10" ht="12.95" customHeight="1">
      <c r="A41" s="16" t="s">
        <v>2453</v>
      </c>
      <c r="B41" s="17" t="s">
        <v>2454</v>
      </c>
      <c r="C41" s="13" t="s">
        <v>2455</v>
      </c>
      <c r="D41" s="13" t="s">
        <v>217</v>
      </c>
      <c r="E41" s="18">
        <v>3500</v>
      </c>
      <c r="F41" s="19">
        <v>17475.78</v>
      </c>
      <c r="G41" s="20">
        <v>7.0000000000000001E-3</v>
      </c>
      <c r="H41" s="21">
        <v>3.6145999999999998E-2</v>
      </c>
      <c r="I41" s="22"/>
      <c r="J41" s="2"/>
    </row>
    <row r="42" spans="1:10" ht="12.95" customHeight="1">
      <c r="A42" s="16" t="s">
        <v>2898</v>
      </c>
      <c r="B42" s="17" t="s">
        <v>2899</v>
      </c>
      <c r="C42" s="13" t="s">
        <v>2900</v>
      </c>
      <c r="D42" s="13" t="s">
        <v>217</v>
      </c>
      <c r="E42" s="18">
        <v>3000</v>
      </c>
      <c r="F42" s="19">
        <v>14936.51</v>
      </c>
      <c r="G42" s="20">
        <v>6.0000000000000001E-3</v>
      </c>
      <c r="H42" s="21">
        <v>3.6948000000000002E-2</v>
      </c>
      <c r="I42" s="22"/>
      <c r="J42" s="2"/>
    </row>
    <row r="43" spans="1:10" ht="12.95" customHeight="1">
      <c r="A43" s="16" t="s">
        <v>2901</v>
      </c>
      <c r="B43" s="17" t="s">
        <v>2902</v>
      </c>
      <c r="C43" s="13" t="s">
        <v>2903</v>
      </c>
      <c r="D43" s="13" t="s">
        <v>217</v>
      </c>
      <c r="E43" s="18">
        <v>3000</v>
      </c>
      <c r="F43" s="19">
        <v>14911.04</v>
      </c>
      <c r="G43" s="20">
        <v>6.0000000000000001E-3</v>
      </c>
      <c r="H43" s="21">
        <v>3.755E-2</v>
      </c>
      <c r="I43" s="22"/>
      <c r="J43" s="2"/>
    </row>
    <row r="44" spans="1:10" ht="12.95" customHeight="1">
      <c r="A44" s="16" t="s">
        <v>2904</v>
      </c>
      <c r="B44" s="17" t="s">
        <v>2905</v>
      </c>
      <c r="C44" s="13" t="s">
        <v>2906</v>
      </c>
      <c r="D44" s="13" t="s">
        <v>217</v>
      </c>
      <c r="E44" s="18">
        <v>3000</v>
      </c>
      <c r="F44" s="19">
        <v>14889.89</v>
      </c>
      <c r="G44" s="20">
        <v>6.0000000000000001E-3</v>
      </c>
      <c r="H44" s="21">
        <v>4.2848999999999998E-2</v>
      </c>
      <c r="I44" s="22"/>
      <c r="J44" s="2"/>
    </row>
    <row r="45" spans="1:10" ht="12.95" customHeight="1">
      <c r="A45" s="16" t="s">
        <v>2907</v>
      </c>
      <c r="B45" s="17" t="s">
        <v>2908</v>
      </c>
      <c r="C45" s="13" t="s">
        <v>2909</v>
      </c>
      <c r="D45" s="13" t="s">
        <v>217</v>
      </c>
      <c r="E45" s="18">
        <v>3000</v>
      </c>
      <c r="F45" s="19">
        <v>14877.18</v>
      </c>
      <c r="G45" s="20">
        <v>6.0000000000000001E-3</v>
      </c>
      <c r="H45" s="21">
        <v>4.3049999999999998E-2</v>
      </c>
      <c r="I45" s="22"/>
      <c r="J45" s="2"/>
    </row>
    <row r="46" spans="1:10" ht="12.95" customHeight="1">
      <c r="A46" s="16" t="s">
        <v>2910</v>
      </c>
      <c r="B46" s="17" t="s">
        <v>2911</v>
      </c>
      <c r="C46" s="13" t="s">
        <v>2912</v>
      </c>
      <c r="D46" s="13" t="s">
        <v>213</v>
      </c>
      <c r="E46" s="18">
        <v>3000</v>
      </c>
      <c r="F46" s="19">
        <v>14874.5</v>
      </c>
      <c r="G46" s="20">
        <v>6.0000000000000001E-3</v>
      </c>
      <c r="H46" s="21">
        <v>3.9999E-2</v>
      </c>
      <c r="I46" s="22"/>
      <c r="J46" s="2"/>
    </row>
    <row r="47" spans="1:10" ht="12.95" customHeight="1">
      <c r="A47" s="16" t="s">
        <v>2913</v>
      </c>
      <c r="B47" s="17" t="s">
        <v>2914</v>
      </c>
      <c r="C47" s="13" t="s">
        <v>2915</v>
      </c>
      <c r="D47" s="13" t="s">
        <v>217</v>
      </c>
      <c r="E47" s="18">
        <v>2500</v>
      </c>
      <c r="F47" s="19">
        <v>12436.29</v>
      </c>
      <c r="G47" s="20">
        <v>5.0000000000000001E-3</v>
      </c>
      <c r="H47" s="21">
        <v>3.7401999999999998E-2</v>
      </c>
      <c r="I47" s="22"/>
      <c r="J47" s="2"/>
    </row>
    <row r="48" spans="1:10" ht="12.95" customHeight="1">
      <c r="A48" s="16" t="s">
        <v>2916</v>
      </c>
      <c r="B48" s="17" t="s">
        <v>2917</v>
      </c>
      <c r="C48" s="13" t="s">
        <v>2918</v>
      </c>
      <c r="D48" s="13" t="s">
        <v>213</v>
      </c>
      <c r="E48" s="18">
        <v>2500</v>
      </c>
      <c r="F48" s="19">
        <v>12429.66</v>
      </c>
      <c r="G48" s="20">
        <v>5.0000000000000001E-3</v>
      </c>
      <c r="H48" s="21">
        <v>4.2153000000000003E-2</v>
      </c>
      <c r="I48" s="22"/>
      <c r="J48" s="2"/>
    </row>
    <row r="49" spans="1:10" ht="12.95" customHeight="1">
      <c r="A49" s="16" t="s">
        <v>2919</v>
      </c>
      <c r="B49" s="17" t="s">
        <v>2920</v>
      </c>
      <c r="C49" s="13" t="s">
        <v>2921</v>
      </c>
      <c r="D49" s="13" t="s">
        <v>213</v>
      </c>
      <c r="E49" s="18">
        <v>2500</v>
      </c>
      <c r="F49" s="19">
        <v>12384.35</v>
      </c>
      <c r="G49" s="20">
        <v>5.0000000000000001E-3</v>
      </c>
      <c r="H49" s="21">
        <v>4.4849E-2</v>
      </c>
      <c r="I49" s="22"/>
      <c r="J49" s="2"/>
    </row>
    <row r="50" spans="1:10" ht="12.95" customHeight="1">
      <c r="A50" s="16" t="s">
        <v>2922</v>
      </c>
      <c r="B50" s="17" t="s">
        <v>2923</v>
      </c>
      <c r="C50" s="13" t="s">
        <v>2924</v>
      </c>
      <c r="D50" s="13" t="s">
        <v>217</v>
      </c>
      <c r="E50" s="18">
        <v>2000</v>
      </c>
      <c r="F50" s="19">
        <v>9988.1</v>
      </c>
      <c r="G50" s="20">
        <v>4.0000000000000001E-3</v>
      </c>
      <c r="H50" s="21">
        <v>4.3492000000000003E-2</v>
      </c>
      <c r="I50" s="22"/>
      <c r="J50" s="2"/>
    </row>
    <row r="51" spans="1:10" ht="12.95" customHeight="1">
      <c r="A51" s="16" t="s">
        <v>2925</v>
      </c>
      <c r="B51" s="17" t="s">
        <v>2926</v>
      </c>
      <c r="C51" s="13" t="s">
        <v>2927</v>
      </c>
      <c r="D51" s="13" t="s">
        <v>217</v>
      </c>
      <c r="E51" s="18">
        <v>2000</v>
      </c>
      <c r="F51" s="19">
        <v>9983.94</v>
      </c>
      <c r="G51" s="20">
        <v>4.0000000000000001E-3</v>
      </c>
      <c r="H51" s="21">
        <v>3.6695999999999999E-2</v>
      </c>
      <c r="I51" s="22"/>
      <c r="J51" s="2"/>
    </row>
    <row r="52" spans="1:10" ht="12.95" customHeight="1">
      <c r="A52" s="16" t="s">
        <v>2928</v>
      </c>
      <c r="B52" s="17" t="s">
        <v>2929</v>
      </c>
      <c r="C52" s="13" t="s">
        <v>2930</v>
      </c>
      <c r="D52" s="13" t="s">
        <v>217</v>
      </c>
      <c r="E52" s="18">
        <v>2000</v>
      </c>
      <c r="F52" s="19">
        <v>9983.0400000000009</v>
      </c>
      <c r="G52" s="20">
        <v>4.0000000000000001E-3</v>
      </c>
      <c r="H52" s="21">
        <v>4.1352E-2</v>
      </c>
      <c r="I52" s="22"/>
      <c r="J52" s="2"/>
    </row>
    <row r="53" spans="1:10" ht="12.95" customHeight="1">
      <c r="A53" s="16" t="s">
        <v>2931</v>
      </c>
      <c r="B53" s="17" t="s">
        <v>2932</v>
      </c>
      <c r="C53" s="13" t="s">
        <v>2933</v>
      </c>
      <c r="D53" s="13" t="s">
        <v>217</v>
      </c>
      <c r="E53" s="18">
        <v>2000</v>
      </c>
      <c r="F53" s="19">
        <v>9976.74</v>
      </c>
      <c r="G53" s="20">
        <v>4.0000000000000001E-3</v>
      </c>
      <c r="H53" s="21">
        <v>3.6999999999999998E-2</v>
      </c>
      <c r="I53" s="22"/>
      <c r="J53" s="2"/>
    </row>
    <row r="54" spans="1:10" ht="12.95" customHeight="1">
      <c r="A54" s="16" t="s">
        <v>2934</v>
      </c>
      <c r="B54" s="17" t="s">
        <v>2935</v>
      </c>
      <c r="C54" s="13" t="s">
        <v>2936</v>
      </c>
      <c r="D54" s="13" t="s">
        <v>217</v>
      </c>
      <c r="E54" s="18">
        <v>2000</v>
      </c>
      <c r="F54" s="19">
        <v>9970.43</v>
      </c>
      <c r="G54" s="20">
        <v>4.0000000000000001E-3</v>
      </c>
      <c r="H54" s="21">
        <v>4.0099999999999997E-2</v>
      </c>
      <c r="I54" s="22"/>
      <c r="J54" s="2"/>
    </row>
    <row r="55" spans="1:10" ht="12.95" customHeight="1">
      <c r="A55" s="16" t="s">
        <v>2937</v>
      </c>
      <c r="B55" s="17" t="s">
        <v>2938</v>
      </c>
      <c r="C55" s="13" t="s">
        <v>2939</v>
      </c>
      <c r="D55" s="13" t="s">
        <v>681</v>
      </c>
      <c r="E55" s="18">
        <v>2000</v>
      </c>
      <c r="F55" s="19">
        <v>9965.3799999999992</v>
      </c>
      <c r="G55" s="20">
        <v>4.0000000000000001E-3</v>
      </c>
      <c r="H55" s="21">
        <v>3.73E-2</v>
      </c>
      <c r="I55" s="22"/>
      <c r="J55" s="2"/>
    </row>
    <row r="56" spans="1:10" ht="12.95" customHeight="1">
      <c r="A56" s="16" t="s">
        <v>2940</v>
      </c>
      <c r="B56" s="17" t="s">
        <v>2941</v>
      </c>
      <c r="C56" s="13" t="s">
        <v>2942</v>
      </c>
      <c r="D56" s="13" t="s">
        <v>217</v>
      </c>
      <c r="E56" s="18">
        <v>2000</v>
      </c>
      <c r="F56" s="19">
        <v>9956.31</v>
      </c>
      <c r="G56" s="20">
        <v>4.0000000000000001E-3</v>
      </c>
      <c r="H56" s="21">
        <v>3.7248000000000003E-2</v>
      </c>
      <c r="I56" s="22"/>
      <c r="J56" s="2"/>
    </row>
    <row r="57" spans="1:10" ht="12.95" customHeight="1">
      <c r="A57" s="16" t="s">
        <v>2943</v>
      </c>
      <c r="B57" s="17" t="s">
        <v>2944</v>
      </c>
      <c r="C57" s="13" t="s">
        <v>2945</v>
      </c>
      <c r="D57" s="13" t="s">
        <v>217</v>
      </c>
      <c r="E57" s="18">
        <v>2000</v>
      </c>
      <c r="F57" s="19">
        <v>9945.92</v>
      </c>
      <c r="G57" s="20">
        <v>4.0000000000000001E-3</v>
      </c>
      <c r="H57" s="21">
        <v>4.0501000000000002E-2</v>
      </c>
      <c r="I57" s="22"/>
      <c r="J57" s="2"/>
    </row>
    <row r="58" spans="1:10" ht="12.95" customHeight="1">
      <c r="A58" s="16" t="s">
        <v>688</v>
      </c>
      <c r="B58" s="17" t="s">
        <v>689</v>
      </c>
      <c r="C58" s="13" t="s">
        <v>690</v>
      </c>
      <c r="D58" s="13" t="s">
        <v>217</v>
      </c>
      <c r="E58" s="18">
        <v>2000</v>
      </c>
      <c r="F58" s="19">
        <v>9941.86</v>
      </c>
      <c r="G58" s="20">
        <v>4.0000000000000001E-3</v>
      </c>
      <c r="H58" s="21">
        <v>3.7448000000000002E-2</v>
      </c>
      <c r="I58" s="22"/>
      <c r="J58" s="2"/>
    </row>
    <row r="59" spans="1:10" ht="12.95" customHeight="1">
      <c r="A59" s="16" t="s">
        <v>2946</v>
      </c>
      <c r="B59" s="17" t="s">
        <v>2947</v>
      </c>
      <c r="C59" s="13" t="s">
        <v>2948</v>
      </c>
      <c r="D59" s="13" t="s">
        <v>217</v>
      </c>
      <c r="E59" s="18">
        <v>2000</v>
      </c>
      <c r="F59" s="19">
        <v>9941.66</v>
      </c>
      <c r="G59" s="20">
        <v>4.0000000000000001E-3</v>
      </c>
      <c r="H59" s="21">
        <v>3.8247999999999997E-2</v>
      </c>
      <c r="I59" s="22"/>
      <c r="J59" s="2"/>
    </row>
    <row r="60" spans="1:10" ht="12.95" customHeight="1">
      <c r="A60" s="16" t="s">
        <v>2949</v>
      </c>
      <c r="B60" s="17" t="s">
        <v>2950</v>
      </c>
      <c r="C60" s="13" t="s">
        <v>2951</v>
      </c>
      <c r="D60" s="13" t="s">
        <v>217</v>
      </c>
      <c r="E60" s="18">
        <v>2000</v>
      </c>
      <c r="F60" s="19">
        <v>9940.9699999999993</v>
      </c>
      <c r="G60" s="20">
        <v>4.0000000000000001E-3</v>
      </c>
      <c r="H60" s="21">
        <v>4.2497E-2</v>
      </c>
      <c r="I60" s="22"/>
      <c r="J60" s="2"/>
    </row>
    <row r="61" spans="1:10" ht="12.95" customHeight="1">
      <c r="A61" s="16" t="s">
        <v>2952</v>
      </c>
      <c r="B61" s="17" t="s">
        <v>2953</v>
      </c>
      <c r="C61" s="13" t="s">
        <v>2954</v>
      </c>
      <c r="D61" s="13" t="s">
        <v>213</v>
      </c>
      <c r="E61" s="18">
        <v>2000</v>
      </c>
      <c r="F61" s="19">
        <v>9940.31</v>
      </c>
      <c r="G61" s="20">
        <v>4.0000000000000001E-3</v>
      </c>
      <c r="H61" s="21">
        <v>4.2148999999999999E-2</v>
      </c>
      <c r="I61" s="22"/>
      <c r="J61" s="2"/>
    </row>
    <row r="62" spans="1:10" ht="12.95" customHeight="1">
      <c r="A62" s="16" t="s">
        <v>2955</v>
      </c>
      <c r="B62" s="17" t="s">
        <v>2956</v>
      </c>
      <c r="C62" s="13" t="s">
        <v>2957</v>
      </c>
      <c r="D62" s="13" t="s">
        <v>213</v>
      </c>
      <c r="E62" s="18">
        <v>2000</v>
      </c>
      <c r="F62" s="19">
        <v>9936.77</v>
      </c>
      <c r="G62" s="20">
        <v>4.0000000000000001E-3</v>
      </c>
      <c r="H62" s="21">
        <v>4.0750000000000001E-2</v>
      </c>
      <c r="I62" s="22"/>
      <c r="J62" s="2"/>
    </row>
    <row r="63" spans="1:10" ht="12.95" customHeight="1">
      <c r="A63" s="16" t="s">
        <v>2958</v>
      </c>
      <c r="B63" s="17" t="s">
        <v>2959</v>
      </c>
      <c r="C63" s="13" t="s">
        <v>2960</v>
      </c>
      <c r="D63" s="13" t="s">
        <v>217</v>
      </c>
      <c r="E63" s="18">
        <v>2000</v>
      </c>
      <c r="F63" s="19">
        <v>9926.25</v>
      </c>
      <c r="G63" s="20">
        <v>4.0000000000000001E-3</v>
      </c>
      <c r="H63" s="21">
        <v>4.3048999999999997E-2</v>
      </c>
      <c r="I63" s="22"/>
      <c r="J63" s="2"/>
    </row>
    <row r="64" spans="1:10" ht="12.95" customHeight="1">
      <c r="A64" s="16" t="s">
        <v>2961</v>
      </c>
      <c r="B64" s="17" t="s">
        <v>2962</v>
      </c>
      <c r="C64" s="13" t="s">
        <v>2963</v>
      </c>
      <c r="D64" s="13" t="s">
        <v>213</v>
      </c>
      <c r="E64" s="18">
        <v>2000</v>
      </c>
      <c r="F64" s="19">
        <v>9923.75</v>
      </c>
      <c r="G64" s="20">
        <v>4.0000000000000001E-3</v>
      </c>
      <c r="H64" s="21">
        <v>3.95E-2</v>
      </c>
      <c r="I64" s="22"/>
      <c r="J64" s="2"/>
    </row>
    <row r="65" spans="1:10" ht="12.95" customHeight="1">
      <c r="A65" s="16" t="s">
        <v>691</v>
      </c>
      <c r="B65" s="17" t="s">
        <v>692</v>
      </c>
      <c r="C65" s="13" t="s">
        <v>693</v>
      </c>
      <c r="D65" s="13" t="s">
        <v>217</v>
      </c>
      <c r="E65" s="18">
        <v>2000</v>
      </c>
      <c r="F65" s="19">
        <v>9917.4</v>
      </c>
      <c r="G65" s="20">
        <v>4.0000000000000001E-3</v>
      </c>
      <c r="H65" s="21">
        <v>0.04</v>
      </c>
      <c r="I65" s="22"/>
      <c r="J65" s="2"/>
    </row>
    <row r="66" spans="1:10" ht="12.95" customHeight="1">
      <c r="A66" s="16" t="s">
        <v>2964</v>
      </c>
      <c r="B66" s="17" t="s">
        <v>2965</v>
      </c>
      <c r="C66" s="13" t="s">
        <v>2966</v>
      </c>
      <c r="D66" s="13" t="s">
        <v>217</v>
      </c>
      <c r="E66" s="18">
        <v>2000</v>
      </c>
      <c r="F66" s="19">
        <v>9909.07</v>
      </c>
      <c r="G66" s="20">
        <v>4.0000000000000001E-3</v>
      </c>
      <c r="H66" s="21">
        <v>4.3500999999999998E-2</v>
      </c>
      <c r="I66" s="22"/>
      <c r="J66" s="2"/>
    </row>
    <row r="67" spans="1:10" ht="12.95" customHeight="1">
      <c r="A67" s="16" t="s">
        <v>2967</v>
      </c>
      <c r="B67" s="17" t="s">
        <v>2968</v>
      </c>
      <c r="C67" s="13" t="s">
        <v>2969</v>
      </c>
      <c r="D67" s="13" t="s">
        <v>217</v>
      </c>
      <c r="E67" s="18">
        <v>2000</v>
      </c>
      <c r="F67" s="19">
        <v>9895.15</v>
      </c>
      <c r="G67" s="20">
        <v>4.0000000000000001E-3</v>
      </c>
      <c r="H67" s="21">
        <v>4.5501E-2</v>
      </c>
      <c r="I67" s="22"/>
      <c r="J67" s="2"/>
    </row>
    <row r="68" spans="1:10" ht="12.95" customHeight="1">
      <c r="A68" s="16" t="s">
        <v>2970</v>
      </c>
      <c r="B68" s="17" t="s">
        <v>2971</v>
      </c>
      <c r="C68" s="13" t="s">
        <v>2972</v>
      </c>
      <c r="D68" s="13" t="s">
        <v>217</v>
      </c>
      <c r="E68" s="18">
        <v>1500</v>
      </c>
      <c r="F68" s="19">
        <v>7442.34</v>
      </c>
      <c r="G68" s="20">
        <v>3.0000000000000001E-3</v>
      </c>
      <c r="H68" s="21">
        <v>4.0398000000000003E-2</v>
      </c>
      <c r="I68" s="22"/>
      <c r="J68" s="2"/>
    </row>
    <row r="69" spans="1:10" ht="12.95" customHeight="1">
      <c r="A69" s="16" t="s">
        <v>2973</v>
      </c>
      <c r="B69" s="17" t="s">
        <v>2974</v>
      </c>
      <c r="C69" s="13" t="s">
        <v>2975</v>
      </c>
      <c r="D69" s="13" t="s">
        <v>217</v>
      </c>
      <c r="E69" s="18">
        <v>1400</v>
      </c>
      <c r="F69" s="19">
        <v>6979.1</v>
      </c>
      <c r="G69" s="20">
        <v>2.8E-3</v>
      </c>
      <c r="H69" s="21">
        <v>3.7699999999999997E-2</v>
      </c>
      <c r="I69" s="22"/>
      <c r="J69" s="2"/>
    </row>
    <row r="70" spans="1:10" ht="12.95" customHeight="1">
      <c r="A70" s="16" t="s">
        <v>2976</v>
      </c>
      <c r="B70" s="17" t="s">
        <v>2977</v>
      </c>
      <c r="C70" s="13" t="s">
        <v>2978</v>
      </c>
      <c r="D70" s="13" t="s">
        <v>217</v>
      </c>
      <c r="E70" s="18">
        <v>1300</v>
      </c>
      <c r="F70" s="19">
        <v>6494.87</v>
      </c>
      <c r="G70" s="20">
        <v>2.5999999999999999E-3</v>
      </c>
      <c r="H70" s="21">
        <v>3.6048999999999998E-2</v>
      </c>
      <c r="I70" s="22"/>
      <c r="J70" s="2"/>
    </row>
    <row r="71" spans="1:10" ht="12.95" customHeight="1">
      <c r="A71" s="16" t="s">
        <v>2979</v>
      </c>
      <c r="B71" s="17" t="s">
        <v>2980</v>
      </c>
      <c r="C71" s="13" t="s">
        <v>2981</v>
      </c>
      <c r="D71" s="13" t="s">
        <v>213</v>
      </c>
      <c r="E71" s="18">
        <v>1200</v>
      </c>
      <c r="F71" s="19">
        <v>5993.24</v>
      </c>
      <c r="G71" s="20">
        <v>2.3999999999999998E-3</v>
      </c>
      <c r="H71" s="21">
        <v>4.1200000000000001E-2</v>
      </c>
      <c r="I71" s="22"/>
      <c r="J71" s="2"/>
    </row>
    <row r="72" spans="1:10" ht="12.95" customHeight="1">
      <c r="A72" s="16" t="s">
        <v>2982</v>
      </c>
      <c r="B72" s="17" t="s">
        <v>2983</v>
      </c>
      <c r="C72" s="13" t="s">
        <v>2984</v>
      </c>
      <c r="D72" s="13" t="s">
        <v>217</v>
      </c>
      <c r="E72" s="18">
        <v>1000</v>
      </c>
      <c r="F72" s="19">
        <v>4996.55</v>
      </c>
      <c r="G72" s="20">
        <v>2E-3</v>
      </c>
      <c r="H72" s="21">
        <v>4.2095E-2</v>
      </c>
      <c r="I72" s="22"/>
      <c r="J72" s="2"/>
    </row>
    <row r="73" spans="1:10" ht="12.95" customHeight="1">
      <c r="A73" s="16" t="s">
        <v>2985</v>
      </c>
      <c r="B73" s="17" t="s">
        <v>2986</v>
      </c>
      <c r="C73" s="13" t="s">
        <v>2987</v>
      </c>
      <c r="D73" s="13" t="s">
        <v>217</v>
      </c>
      <c r="E73" s="18">
        <v>1000</v>
      </c>
      <c r="F73" s="19">
        <v>4979.0600000000004</v>
      </c>
      <c r="G73" s="20">
        <v>2E-3</v>
      </c>
      <c r="H73" s="21">
        <v>4.0400999999999999E-2</v>
      </c>
      <c r="I73" s="22"/>
      <c r="J73" s="2"/>
    </row>
    <row r="74" spans="1:10" ht="12.95" customHeight="1">
      <c r="A74" s="16" t="s">
        <v>2988</v>
      </c>
      <c r="B74" s="17" t="s">
        <v>2989</v>
      </c>
      <c r="C74" s="13" t="s">
        <v>2990</v>
      </c>
      <c r="D74" s="13" t="s">
        <v>217</v>
      </c>
      <c r="E74" s="18">
        <v>1000</v>
      </c>
      <c r="F74" s="19">
        <v>4968.4799999999996</v>
      </c>
      <c r="G74" s="20">
        <v>2E-3</v>
      </c>
      <c r="H74" s="21">
        <v>4.2101E-2</v>
      </c>
      <c r="I74" s="22"/>
      <c r="J74" s="2"/>
    </row>
    <row r="75" spans="1:10" ht="12.95" customHeight="1">
      <c r="A75" s="16" t="s">
        <v>2991</v>
      </c>
      <c r="B75" s="17" t="s">
        <v>2992</v>
      </c>
      <c r="C75" s="13" t="s">
        <v>2993</v>
      </c>
      <c r="D75" s="13" t="s">
        <v>217</v>
      </c>
      <c r="E75" s="18">
        <v>1000</v>
      </c>
      <c r="F75" s="19">
        <v>4961.38</v>
      </c>
      <c r="G75" s="20">
        <v>2E-3</v>
      </c>
      <c r="H75" s="21">
        <v>4.3048999999999997E-2</v>
      </c>
      <c r="I75" s="22"/>
      <c r="J75" s="2"/>
    </row>
    <row r="76" spans="1:10" ht="12.95" customHeight="1">
      <c r="A76" s="16" t="s">
        <v>2994</v>
      </c>
      <c r="B76" s="17" t="s">
        <v>2995</v>
      </c>
      <c r="C76" s="13" t="s">
        <v>2996</v>
      </c>
      <c r="D76" s="13" t="s">
        <v>681</v>
      </c>
      <c r="E76" s="18">
        <v>500</v>
      </c>
      <c r="F76" s="19">
        <v>2488.9899999999998</v>
      </c>
      <c r="G76" s="20">
        <v>1E-3</v>
      </c>
      <c r="H76" s="21">
        <v>3.9402E-2</v>
      </c>
      <c r="I76" s="22"/>
      <c r="J76" s="2"/>
    </row>
    <row r="77" spans="1:10" ht="12.95" customHeight="1">
      <c r="A77" s="16" t="s">
        <v>2997</v>
      </c>
      <c r="B77" s="17" t="s">
        <v>2998</v>
      </c>
      <c r="C77" s="13" t="s">
        <v>2999</v>
      </c>
      <c r="D77" s="13" t="s">
        <v>217</v>
      </c>
      <c r="E77" s="18">
        <v>500</v>
      </c>
      <c r="F77" s="19">
        <v>2485.73</v>
      </c>
      <c r="G77" s="20">
        <v>1E-3</v>
      </c>
      <c r="H77" s="21">
        <v>4.0300000000000002E-2</v>
      </c>
      <c r="I77" s="22"/>
      <c r="J77" s="2"/>
    </row>
    <row r="78" spans="1:10" ht="12.95" customHeight="1">
      <c r="A78" s="16" t="s">
        <v>3000</v>
      </c>
      <c r="B78" s="17" t="s">
        <v>3001</v>
      </c>
      <c r="C78" s="13" t="s">
        <v>3002</v>
      </c>
      <c r="D78" s="13" t="s">
        <v>217</v>
      </c>
      <c r="E78" s="18">
        <v>500</v>
      </c>
      <c r="F78" s="19">
        <v>2484.5500000000002</v>
      </c>
      <c r="G78" s="20">
        <v>1E-3</v>
      </c>
      <c r="H78" s="21">
        <v>4.3649E-2</v>
      </c>
      <c r="I78" s="22"/>
      <c r="J78" s="2"/>
    </row>
    <row r="79" spans="1:10" ht="12.95" customHeight="1">
      <c r="A79" s="16" t="s">
        <v>3003</v>
      </c>
      <c r="B79" s="17" t="s">
        <v>3004</v>
      </c>
      <c r="C79" s="13" t="s">
        <v>3005</v>
      </c>
      <c r="D79" s="13" t="s">
        <v>213</v>
      </c>
      <c r="E79" s="18">
        <v>500</v>
      </c>
      <c r="F79" s="19">
        <v>2477.1799999999998</v>
      </c>
      <c r="G79" s="20">
        <v>1E-3</v>
      </c>
      <c r="H79" s="21">
        <v>4.4249999999999998E-2</v>
      </c>
      <c r="I79" s="22"/>
      <c r="J79" s="2"/>
    </row>
    <row r="80" spans="1:10" ht="12.95" customHeight="1">
      <c r="A80" s="16" t="s">
        <v>3006</v>
      </c>
      <c r="B80" s="17" t="s">
        <v>3007</v>
      </c>
      <c r="C80" s="13" t="s">
        <v>3008</v>
      </c>
      <c r="D80" s="13" t="s">
        <v>217</v>
      </c>
      <c r="E80" s="18">
        <v>100</v>
      </c>
      <c r="F80" s="19">
        <v>497.45</v>
      </c>
      <c r="G80" s="20">
        <v>2.0000000000000001E-4</v>
      </c>
      <c r="H80" s="21">
        <v>4.2499000000000002E-2</v>
      </c>
      <c r="I80" s="22"/>
      <c r="J80" s="2"/>
    </row>
    <row r="81" spans="1:10" ht="12.95" customHeight="1">
      <c r="A81" s="2"/>
      <c r="B81" s="12" t="s">
        <v>168</v>
      </c>
      <c r="C81" s="13"/>
      <c r="D81" s="13"/>
      <c r="E81" s="13"/>
      <c r="F81" s="23">
        <v>1130004.26</v>
      </c>
      <c r="G81" s="24">
        <v>0.4536</v>
      </c>
      <c r="H81" s="25"/>
      <c r="I81" s="26"/>
      <c r="J81" s="2"/>
    </row>
    <row r="82" spans="1:10" ht="12.95" customHeight="1">
      <c r="A82" s="2"/>
      <c r="B82" s="12" t="s">
        <v>243</v>
      </c>
      <c r="C82" s="13"/>
      <c r="D82" s="13"/>
      <c r="E82" s="13"/>
      <c r="F82" s="2"/>
      <c r="G82" s="14"/>
      <c r="H82" s="14"/>
      <c r="I82" s="15"/>
      <c r="J82" s="2"/>
    </row>
    <row r="83" spans="1:10" ht="12.95" customHeight="1">
      <c r="A83" s="16" t="s">
        <v>3009</v>
      </c>
      <c r="B83" s="17" t="s">
        <v>3010</v>
      </c>
      <c r="C83" s="13" t="s">
        <v>3011</v>
      </c>
      <c r="D83" s="13" t="s">
        <v>196</v>
      </c>
      <c r="E83" s="18">
        <v>98392400</v>
      </c>
      <c r="F83" s="19">
        <v>97826.55</v>
      </c>
      <c r="G83" s="20">
        <v>3.9199999999999999E-2</v>
      </c>
      <c r="H83" s="21">
        <v>3.6400000000000002E-2</v>
      </c>
      <c r="I83" s="22"/>
      <c r="J83" s="2"/>
    </row>
    <row r="84" spans="1:10" ht="12.95" customHeight="1">
      <c r="A84" s="16" t="s">
        <v>3012</v>
      </c>
      <c r="B84" s="17" t="s">
        <v>3013</v>
      </c>
      <c r="C84" s="13" t="s">
        <v>3014</v>
      </c>
      <c r="D84" s="13" t="s">
        <v>196</v>
      </c>
      <c r="E84" s="18">
        <v>97500000</v>
      </c>
      <c r="F84" s="19">
        <v>96717.08</v>
      </c>
      <c r="G84" s="20">
        <v>3.8800000000000001E-2</v>
      </c>
      <c r="H84" s="21">
        <v>3.7400000000000003E-2</v>
      </c>
      <c r="I84" s="22"/>
      <c r="J84" s="2"/>
    </row>
    <row r="85" spans="1:10" ht="12.95" customHeight="1">
      <c r="A85" s="16" t="s">
        <v>3015</v>
      </c>
      <c r="B85" s="17" t="s">
        <v>3016</v>
      </c>
      <c r="C85" s="13" t="s">
        <v>3017</v>
      </c>
      <c r="D85" s="13" t="s">
        <v>196</v>
      </c>
      <c r="E85" s="18">
        <v>90000000</v>
      </c>
      <c r="F85" s="19">
        <v>89547.12</v>
      </c>
      <c r="G85" s="20">
        <v>3.5900000000000001E-2</v>
      </c>
      <c r="H85" s="21">
        <v>3.6199000000000002E-2</v>
      </c>
      <c r="I85" s="22"/>
      <c r="J85" s="2"/>
    </row>
    <row r="86" spans="1:10" ht="12.95" customHeight="1">
      <c r="A86" s="16" t="s">
        <v>3018</v>
      </c>
      <c r="B86" s="17" t="s">
        <v>3019</v>
      </c>
      <c r="C86" s="13" t="s">
        <v>3020</v>
      </c>
      <c r="D86" s="13" t="s">
        <v>196</v>
      </c>
      <c r="E86" s="18">
        <v>80000000</v>
      </c>
      <c r="F86" s="19">
        <v>79992.72</v>
      </c>
      <c r="G86" s="20">
        <v>3.2099999999999997E-2</v>
      </c>
      <c r="H86" s="21">
        <v>3.3217999999999998E-2</v>
      </c>
      <c r="I86" s="22"/>
      <c r="J86" s="2"/>
    </row>
    <row r="87" spans="1:10" ht="12.95" customHeight="1">
      <c r="A87" s="16" t="s">
        <v>3021</v>
      </c>
      <c r="B87" s="17" t="s">
        <v>3022</v>
      </c>
      <c r="C87" s="13" t="s">
        <v>3023</v>
      </c>
      <c r="D87" s="13" t="s">
        <v>196</v>
      </c>
      <c r="E87" s="18">
        <v>74280300</v>
      </c>
      <c r="F87" s="19">
        <v>73742.06</v>
      </c>
      <c r="G87" s="20">
        <v>2.9600000000000001E-2</v>
      </c>
      <c r="H87" s="21">
        <v>3.6999999999999998E-2</v>
      </c>
      <c r="I87" s="22"/>
      <c r="J87" s="2"/>
    </row>
    <row r="88" spans="1:10" ht="12.95" customHeight="1">
      <c r="A88" s="16" t="s">
        <v>3024</v>
      </c>
      <c r="B88" s="17" t="s">
        <v>3025</v>
      </c>
      <c r="C88" s="13" t="s">
        <v>3026</v>
      </c>
      <c r="D88" s="13" t="s">
        <v>196</v>
      </c>
      <c r="E88" s="18">
        <v>45000000</v>
      </c>
      <c r="F88" s="19">
        <v>44638.65</v>
      </c>
      <c r="G88" s="20">
        <v>1.7899999999999999E-2</v>
      </c>
      <c r="H88" s="21">
        <v>3.7400000000000003E-2</v>
      </c>
      <c r="I88" s="22"/>
      <c r="J88" s="2"/>
    </row>
    <row r="89" spans="1:10" ht="12.95" customHeight="1">
      <c r="A89" s="16" t="s">
        <v>3027</v>
      </c>
      <c r="B89" s="17" t="s">
        <v>3028</v>
      </c>
      <c r="C89" s="13" t="s">
        <v>3029</v>
      </c>
      <c r="D89" s="13" t="s">
        <v>196</v>
      </c>
      <c r="E89" s="18">
        <v>41433100</v>
      </c>
      <c r="F89" s="19">
        <v>41071.18</v>
      </c>
      <c r="G89" s="20">
        <v>1.6500000000000001E-2</v>
      </c>
      <c r="H89" s="21">
        <v>3.7400000000000003E-2</v>
      </c>
      <c r="I89" s="22"/>
      <c r="J89" s="2"/>
    </row>
    <row r="90" spans="1:10" ht="12.95" customHeight="1">
      <c r="A90" s="16" t="s">
        <v>3030</v>
      </c>
      <c r="B90" s="17" t="s">
        <v>3031</v>
      </c>
      <c r="C90" s="13" t="s">
        <v>3032</v>
      </c>
      <c r="D90" s="13" t="s">
        <v>196</v>
      </c>
      <c r="E90" s="18">
        <v>30500000</v>
      </c>
      <c r="F90" s="19">
        <v>30475.02</v>
      </c>
      <c r="G90" s="20">
        <v>1.2200000000000001E-2</v>
      </c>
      <c r="H90" s="21">
        <v>3.3263000000000001E-2</v>
      </c>
      <c r="I90" s="22"/>
      <c r="J90" s="2"/>
    </row>
    <row r="91" spans="1:10" ht="12.95" customHeight="1">
      <c r="A91" s="16" t="s">
        <v>3033</v>
      </c>
      <c r="B91" s="17" t="s">
        <v>3034</v>
      </c>
      <c r="C91" s="13" t="s">
        <v>3035</v>
      </c>
      <c r="D91" s="13" t="s">
        <v>196</v>
      </c>
      <c r="E91" s="18">
        <v>25000000</v>
      </c>
      <c r="F91" s="19">
        <v>24944.98</v>
      </c>
      <c r="G91" s="20">
        <v>0.01</v>
      </c>
      <c r="H91" s="21">
        <v>3.5000000000000003E-2</v>
      </c>
      <c r="I91" s="22"/>
      <c r="J91" s="2"/>
    </row>
    <row r="92" spans="1:10" ht="12.95" customHeight="1">
      <c r="A92" s="16" t="s">
        <v>3036</v>
      </c>
      <c r="B92" s="17" t="s">
        <v>3037</v>
      </c>
      <c r="C92" s="13" t="s">
        <v>3038</v>
      </c>
      <c r="D92" s="13" t="s">
        <v>196</v>
      </c>
      <c r="E92" s="18">
        <v>25000000</v>
      </c>
      <c r="F92" s="19">
        <v>24926.880000000001</v>
      </c>
      <c r="G92" s="20">
        <v>0.01</v>
      </c>
      <c r="H92" s="21">
        <v>3.5698000000000001E-2</v>
      </c>
      <c r="I92" s="22"/>
      <c r="J92" s="2"/>
    </row>
    <row r="93" spans="1:10" ht="12.95" customHeight="1">
      <c r="A93" s="16" t="s">
        <v>3039</v>
      </c>
      <c r="B93" s="17" t="s">
        <v>3040</v>
      </c>
      <c r="C93" s="13" t="s">
        <v>3041</v>
      </c>
      <c r="D93" s="13" t="s">
        <v>196</v>
      </c>
      <c r="E93" s="18">
        <v>2500000</v>
      </c>
      <c r="F93" s="19">
        <v>2491.0100000000002</v>
      </c>
      <c r="G93" s="20">
        <v>1E-3</v>
      </c>
      <c r="H93" s="21">
        <v>3.56E-2</v>
      </c>
      <c r="I93" s="22"/>
      <c r="J93" s="2"/>
    </row>
    <row r="94" spans="1:10" ht="12.95" customHeight="1">
      <c r="A94" s="16" t="s">
        <v>244</v>
      </c>
      <c r="B94" s="17" t="s">
        <v>245</v>
      </c>
      <c r="C94" s="13" t="s">
        <v>246</v>
      </c>
      <c r="D94" s="13" t="s">
        <v>196</v>
      </c>
      <c r="E94" s="18">
        <v>2500000</v>
      </c>
      <c r="F94" s="19">
        <v>2490.7399999999998</v>
      </c>
      <c r="G94" s="20">
        <v>1E-3</v>
      </c>
      <c r="H94" s="21">
        <v>3.5700000000000003E-2</v>
      </c>
      <c r="I94" s="22"/>
      <c r="J94" s="2"/>
    </row>
    <row r="95" spans="1:10" ht="12.95" customHeight="1">
      <c r="A95" s="2"/>
      <c r="B95" s="12" t="s">
        <v>168</v>
      </c>
      <c r="C95" s="13"/>
      <c r="D95" s="13"/>
      <c r="E95" s="13"/>
      <c r="F95" s="23">
        <v>608863.99</v>
      </c>
      <c r="G95" s="24">
        <v>0.2442</v>
      </c>
      <c r="H95" s="25"/>
      <c r="I95" s="26"/>
      <c r="J95" s="2"/>
    </row>
    <row r="96" spans="1:10" ht="12.95" customHeight="1">
      <c r="A96" s="2"/>
      <c r="B96" s="27" t="s">
        <v>173</v>
      </c>
      <c r="C96" s="28"/>
      <c r="D96" s="1"/>
      <c r="E96" s="28"/>
      <c r="F96" s="23">
        <v>1763640.63</v>
      </c>
      <c r="G96" s="24">
        <v>0.7077</v>
      </c>
      <c r="H96" s="25"/>
      <c r="I96" s="26"/>
      <c r="J96" s="2"/>
    </row>
    <row r="97" spans="1:10" ht="12.95" customHeight="1">
      <c r="A97" s="2"/>
      <c r="B97" s="12" t="s">
        <v>174</v>
      </c>
      <c r="C97" s="13"/>
      <c r="D97" s="13"/>
      <c r="E97" s="13"/>
      <c r="F97" s="13"/>
      <c r="G97" s="13"/>
      <c r="H97" s="14"/>
      <c r="I97" s="15"/>
      <c r="J97" s="2"/>
    </row>
    <row r="98" spans="1:10" ht="12.95" customHeight="1">
      <c r="A98" s="16" t="s">
        <v>175</v>
      </c>
      <c r="B98" s="17" t="s">
        <v>176</v>
      </c>
      <c r="C98" s="13"/>
      <c r="D98" s="13"/>
      <c r="E98" s="18"/>
      <c r="F98" s="19">
        <v>220045.4</v>
      </c>
      <c r="G98" s="20">
        <v>8.8200000000000001E-2</v>
      </c>
      <c r="H98" s="21">
        <v>3.1945985445290717E-2</v>
      </c>
      <c r="I98" s="22"/>
      <c r="J98" s="2"/>
    </row>
    <row r="99" spans="1:10" ht="12.95" customHeight="1">
      <c r="A99" s="16" t="s">
        <v>3042</v>
      </c>
      <c r="B99" s="17" t="s">
        <v>176</v>
      </c>
      <c r="C99" s="13"/>
      <c r="D99" s="13"/>
      <c r="E99" s="18"/>
      <c r="F99" s="19">
        <v>131503.13</v>
      </c>
      <c r="G99" s="20">
        <v>5.2699999999999997E-2</v>
      </c>
      <c r="H99" s="21">
        <v>3.6065029999999998E-2</v>
      </c>
      <c r="I99" s="22"/>
      <c r="J99" s="2"/>
    </row>
    <row r="100" spans="1:10" ht="12.95" customHeight="1">
      <c r="A100" s="16" t="s">
        <v>3043</v>
      </c>
      <c r="B100" s="17" t="s">
        <v>176</v>
      </c>
      <c r="C100" s="13"/>
      <c r="D100" s="13"/>
      <c r="E100" s="18"/>
      <c r="F100" s="19">
        <v>93197.440000000002</v>
      </c>
      <c r="G100" s="20">
        <v>3.73E-2</v>
      </c>
      <c r="H100" s="21">
        <v>3.2500000000000001E-2</v>
      </c>
      <c r="I100" s="22"/>
      <c r="J100" s="2"/>
    </row>
    <row r="101" spans="1:10" ht="12.95" customHeight="1">
      <c r="A101" s="16" t="s">
        <v>3044</v>
      </c>
      <c r="B101" s="17" t="s">
        <v>176</v>
      </c>
      <c r="C101" s="13"/>
      <c r="D101" s="13"/>
      <c r="E101" s="18"/>
      <c r="F101" s="19">
        <v>88289.88</v>
      </c>
      <c r="G101" s="20">
        <v>3.5400000000000001E-2</v>
      </c>
      <c r="H101" s="21">
        <v>3.3000000000000002E-2</v>
      </c>
      <c r="I101" s="22"/>
      <c r="J101" s="2"/>
    </row>
    <row r="102" spans="1:10" ht="12.95" customHeight="1">
      <c r="A102" s="16" t="s">
        <v>3045</v>
      </c>
      <c r="B102" s="17" t="s">
        <v>176</v>
      </c>
      <c r="C102" s="13"/>
      <c r="D102" s="13"/>
      <c r="E102" s="18"/>
      <c r="F102" s="19">
        <v>67096.59</v>
      </c>
      <c r="G102" s="20">
        <v>2.69E-2</v>
      </c>
      <c r="H102" s="21">
        <v>3.3500000000000002E-2</v>
      </c>
      <c r="I102" s="22"/>
      <c r="J102" s="2"/>
    </row>
    <row r="103" spans="1:10" ht="12.95" customHeight="1">
      <c r="A103" s="16" t="s">
        <v>3046</v>
      </c>
      <c r="B103" s="17" t="s">
        <v>176</v>
      </c>
      <c r="C103" s="13"/>
      <c r="D103" s="13"/>
      <c r="E103" s="18"/>
      <c r="F103" s="19">
        <v>57999.24</v>
      </c>
      <c r="G103" s="20">
        <v>2.3199999999999998E-2</v>
      </c>
      <c r="H103" s="21">
        <v>3.5426039999999999E-2</v>
      </c>
      <c r="I103" s="22"/>
      <c r="J103" s="2"/>
    </row>
    <row r="104" spans="1:10" ht="12.95" customHeight="1">
      <c r="A104" s="16" t="s">
        <v>3047</v>
      </c>
      <c r="B104" s="17" t="s">
        <v>176</v>
      </c>
      <c r="C104" s="13"/>
      <c r="D104" s="13"/>
      <c r="E104" s="18"/>
      <c r="F104" s="19">
        <v>24998.86</v>
      </c>
      <c r="G104" s="20">
        <v>0.01</v>
      </c>
      <c r="H104" s="21">
        <v>3.5499999999999997E-2</v>
      </c>
      <c r="I104" s="22"/>
      <c r="J104" s="2"/>
    </row>
    <row r="105" spans="1:10" ht="12.95" customHeight="1">
      <c r="A105" s="16" t="s">
        <v>3048</v>
      </c>
      <c r="B105" s="17" t="s">
        <v>176</v>
      </c>
      <c r="C105" s="13"/>
      <c r="D105" s="13"/>
      <c r="E105" s="18"/>
      <c r="F105" s="19">
        <v>9999.58</v>
      </c>
      <c r="G105" s="20">
        <v>4.0000000000000001E-3</v>
      </c>
      <c r="H105" s="21">
        <v>4.0500000000000001E-2</v>
      </c>
      <c r="I105" s="22"/>
      <c r="J105" s="2"/>
    </row>
    <row r="106" spans="1:10" ht="12.95" customHeight="1">
      <c r="A106" s="2"/>
      <c r="B106" s="12" t="s">
        <v>168</v>
      </c>
      <c r="C106" s="13"/>
      <c r="D106" s="13"/>
      <c r="E106" s="13"/>
      <c r="F106" s="23">
        <v>693130.12</v>
      </c>
      <c r="G106" s="24">
        <v>0.2777</v>
      </c>
      <c r="H106" s="25"/>
      <c r="I106" s="26"/>
      <c r="J106" s="2"/>
    </row>
    <row r="107" spans="1:10" ht="12.95" customHeight="1">
      <c r="A107" s="2"/>
      <c r="B107" s="27" t="s">
        <v>169</v>
      </c>
      <c r="C107" s="1"/>
      <c r="D107" s="1"/>
      <c r="E107" s="1"/>
      <c r="F107" s="25" t="s">
        <v>197</v>
      </c>
      <c r="G107" s="25" t="s">
        <v>197</v>
      </c>
      <c r="H107" s="25"/>
      <c r="I107" s="26"/>
      <c r="J107" s="2"/>
    </row>
    <row r="108" spans="1:10" ht="12.95" customHeight="1">
      <c r="A108" s="2"/>
      <c r="B108" s="27" t="s">
        <v>168</v>
      </c>
      <c r="C108" s="1"/>
      <c r="D108" s="1"/>
      <c r="E108" s="1"/>
      <c r="F108" s="25" t="s">
        <v>197</v>
      </c>
      <c r="G108" s="25" t="s">
        <v>197</v>
      </c>
      <c r="H108" s="25"/>
      <c r="I108" s="26"/>
      <c r="J108" s="2"/>
    </row>
    <row r="109" spans="1:10" ht="12.95" customHeight="1">
      <c r="A109" s="2"/>
      <c r="B109" s="27" t="s">
        <v>173</v>
      </c>
      <c r="C109" s="28"/>
      <c r="D109" s="1"/>
      <c r="E109" s="28"/>
      <c r="F109" s="23">
        <v>693130.12</v>
      </c>
      <c r="G109" s="24">
        <v>0.2777</v>
      </c>
      <c r="H109" s="25"/>
      <c r="I109" s="26"/>
      <c r="J109" s="2"/>
    </row>
    <row r="110" spans="1:10" ht="12.95" customHeight="1">
      <c r="A110" s="2"/>
      <c r="B110" s="27" t="s">
        <v>177</v>
      </c>
      <c r="C110" s="13"/>
      <c r="D110" s="1"/>
      <c r="E110" s="13"/>
      <c r="F110" s="29">
        <v>1561.84</v>
      </c>
      <c r="G110" s="24">
        <v>-2.0000000000000001E-4</v>
      </c>
      <c r="H110" s="25"/>
      <c r="I110" s="26"/>
      <c r="J110" s="2"/>
    </row>
    <row r="111" spans="1:10" ht="12.95" customHeight="1">
      <c r="A111" s="2"/>
      <c r="B111" s="30" t="s">
        <v>178</v>
      </c>
      <c r="C111" s="31"/>
      <c r="D111" s="31"/>
      <c r="E111" s="31"/>
      <c r="F111" s="32">
        <v>2495450.84</v>
      </c>
      <c r="G111" s="33">
        <v>1</v>
      </c>
      <c r="H111" s="34"/>
      <c r="I111" s="35"/>
      <c r="J111" s="2"/>
    </row>
    <row r="112" spans="1:10" ht="12.95" customHeight="1">
      <c r="A112" s="2"/>
      <c r="B112" s="5"/>
      <c r="C112" s="2"/>
      <c r="D112" s="2"/>
      <c r="E112" s="2"/>
      <c r="F112" s="2"/>
      <c r="G112" s="2"/>
      <c r="H112" s="2"/>
      <c r="I112" s="2"/>
      <c r="J112" s="2"/>
    </row>
    <row r="113" spans="1:10" ht="12.95" customHeight="1">
      <c r="A113" s="2"/>
      <c r="B113" s="3" t="s">
        <v>247</v>
      </c>
      <c r="C113" s="2"/>
      <c r="D113" s="2"/>
      <c r="E113" s="2"/>
      <c r="F113" s="2"/>
      <c r="G113" s="2"/>
      <c r="H113" s="2"/>
      <c r="I113" s="2"/>
      <c r="J113" s="2"/>
    </row>
    <row r="114" spans="1:10" ht="12.95" customHeight="1">
      <c r="A114" s="2"/>
      <c r="B114" s="3" t="s">
        <v>180</v>
      </c>
      <c r="C114" s="2"/>
      <c r="D114" s="2"/>
      <c r="E114" s="2"/>
      <c r="F114" s="2"/>
      <c r="G114" s="2"/>
      <c r="H114" s="2"/>
      <c r="I114" s="2"/>
      <c r="J114" s="2"/>
    </row>
    <row r="115" spans="1:10" ht="12.95" customHeight="1">
      <c r="A115" s="2"/>
      <c r="B115" s="3" t="s">
        <v>181</v>
      </c>
      <c r="C115" s="2"/>
      <c r="D115" s="2"/>
      <c r="E115" s="2"/>
      <c r="F115" s="2"/>
      <c r="G115" s="2"/>
      <c r="H115" s="2"/>
      <c r="I115" s="2"/>
      <c r="J115" s="2"/>
    </row>
    <row r="116" spans="1:10" ht="12.95" customHeight="1">
      <c r="A116" s="2"/>
      <c r="B116" s="3" t="s">
        <v>182</v>
      </c>
      <c r="C116" s="2"/>
      <c r="D116" s="2"/>
      <c r="E116" s="2"/>
      <c r="F116" s="2"/>
      <c r="G116" s="2"/>
      <c r="H116" s="2"/>
      <c r="I116" s="2"/>
      <c r="J116" s="2"/>
    </row>
    <row r="117" spans="1:10" ht="26.25" customHeight="1">
      <c r="A117" s="44"/>
      <c r="B117" s="91" t="s">
        <v>4067</v>
      </c>
      <c r="C117" s="91"/>
      <c r="D117" s="91"/>
      <c r="E117" s="91"/>
      <c r="F117" s="91"/>
      <c r="G117" s="91"/>
      <c r="H117" s="91"/>
      <c r="I117" s="91"/>
      <c r="J117" s="44"/>
    </row>
    <row r="118" spans="1:10" ht="12.95" customHeight="1">
      <c r="A118" s="2"/>
      <c r="B118" s="3"/>
      <c r="C118" s="2"/>
      <c r="D118" s="2"/>
      <c r="E118" s="2"/>
      <c r="F118" s="2"/>
      <c r="G118" s="2"/>
      <c r="H118" s="2"/>
      <c r="I118" s="2"/>
      <c r="J118" s="2"/>
    </row>
    <row r="119" spans="1:10" ht="12.95" customHeight="1">
      <c r="A119" s="2"/>
      <c r="B119" s="5" t="s">
        <v>3050</v>
      </c>
      <c r="C119" s="2"/>
      <c r="D119" s="2"/>
      <c r="E119" s="2"/>
      <c r="F119" s="2"/>
      <c r="G119" s="2"/>
      <c r="H119" s="2"/>
      <c r="I119" s="2"/>
      <c r="J119" s="2"/>
    </row>
    <row r="120" spans="1:10">
      <c r="C120" s="90" t="s">
        <v>4153</v>
      </c>
    </row>
    <row r="121" spans="1:10">
      <c r="B121" s="90" t="s">
        <v>4124</v>
      </c>
      <c r="C121" s="90" t="s">
        <v>4125</v>
      </c>
    </row>
  </sheetData>
  <mergeCells count="1">
    <mergeCell ref="B117:I117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outlinePr summaryBelow="0"/>
  </sheetPr>
  <dimension ref="A1:J3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73</v>
      </c>
      <c r="B1" s="3" t="s">
        <v>74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248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133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134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1088</v>
      </c>
      <c r="B7" s="17" t="s">
        <v>1089</v>
      </c>
      <c r="C7" s="13" t="s">
        <v>1090</v>
      </c>
      <c r="D7" s="13" t="s">
        <v>196</v>
      </c>
      <c r="E7" s="18">
        <v>4000000</v>
      </c>
      <c r="F7" s="19">
        <v>4016.4</v>
      </c>
      <c r="G7" s="20">
        <v>0.28949999999999998</v>
      </c>
      <c r="H7" s="36"/>
      <c r="I7" s="22"/>
      <c r="J7" s="2"/>
    </row>
    <row r="8" spans="1:10" ht="12.95" customHeight="1">
      <c r="A8" s="16" t="s">
        <v>1085</v>
      </c>
      <c r="B8" s="17" t="s">
        <v>1086</v>
      </c>
      <c r="C8" s="13" t="s">
        <v>1087</v>
      </c>
      <c r="D8" s="13" t="s">
        <v>196</v>
      </c>
      <c r="E8" s="18">
        <v>3500000</v>
      </c>
      <c r="F8" s="19">
        <v>3356.18</v>
      </c>
      <c r="G8" s="20">
        <v>0.2419</v>
      </c>
      <c r="H8" s="21">
        <v>6.6932000000000005E-2</v>
      </c>
      <c r="I8" s="22"/>
      <c r="J8" s="2"/>
    </row>
    <row r="9" spans="1:10" ht="12.95" customHeight="1">
      <c r="A9" s="16" t="s">
        <v>1097</v>
      </c>
      <c r="B9" s="17" t="s">
        <v>1098</v>
      </c>
      <c r="C9" s="13" t="s">
        <v>1099</v>
      </c>
      <c r="D9" s="13" t="s">
        <v>196</v>
      </c>
      <c r="E9" s="18">
        <v>1500000</v>
      </c>
      <c r="F9" s="19">
        <v>1485.33</v>
      </c>
      <c r="G9" s="20">
        <v>0.1071</v>
      </c>
      <c r="H9" s="21">
        <v>5.8937000000000003E-2</v>
      </c>
      <c r="I9" s="22"/>
      <c r="J9" s="2"/>
    </row>
    <row r="10" spans="1:10" ht="12.95" customHeight="1">
      <c r="A10" s="16" t="s">
        <v>2205</v>
      </c>
      <c r="B10" s="17" t="s">
        <v>2206</v>
      </c>
      <c r="C10" s="13" t="s">
        <v>2207</v>
      </c>
      <c r="D10" s="13" t="s">
        <v>196</v>
      </c>
      <c r="E10" s="18">
        <v>1000000</v>
      </c>
      <c r="F10" s="19">
        <v>1038.6600000000001</v>
      </c>
      <c r="G10" s="20">
        <v>7.4899999999999994E-2</v>
      </c>
      <c r="H10" s="21">
        <v>6.5577999999999997E-2</v>
      </c>
      <c r="I10" s="22"/>
      <c r="J10" s="2"/>
    </row>
    <row r="11" spans="1:10" ht="12.95" customHeight="1">
      <c r="A11" s="16" t="s">
        <v>1269</v>
      </c>
      <c r="B11" s="17" t="s">
        <v>1270</v>
      </c>
      <c r="C11" s="13" t="s">
        <v>1271</v>
      </c>
      <c r="D11" s="13" t="s">
        <v>196</v>
      </c>
      <c r="E11" s="18">
        <v>1000000</v>
      </c>
      <c r="F11" s="19">
        <v>1038</v>
      </c>
      <c r="G11" s="20">
        <v>7.4800000000000005E-2</v>
      </c>
      <c r="H11" s="21">
        <v>6.3894999999999993E-2</v>
      </c>
      <c r="I11" s="22"/>
      <c r="J11" s="2"/>
    </row>
    <row r="12" spans="1:10" ht="12.95" customHeight="1">
      <c r="A12" s="16" t="s">
        <v>3051</v>
      </c>
      <c r="B12" s="17" t="s">
        <v>3052</v>
      </c>
      <c r="C12" s="13" t="s">
        <v>3053</v>
      </c>
      <c r="D12" s="13" t="s">
        <v>196</v>
      </c>
      <c r="E12" s="18">
        <v>500000</v>
      </c>
      <c r="F12" s="19">
        <v>535.80999999999995</v>
      </c>
      <c r="G12" s="20">
        <v>3.8600000000000002E-2</v>
      </c>
      <c r="H12" s="21">
        <v>6.8056000000000005E-2</v>
      </c>
      <c r="I12" s="22"/>
      <c r="J12" s="2"/>
    </row>
    <row r="13" spans="1:10" ht="12.95" customHeight="1">
      <c r="A13" s="16" t="s">
        <v>1263</v>
      </c>
      <c r="B13" s="17" t="s">
        <v>1264</v>
      </c>
      <c r="C13" s="13" t="s">
        <v>1265</v>
      </c>
      <c r="D13" s="13" t="s">
        <v>196</v>
      </c>
      <c r="E13" s="18">
        <v>500000</v>
      </c>
      <c r="F13" s="19">
        <v>532.55999999999995</v>
      </c>
      <c r="G13" s="20">
        <v>3.8399999999999997E-2</v>
      </c>
      <c r="H13" s="21">
        <v>6.8774000000000002E-2</v>
      </c>
      <c r="I13" s="22"/>
      <c r="J13" s="2"/>
    </row>
    <row r="14" spans="1:10" ht="12.95" customHeight="1">
      <c r="A14" s="16" t="s">
        <v>1167</v>
      </c>
      <c r="B14" s="17" t="s">
        <v>1168</v>
      </c>
      <c r="C14" s="13" t="s">
        <v>1169</v>
      </c>
      <c r="D14" s="13" t="s">
        <v>196</v>
      </c>
      <c r="E14" s="18">
        <v>500000</v>
      </c>
      <c r="F14" s="19">
        <v>512.32000000000005</v>
      </c>
      <c r="G14" s="20">
        <v>3.6900000000000002E-2</v>
      </c>
      <c r="H14" s="21">
        <v>6.2333E-2</v>
      </c>
      <c r="I14" s="22"/>
      <c r="J14" s="2"/>
    </row>
    <row r="15" spans="1:10" ht="12.95" customHeight="1">
      <c r="A15" s="16" t="s">
        <v>1112</v>
      </c>
      <c r="B15" s="17" t="s">
        <v>1113</v>
      </c>
      <c r="C15" s="13" t="s">
        <v>1114</v>
      </c>
      <c r="D15" s="13" t="s">
        <v>196</v>
      </c>
      <c r="E15" s="18">
        <v>250000</v>
      </c>
      <c r="F15" s="19">
        <v>246.49</v>
      </c>
      <c r="G15" s="20">
        <v>1.78E-2</v>
      </c>
      <c r="H15" s="21">
        <v>7.0569000000000007E-2</v>
      </c>
      <c r="I15" s="22"/>
      <c r="J15" s="2"/>
    </row>
    <row r="16" spans="1:10" ht="12.95" customHeight="1">
      <c r="A16" s="2"/>
      <c r="B16" s="12" t="s">
        <v>168</v>
      </c>
      <c r="C16" s="13"/>
      <c r="D16" s="13"/>
      <c r="E16" s="13"/>
      <c r="F16" s="23">
        <v>12761.75</v>
      </c>
      <c r="G16" s="24">
        <v>0.91990000000000005</v>
      </c>
      <c r="H16" s="25"/>
      <c r="I16" s="26"/>
      <c r="J16" s="2"/>
    </row>
    <row r="17" spans="1:10" ht="12.95" customHeight="1">
      <c r="A17" s="2"/>
      <c r="B17" s="27" t="s">
        <v>169</v>
      </c>
      <c r="C17" s="1"/>
      <c r="D17" s="1"/>
      <c r="E17" s="1"/>
      <c r="F17" s="25" t="s">
        <v>197</v>
      </c>
      <c r="G17" s="25" t="s">
        <v>197</v>
      </c>
      <c r="H17" s="25"/>
      <c r="I17" s="26"/>
      <c r="J17" s="2"/>
    </row>
    <row r="18" spans="1:10" ht="12.95" customHeight="1">
      <c r="A18" s="2"/>
      <c r="B18" s="27" t="s">
        <v>168</v>
      </c>
      <c r="C18" s="1"/>
      <c r="D18" s="1"/>
      <c r="E18" s="1"/>
      <c r="F18" s="25" t="s">
        <v>197</v>
      </c>
      <c r="G18" s="25" t="s">
        <v>197</v>
      </c>
      <c r="H18" s="25"/>
      <c r="I18" s="26"/>
      <c r="J18" s="2"/>
    </row>
    <row r="19" spans="1:10" ht="12.95" customHeight="1">
      <c r="A19" s="2"/>
      <c r="B19" s="27" t="s">
        <v>173</v>
      </c>
      <c r="C19" s="28"/>
      <c r="D19" s="1"/>
      <c r="E19" s="28"/>
      <c r="F19" s="23">
        <v>12761.75</v>
      </c>
      <c r="G19" s="24">
        <v>0.91990000000000005</v>
      </c>
      <c r="H19" s="25"/>
      <c r="I19" s="26"/>
      <c r="J19" s="2"/>
    </row>
    <row r="20" spans="1:10" ht="12.95" customHeight="1">
      <c r="A20" s="2"/>
      <c r="B20" s="12" t="s">
        <v>174</v>
      </c>
      <c r="C20" s="13"/>
      <c r="D20" s="13"/>
      <c r="E20" s="13"/>
      <c r="F20" s="13"/>
      <c r="G20" s="13"/>
      <c r="H20" s="14"/>
      <c r="I20" s="15"/>
      <c r="J20" s="2"/>
    </row>
    <row r="21" spans="1:10" ht="12.95" customHeight="1">
      <c r="A21" s="16" t="s">
        <v>175</v>
      </c>
      <c r="B21" s="17" t="s">
        <v>176</v>
      </c>
      <c r="C21" s="13"/>
      <c r="D21" s="13"/>
      <c r="E21" s="18"/>
      <c r="F21" s="19">
        <v>1485.79</v>
      </c>
      <c r="G21" s="20">
        <v>0.1071</v>
      </c>
      <c r="H21" s="21">
        <v>3.1945399267197028E-2</v>
      </c>
      <c r="I21" s="22"/>
      <c r="J21" s="2"/>
    </row>
    <row r="22" spans="1:10" ht="12.95" customHeight="1">
      <c r="A22" s="2"/>
      <c r="B22" s="12" t="s">
        <v>168</v>
      </c>
      <c r="C22" s="13"/>
      <c r="D22" s="13"/>
      <c r="E22" s="13"/>
      <c r="F22" s="23">
        <v>1485.79</v>
      </c>
      <c r="G22" s="24">
        <v>0.1071</v>
      </c>
      <c r="H22" s="25"/>
      <c r="I22" s="26"/>
      <c r="J22" s="2"/>
    </row>
    <row r="23" spans="1:10" ht="12.95" customHeight="1">
      <c r="A23" s="2"/>
      <c r="B23" s="27" t="s">
        <v>169</v>
      </c>
      <c r="C23" s="1"/>
      <c r="D23" s="1"/>
      <c r="E23" s="1"/>
      <c r="F23" s="25" t="s">
        <v>197</v>
      </c>
      <c r="G23" s="25" t="s">
        <v>197</v>
      </c>
      <c r="H23" s="25"/>
      <c r="I23" s="26"/>
      <c r="J23" s="2"/>
    </row>
    <row r="24" spans="1:10" ht="12.95" customHeight="1">
      <c r="A24" s="2"/>
      <c r="B24" s="27" t="s">
        <v>168</v>
      </c>
      <c r="C24" s="1"/>
      <c r="D24" s="1"/>
      <c r="E24" s="1"/>
      <c r="F24" s="25" t="s">
        <v>197</v>
      </c>
      <c r="G24" s="25" t="s">
        <v>197</v>
      </c>
      <c r="H24" s="25"/>
      <c r="I24" s="26"/>
      <c r="J24" s="2"/>
    </row>
    <row r="25" spans="1:10" ht="12.95" customHeight="1">
      <c r="A25" s="2"/>
      <c r="B25" s="27" t="s">
        <v>173</v>
      </c>
      <c r="C25" s="28"/>
      <c r="D25" s="1"/>
      <c r="E25" s="28"/>
      <c r="F25" s="23">
        <v>1485.79</v>
      </c>
      <c r="G25" s="24">
        <v>0.1071</v>
      </c>
      <c r="H25" s="25"/>
      <c r="I25" s="26"/>
      <c r="J25" s="2"/>
    </row>
    <row r="26" spans="1:10" ht="12.95" customHeight="1">
      <c r="A26" s="2"/>
      <c r="B26" s="27" t="s">
        <v>177</v>
      </c>
      <c r="C26" s="13"/>
      <c r="D26" s="1"/>
      <c r="E26" s="13"/>
      <c r="F26" s="29">
        <v>-374.09</v>
      </c>
      <c r="G26" s="24">
        <v>-2.7E-2</v>
      </c>
      <c r="H26" s="25"/>
      <c r="I26" s="26"/>
      <c r="J26" s="2"/>
    </row>
    <row r="27" spans="1:10" ht="12.95" customHeight="1">
      <c r="A27" s="2"/>
      <c r="B27" s="30" t="s">
        <v>178</v>
      </c>
      <c r="C27" s="31"/>
      <c r="D27" s="31"/>
      <c r="E27" s="31"/>
      <c r="F27" s="32">
        <v>13873.45</v>
      </c>
      <c r="G27" s="33">
        <v>1</v>
      </c>
      <c r="H27" s="34"/>
      <c r="I27" s="35"/>
      <c r="J27" s="2"/>
    </row>
    <row r="28" spans="1:10" ht="12.95" customHeight="1">
      <c r="A28" s="2"/>
      <c r="B28" s="5"/>
      <c r="C28" s="2"/>
      <c r="D28" s="2"/>
      <c r="E28" s="2"/>
      <c r="F28" s="2"/>
      <c r="G28" s="2"/>
      <c r="H28" s="2"/>
      <c r="I28" s="2"/>
      <c r="J28" s="2"/>
    </row>
    <row r="29" spans="1:10" ht="12.95" customHeight="1">
      <c r="A29" s="2"/>
      <c r="B29" s="3" t="s">
        <v>247</v>
      </c>
      <c r="C29" s="2"/>
      <c r="D29" s="2"/>
      <c r="E29" s="2"/>
      <c r="F29" s="2"/>
      <c r="G29" s="2"/>
      <c r="H29" s="2"/>
      <c r="I29" s="2"/>
      <c r="J29" s="2"/>
    </row>
    <row r="30" spans="1:10" ht="12.95" customHeight="1">
      <c r="A30" s="2"/>
      <c r="B30" s="3" t="s">
        <v>182</v>
      </c>
      <c r="C30" s="2"/>
      <c r="D30" s="2"/>
      <c r="E30" s="2"/>
      <c r="F30" s="2"/>
      <c r="G30" s="2"/>
      <c r="H30" s="2"/>
      <c r="I30" s="2"/>
      <c r="J30" s="2"/>
    </row>
    <row r="31" spans="1:10" ht="26.25" customHeight="1">
      <c r="A31" s="44"/>
      <c r="B31" s="91" t="s">
        <v>4067</v>
      </c>
      <c r="C31" s="91"/>
      <c r="D31" s="91"/>
      <c r="E31" s="91"/>
      <c r="F31" s="91"/>
      <c r="G31" s="91"/>
      <c r="H31" s="91"/>
      <c r="I31" s="91"/>
      <c r="J31" s="44"/>
    </row>
    <row r="32" spans="1:10" ht="12.95" customHeight="1">
      <c r="A32" s="2"/>
      <c r="B32" s="3"/>
      <c r="C32" s="2"/>
      <c r="D32" s="2"/>
      <c r="E32" s="2"/>
      <c r="F32" s="2"/>
      <c r="G32" s="2"/>
      <c r="H32" s="2"/>
      <c r="I32" s="2"/>
      <c r="J32" s="2"/>
    </row>
    <row r="33" spans="2:3">
      <c r="C33" s="90" t="s">
        <v>4154</v>
      </c>
    </row>
    <row r="34" spans="2:3">
      <c r="B34" s="90" t="s">
        <v>4124</v>
      </c>
      <c r="C34" s="90" t="s">
        <v>4125</v>
      </c>
    </row>
  </sheetData>
  <mergeCells count="1">
    <mergeCell ref="B31:I31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outlinePr summaryBelow="0"/>
  </sheetPr>
  <dimension ref="A1:J10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75</v>
      </c>
      <c r="B1" s="3" t="s">
        <v>76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705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706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707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957</v>
      </c>
      <c r="B7" s="17" t="s">
        <v>958</v>
      </c>
      <c r="C7" s="13" t="s">
        <v>959</v>
      </c>
      <c r="D7" s="13" t="s">
        <v>749</v>
      </c>
      <c r="E7" s="18">
        <v>11844194</v>
      </c>
      <c r="F7" s="19">
        <v>74559.199999999997</v>
      </c>
      <c r="G7" s="20">
        <v>4.4499999999999998E-2</v>
      </c>
      <c r="H7" s="36"/>
      <c r="I7" s="22"/>
      <c r="J7" s="2"/>
    </row>
    <row r="8" spans="1:10" ht="12.95" customHeight="1">
      <c r="A8" s="16" t="s">
        <v>712</v>
      </c>
      <c r="B8" s="17" t="s">
        <v>713</v>
      </c>
      <c r="C8" s="13" t="s">
        <v>714</v>
      </c>
      <c r="D8" s="13" t="s">
        <v>711</v>
      </c>
      <c r="E8" s="18">
        <v>9018750</v>
      </c>
      <c r="F8" s="19">
        <v>71139.899999999994</v>
      </c>
      <c r="G8" s="20">
        <v>4.2500000000000003E-2</v>
      </c>
      <c r="H8" s="36"/>
      <c r="I8" s="22"/>
      <c r="J8" s="2"/>
    </row>
    <row r="9" spans="1:10" ht="12.95" customHeight="1">
      <c r="A9" s="16" t="s">
        <v>746</v>
      </c>
      <c r="B9" s="17" t="s">
        <v>747</v>
      </c>
      <c r="C9" s="13" t="s">
        <v>748</v>
      </c>
      <c r="D9" s="13" t="s">
        <v>749</v>
      </c>
      <c r="E9" s="18">
        <v>785000</v>
      </c>
      <c r="F9" s="19">
        <v>54951.96</v>
      </c>
      <c r="G9" s="20">
        <v>3.2800000000000003E-2</v>
      </c>
      <c r="H9" s="36"/>
      <c r="I9" s="22"/>
      <c r="J9" s="2"/>
    </row>
    <row r="10" spans="1:10" ht="12.95" customHeight="1">
      <c r="A10" s="16" t="s">
        <v>914</v>
      </c>
      <c r="B10" s="17" t="s">
        <v>915</v>
      </c>
      <c r="C10" s="13" t="s">
        <v>916</v>
      </c>
      <c r="D10" s="13" t="s">
        <v>757</v>
      </c>
      <c r="E10" s="18">
        <v>1123713</v>
      </c>
      <c r="F10" s="19">
        <v>54089.93</v>
      </c>
      <c r="G10" s="20">
        <v>3.2300000000000002E-2</v>
      </c>
      <c r="H10" s="36"/>
      <c r="I10" s="22"/>
      <c r="J10" s="2"/>
    </row>
    <row r="11" spans="1:10" ht="12.95" customHeight="1">
      <c r="A11" s="16" t="s">
        <v>750</v>
      </c>
      <c r="B11" s="17" t="s">
        <v>751</v>
      </c>
      <c r="C11" s="13" t="s">
        <v>752</v>
      </c>
      <c r="D11" s="13" t="s">
        <v>753</v>
      </c>
      <c r="E11" s="18">
        <v>2484974</v>
      </c>
      <c r="F11" s="19">
        <v>53661.77</v>
      </c>
      <c r="G11" s="20">
        <v>3.2000000000000001E-2</v>
      </c>
      <c r="H11" s="36"/>
      <c r="I11" s="22"/>
      <c r="J11" s="2"/>
    </row>
    <row r="12" spans="1:10" ht="12.95" customHeight="1">
      <c r="A12" s="16" t="s">
        <v>758</v>
      </c>
      <c r="B12" s="17" t="s">
        <v>759</v>
      </c>
      <c r="C12" s="13" t="s">
        <v>760</v>
      </c>
      <c r="D12" s="13" t="s">
        <v>761</v>
      </c>
      <c r="E12" s="18">
        <v>1198595</v>
      </c>
      <c r="F12" s="19">
        <v>49314.39</v>
      </c>
      <c r="G12" s="20">
        <v>2.9399999999999999E-2</v>
      </c>
      <c r="H12" s="36"/>
      <c r="I12" s="22"/>
      <c r="J12" s="2"/>
    </row>
    <row r="13" spans="1:10" ht="12.95" customHeight="1">
      <c r="A13" s="16" t="s">
        <v>948</v>
      </c>
      <c r="B13" s="17" t="s">
        <v>949</v>
      </c>
      <c r="C13" s="13" t="s">
        <v>950</v>
      </c>
      <c r="D13" s="13" t="s">
        <v>757</v>
      </c>
      <c r="E13" s="18">
        <v>1146323</v>
      </c>
      <c r="F13" s="19">
        <v>45925.14</v>
      </c>
      <c r="G13" s="20">
        <v>2.7400000000000001E-2</v>
      </c>
      <c r="H13" s="36"/>
      <c r="I13" s="22"/>
      <c r="J13" s="2"/>
    </row>
    <row r="14" spans="1:10" ht="12.95" customHeight="1">
      <c r="A14" s="16" t="s">
        <v>917</v>
      </c>
      <c r="B14" s="17" t="s">
        <v>918</v>
      </c>
      <c r="C14" s="13" t="s">
        <v>919</v>
      </c>
      <c r="D14" s="13" t="s">
        <v>757</v>
      </c>
      <c r="E14" s="18">
        <v>1470000</v>
      </c>
      <c r="F14" s="19">
        <v>45665.55</v>
      </c>
      <c r="G14" s="20">
        <v>2.7300000000000001E-2</v>
      </c>
      <c r="H14" s="36"/>
      <c r="I14" s="22"/>
      <c r="J14" s="2"/>
    </row>
    <row r="15" spans="1:10" ht="12.95" customHeight="1">
      <c r="A15" s="16" t="s">
        <v>2489</v>
      </c>
      <c r="B15" s="17" t="s">
        <v>2490</v>
      </c>
      <c r="C15" s="13" t="s">
        <v>2491</v>
      </c>
      <c r="D15" s="13" t="s">
        <v>757</v>
      </c>
      <c r="E15" s="18">
        <v>600000</v>
      </c>
      <c r="F15" s="19">
        <v>45644.1</v>
      </c>
      <c r="G15" s="20">
        <v>2.7199999999999998E-2</v>
      </c>
      <c r="H15" s="36"/>
      <c r="I15" s="22"/>
      <c r="J15" s="2"/>
    </row>
    <row r="16" spans="1:10" ht="12.95" customHeight="1">
      <c r="A16" s="16" t="s">
        <v>1041</v>
      </c>
      <c r="B16" s="17" t="s">
        <v>1042</v>
      </c>
      <c r="C16" s="13" t="s">
        <v>1043</v>
      </c>
      <c r="D16" s="13" t="s">
        <v>783</v>
      </c>
      <c r="E16" s="18">
        <v>10359953</v>
      </c>
      <c r="F16" s="19">
        <v>43972.82</v>
      </c>
      <c r="G16" s="20">
        <v>2.6200000000000001E-2</v>
      </c>
      <c r="H16" s="36"/>
      <c r="I16" s="22"/>
      <c r="J16" s="2"/>
    </row>
    <row r="17" spans="1:10" ht="12.95" customHeight="1">
      <c r="A17" s="16" t="s">
        <v>1050</v>
      </c>
      <c r="B17" s="17" t="s">
        <v>1051</v>
      </c>
      <c r="C17" s="13" t="s">
        <v>1052</v>
      </c>
      <c r="D17" s="13" t="s">
        <v>761</v>
      </c>
      <c r="E17" s="18">
        <v>4157768</v>
      </c>
      <c r="F17" s="19">
        <v>42889.46</v>
      </c>
      <c r="G17" s="20">
        <v>2.5600000000000001E-2</v>
      </c>
      <c r="H17" s="36"/>
      <c r="I17" s="22"/>
      <c r="J17" s="2"/>
    </row>
    <row r="18" spans="1:10" ht="12.95" customHeight="1">
      <c r="A18" s="16" t="s">
        <v>708</v>
      </c>
      <c r="B18" s="17" t="s">
        <v>709</v>
      </c>
      <c r="C18" s="13" t="s">
        <v>710</v>
      </c>
      <c r="D18" s="13" t="s">
        <v>711</v>
      </c>
      <c r="E18" s="18">
        <v>2885500</v>
      </c>
      <c r="F18" s="19">
        <v>42869.87</v>
      </c>
      <c r="G18" s="20">
        <v>2.5600000000000001E-2</v>
      </c>
      <c r="H18" s="36"/>
      <c r="I18" s="22"/>
      <c r="J18" s="2"/>
    </row>
    <row r="19" spans="1:10" ht="12.95" customHeight="1">
      <c r="A19" s="16" t="s">
        <v>1027</v>
      </c>
      <c r="B19" s="17" t="s">
        <v>1028</v>
      </c>
      <c r="C19" s="13" t="s">
        <v>1029</v>
      </c>
      <c r="D19" s="13" t="s">
        <v>783</v>
      </c>
      <c r="E19" s="18">
        <v>3537235</v>
      </c>
      <c r="F19" s="19">
        <v>41856.1</v>
      </c>
      <c r="G19" s="20">
        <v>2.5000000000000001E-2</v>
      </c>
      <c r="H19" s="36"/>
      <c r="I19" s="22"/>
      <c r="J19" s="2"/>
    </row>
    <row r="20" spans="1:10" ht="12.95" customHeight="1">
      <c r="A20" s="16" t="s">
        <v>939</v>
      </c>
      <c r="B20" s="17" t="s">
        <v>940</v>
      </c>
      <c r="C20" s="13" t="s">
        <v>941</v>
      </c>
      <c r="D20" s="13" t="s">
        <v>793</v>
      </c>
      <c r="E20" s="18">
        <v>6241180</v>
      </c>
      <c r="F20" s="19">
        <v>40090.22</v>
      </c>
      <c r="G20" s="20">
        <v>2.3900000000000001E-2</v>
      </c>
      <c r="H20" s="36"/>
      <c r="I20" s="22"/>
      <c r="J20" s="2"/>
    </row>
    <row r="21" spans="1:10" ht="12.95" customHeight="1">
      <c r="A21" s="16" t="s">
        <v>1999</v>
      </c>
      <c r="B21" s="17" t="s">
        <v>2000</v>
      </c>
      <c r="C21" s="13" t="s">
        <v>2001</v>
      </c>
      <c r="D21" s="13" t="s">
        <v>1666</v>
      </c>
      <c r="E21" s="18">
        <v>5935665</v>
      </c>
      <c r="F21" s="19">
        <v>39926.25</v>
      </c>
      <c r="G21" s="20">
        <v>2.3800000000000002E-2</v>
      </c>
      <c r="H21" s="36"/>
      <c r="I21" s="22"/>
      <c r="J21" s="2"/>
    </row>
    <row r="22" spans="1:10" ht="12.95" customHeight="1">
      <c r="A22" s="16" t="s">
        <v>776</v>
      </c>
      <c r="B22" s="17" t="s">
        <v>777</v>
      </c>
      <c r="C22" s="13" t="s">
        <v>778</v>
      </c>
      <c r="D22" s="13" t="s">
        <v>779</v>
      </c>
      <c r="E22" s="18">
        <v>1557136</v>
      </c>
      <c r="F22" s="19">
        <v>37892.9</v>
      </c>
      <c r="G22" s="20">
        <v>2.2599999999999999E-2</v>
      </c>
      <c r="H22" s="36"/>
      <c r="I22" s="22"/>
      <c r="J22" s="2"/>
    </row>
    <row r="23" spans="1:10" ht="12.95" customHeight="1">
      <c r="A23" s="16" t="s">
        <v>907</v>
      </c>
      <c r="B23" s="17" t="s">
        <v>908</v>
      </c>
      <c r="C23" s="13" t="s">
        <v>909</v>
      </c>
      <c r="D23" s="13" t="s">
        <v>757</v>
      </c>
      <c r="E23" s="18">
        <v>850247</v>
      </c>
      <c r="F23" s="19">
        <v>37411.72</v>
      </c>
      <c r="G23" s="20">
        <v>2.23E-2</v>
      </c>
      <c r="H23" s="36"/>
      <c r="I23" s="22"/>
      <c r="J23" s="2"/>
    </row>
    <row r="24" spans="1:10" ht="12.95" customHeight="1">
      <c r="A24" s="16" t="s">
        <v>1679</v>
      </c>
      <c r="B24" s="17" t="s">
        <v>1680</v>
      </c>
      <c r="C24" s="13" t="s">
        <v>1681</v>
      </c>
      <c r="D24" s="13" t="s">
        <v>783</v>
      </c>
      <c r="E24" s="18">
        <v>1770600</v>
      </c>
      <c r="F24" s="19">
        <v>36546.07</v>
      </c>
      <c r="G24" s="20">
        <v>2.18E-2</v>
      </c>
      <c r="H24" s="36"/>
      <c r="I24" s="22"/>
      <c r="J24" s="2"/>
    </row>
    <row r="25" spans="1:10" ht="12.95" customHeight="1">
      <c r="A25" s="16" t="s">
        <v>1003</v>
      </c>
      <c r="B25" s="17" t="s">
        <v>1004</v>
      </c>
      <c r="C25" s="13" t="s">
        <v>1005</v>
      </c>
      <c r="D25" s="13" t="s">
        <v>923</v>
      </c>
      <c r="E25" s="18">
        <v>753750</v>
      </c>
      <c r="F25" s="19">
        <v>33597.279999999999</v>
      </c>
      <c r="G25" s="20">
        <v>2.01E-2</v>
      </c>
      <c r="H25" s="36"/>
      <c r="I25" s="22"/>
      <c r="J25" s="2"/>
    </row>
    <row r="26" spans="1:10" ht="12.95" customHeight="1">
      <c r="A26" s="16" t="s">
        <v>784</v>
      </c>
      <c r="B26" s="17" t="s">
        <v>785</v>
      </c>
      <c r="C26" s="13" t="s">
        <v>786</v>
      </c>
      <c r="D26" s="13" t="s">
        <v>753</v>
      </c>
      <c r="E26" s="18">
        <v>1551649</v>
      </c>
      <c r="F26" s="19">
        <v>32579.200000000001</v>
      </c>
      <c r="G26" s="20">
        <v>1.9400000000000001E-2</v>
      </c>
      <c r="H26" s="36"/>
      <c r="I26" s="22"/>
      <c r="J26" s="2"/>
    </row>
    <row r="27" spans="1:10" ht="12.95" customHeight="1">
      <c r="A27" s="16" t="s">
        <v>3054</v>
      </c>
      <c r="B27" s="17" t="s">
        <v>3055</v>
      </c>
      <c r="C27" s="13" t="s">
        <v>3056</v>
      </c>
      <c r="D27" s="13" t="s">
        <v>804</v>
      </c>
      <c r="E27" s="18">
        <v>972212</v>
      </c>
      <c r="F27" s="19">
        <v>32160.29</v>
      </c>
      <c r="G27" s="20">
        <v>1.9199999999999998E-2</v>
      </c>
      <c r="H27" s="36"/>
      <c r="I27" s="22"/>
      <c r="J27" s="2"/>
    </row>
    <row r="28" spans="1:10" ht="12.95" customHeight="1">
      <c r="A28" s="16" t="s">
        <v>991</v>
      </c>
      <c r="B28" s="17" t="s">
        <v>992</v>
      </c>
      <c r="C28" s="13" t="s">
        <v>993</v>
      </c>
      <c r="D28" s="13" t="s">
        <v>804</v>
      </c>
      <c r="E28" s="18">
        <v>1337500</v>
      </c>
      <c r="F28" s="19">
        <v>30571.91</v>
      </c>
      <c r="G28" s="20">
        <v>1.8200000000000001E-2</v>
      </c>
      <c r="H28" s="36"/>
      <c r="I28" s="22"/>
      <c r="J28" s="2"/>
    </row>
    <row r="29" spans="1:10" ht="12.95" customHeight="1">
      <c r="A29" s="16" t="s">
        <v>790</v>
      </c>
      <c r="B29" s="17" t="s">
        <v>791</v>
      </c>
      <c r="C29" s="13" t="s">
        <v>792</v>
      </c>
      <c r="D29" s="13" t="s">
        <v>793</v>
      </c>
      <c r="E29" s="18">
        <v>1871023</v>
      </c>
      <c r="F29" s="19">
        <v>29980.34</v>
      </c>
      <c r="G29" s="20">
        <v>1.7899999999999999E-2</v>
      </c>
      <c r="H29" s="36"/>
      <c r="I29" s="22"/>
      <c r="J29" s="2"/>
    </row>
    <row r="30" spans="1:10" ht="12.95" customHeight="1">
      <c r="A30" s="16" t="s">
        <v>812</v>
      </c>
      <c r="B30" s="17" t="s">
        <v>813</v>
      </c>
      <c r="C30" s="13" t="s">
        <v>814</v>
      </c>
      <c r="D30" s="13" t="s">
        <v>775</v>
      </c>
      <c r="E30" s="18">
        <v>2835879</v>
      </c>
      <c r="F30" s="19">
        <v>29341.42</v>
      </c>
      <c r="G30" s="20">
        <v>1.7500000000000002E-2</v>
      </c>
      <c r="H30" s="36"/>
      <c r="I30" s="22"/>
      <c r="J30" s="2"/>
    </row>
    <row r="31" spans="1:10" ht="12.95" customHeight="1">
      <c r="A31" s="16" t="s">
        <v>1639</v>
      </c>
      <c r="B31" s="17" t="s">
        <v>1640</v>
      </c>
      <c r="C31" s="13" t="s">
        <v>1641</v>
      </c>
      <c r="D31" s="13" t="s">
        <v>761</v>
      </c>
      <c r="E31" s="18">
        <v>9417136</v>
      </c>
      <c r="F31" s="19">
        <v>27644</v>
      </c>
      <c r="G31" s="20">
        <v>1.6500000000000001E-2</v>
      </c>
      <c r="H31" s="36"/>
      <c r="I31" s="22"/>
      <c r="J31" s="2"/>
    </row>
    <row r="32" spans="1:10" ht="12.95" customHeight="1">
      <c r="A32" s="16" t="s">
        <v>828</v>
      </c>
      <c r="B32" s="17" t="s">
        <v>829</v>
      </c>
      <c r="C32" s="13" t="s">
        <v>830</v>
      </c>
      <c r="D32" s="13" t="s">
        <v>757</v>
      </c>
      <c r="E32" s="18">
        <v>567886</v>
      </c>
      <c r="F32" s="19">
        <v>26651.46</v>
      </c>
      <c r="G32" s="20">
        <v>1.5900000000000001E-2</v>
      </c>
      <c r="H32" s="36"/>
      <c r="I32" s="22"/>
      <c r="J32" s="2"/>
    </row>
    <row r="33" spans="1:10" ht="12.95" customHeight="1">
      <c r="A33" s="16" t="s">
        <v>1978</v>
      </c>
      <c r="B33" s="17" t="s">
        <v>1979</v>
      </c>
      <c r="C33" s="13" t="s">
        <v>1980</v>
      </c>
      <c r="D33" s="13" t="s">
        <v>775</v>
      </c>
      <c r="E33" s="18">
        <v>658373</v>
      </c>
      <c r="F33" s="19">
        <v>23300.81</v>
      </c>
      <c r="G33" s="20">
        <v>1.3899999999999999E-2</v>
      </c>
      <c r="H33" s="36"/>
      <c r="I33" s="22"/>
      <c r="J33" s="2"/>
    </row>
    <row r="34" spans="1:10" ht="12.95" customHeight="1">
      <c r="A34" s="16" t="s">
        <v>1047</v>
      </c>
      <c r="B34" s="17" t="s">
        <v>1048</v>
      </c>
      <c r="C34" s="13" t="s">
        <v>1049</v>
      </c>
      <c r="D34" s="13" t="s">
        <v>935</v>
      </c>
      <c r="E34" s="18">
        <v>53130</v>
      </c>
      <c r="F34" s="19">
        <v>22540.959999999999</v>
      </c>
      <c r="G34" s="20">
        <v>1.35E-2</v>
      </c>
      <c r="H34" s="36"/>
      <c r="I34" s="22"/>
      <c r="J34" s="2"/>
    </row>
    <row r="35" spans="1:10" ht="12.95" customHeight="1">
      <c r="A35" s="16" t="s">
        <v>889</v>
      </c>
      <c r="B35" s="17" t="s">
        <v>890</v>
      </c>
      <c r="C35" s="13" t="s">
        <v>891</v>
      </c>
      <c r="D35" s="13" t="s">
        <v>749</v>
      </c>
      <c r="E35" s="18">
        <v>981653</v>
      </c>
      <c r="F35" s="19">
        <v>22157.87</v>
      </c>
      <c r="G35" s="20">
        <v>1.32E-2</v>
      </c>
      <c r="H35" s="36"/>
      <c r="I35" s="22"/>
      <c r="J35" s="2"/>
    </row>
    <row r="36" spans="1:10" ht="12.95" customHeight="1">
      <c r="A36" s="16" t="s">
        <v>805</v>
      </c>
      <c r="B36" s="17" t="s">
        <v>806</v>
      </c>
      <c r="C36" s="13" t="s">
        <v>807</v>
      </c>
      <c r="D36" s="13" t="s">
        <v>808</v>
      </c>
      <c r="E36" s="18">
        <v>557166</v>
      </c>
      <c r="F36" s="19">
        <v>21920.58</v>
      </c>
      <c r="G36" s="20">
        <v>1.3100000000000001E-2</v>
      </c>
      <c r="H36" s="36"/>
      <c r="I36" s="22"/>
      <c r="J36" s="2"/>
    </row>
    <row r="37" spans="1:10" ht="12.95" customHeight="1">
      <c r="A37" s="16" t="s">
        <v>3057</v>
      </c>
      <c r="B37" s="17" t="s">
        <v>3058</v>
      </c>
      <c r="C37" s="13" t="s">
        <v>3059</v>
      </c>
      <c r="D37" s="13" t="s">
        <v>753</v>
      </c>
      <c r="E37" s="18">
        <v>1144845</v>
      </c>
      <c r="F37" s="19">
        <v>21622.12</v>
      </c>
      <c r="G37" s="20">
        <v>1.29E-2</v>
      </c>
      <c r="H37" s="36"/>
      <c r="I37" s="22"/>
      <c r="J37" s="2"/>
    </row>
    <row r="38" spans="1:10" ht="12.95" customHeight="1">
      <c r="A38" s="16" t="s">
        <v>3060</v>
      </c>
      <c r="B38" s="17" t="s">
        <v>3061</v>
      </c>
      <c r="C38" s="13" t="s">
        <v>3062</v>
      </c>
      <c r="D38" s="13" t="s">
        <v>858</v>
      </c>
      <c r="E38" s="18">
        <v>930358</v>
      </c>
      <c r="F38" s="19">
        <v>21408</v>
      </c>
      <c r="G38" s="20">
        <v>1.2800000000000001E-2</v>
      </c>
      <c r="H38" s="36"/>
      <c r="I38" s="22"/>
      <c r="J38" s="2"/>
    </row>
    <row r="39" spans="1:10" ht="12.95" customHeight="1">
      <c r="A39" s="16" t="s">
        <v>3063</v>
      </c>
      <c r="B39" s="17" t="s">
        <v>3064</v>
      </c>
      <c r="C39" s="13" t="s">
        <v>3065</v>
      </c>
      <c r="D39" s="13" t="s">
        <v>3066</v>
      </c>
      <c r="E39" s="18">
        <v>2411621</v>
      </c>
      <c r="F39" s="19">
        <v>19038.54</v>
      </c>
      <c r="G39" s="20">
        <v>1.14E-2</v>
      </c>
      <c r="H39" s="36"/>
      <c r="I39" s="22"/>
      <c r="J39" s="2"/>
    </row>
    <row r="40" spans="1:10" ht="12.95" customHeight="1">
      <c r="A40" s="16" t="s">
        <v>1722</v>
      </c>
      <c r="B40" s="17" t="s">
        <v>1723</v>
      </c>
      <c r="C40" s="13" t="s">
        <v>1724</v>
      </c>
      <c r="D40" s="13" t="s">
        <v>793</v>
      </c>
      <c r="E40" s="18">
        <v>751510</v>
      </c>
      <c r="F40" s="19">
        <v>17563.16</v>
      </c>
      <c r="G40" s="20">
        <v>1.0500000000000001E-2</v>
      </c>
      <c r="H40" s="36"/>
      <c r="I40" s="22"/>
      <c r="J40" s="2"/>
    </row>
    <row r="41" spans="1:10" ht="12.95" customHeight="1">
      <c r="A41" s="16" t="s">
        <v>960</v>
      </c>
      <c r="B41" s="17" t="s">
        <v>961</v>
      </c>
      <c r="C41" s="13" t="s">
        <v>962</v>
      </c>
      <c r="D41" s="13" t="s">
        <v>711</v>
      </c>
      <c r="E41" s="18">
        <v>11950610</v>
      </c>
      <c r="F41" s="19">
        <v>17179</v>
      </c>
      <c r="G41" s="20">
        <v>1.03E-2</v>
      </c>
      <c r="H41" s="36"/>
      <c r="I41" s="22"/>
      <c r="J41" s="2"/>
    </row>
    <row r="42" spans="1:10" ht="12.95" customHeight="1">
      <c r="A42" s="16" t="s">
        <v>1936</v>
      </c>
      <c r="B42" s="17" t="s">
        <v>1937</v>
      </c>
      <c r="C42" s="13" t="s">
        <v>1938</v>
      </c>
      <c r="D42" s="13" t="s">
        <v>753</v>
      </c>
      <c r="E42" s="18">
        <v>1714901</v>
      </c>
      <c r="F42" s="19">
        <v>16154.37</v>
      </c>
      <c r="G42" s="20">
        <v>9.5999999999999992E-3</v>
      </c>
      <c r="H42" s="36"/>
      <c r="I42" s="22"/>
      <c r="J42" s="2"/>
    </row>
    <row r="43" spans="1:10" ht="12.95" customHeight="1">
      <c r="A43" s="16" t="s">
        <v>3067</v>
      </c>
      <c r="B43" s="17" t="s">
        <v>3068</v>
      </c>
      <c r="C43" s="13" t="s">
        <v>3069</v>
      </c>
      <c r="D43" s="13" t="s">
        <v>1666</v>
      </c>
      <c r="E43" s="18">
        <v>5078853</v>
      </c>
      <c r="F43" s="19">
        <v>15279.73</v>
      </c>
      <c r="G43" s="20">
        <v>9.1000000000000004E-3</v>
      </c>
      <c r="H43" s="36"/>
      <c r="I43" s="22"/>
      <c r="J43" s="2"/>
    </row>
    <row r="44" spans="1:10" ht="12.95" customHeight="1">
      <c r="A44" s="16" t="s">
        <v>1948</v>
      </c>
      <c r="B44" s="17" t="s">
        <v>1949</v>
      </c>
      <c r="C44" s="13" t="s">
        <v>1950</v>
      </c>
      <c r="D44" s="13" t="s">
        <v>927</v>
      </c>
      <c r="E44" s="18">
        <v>1170904</v>
      </c>
      <c r="F44" s="19">
        <v>15026.21</v>
      </c>
      <c r="G44" s="20">
        <v>8.9999999999999993E-3</v>
      </c>
      <c r="H44" s="36"/>
      <c r="I44" s="22"/>
      <c r="J44" s="2"/>
    </row>
    <row r="45" spans="1:10" ht="12.95" customHeight="1">
      <c r="A45" s="16" t="s">
        <v>840</v>
      </c>
      <c r="B45" s="17" t="s">
        <v>841</v>
      </c>
      <c r="C45" s="13" t="s">
        <v>842</v>
      </c>
      <c r="D45" s="13" t="s">
        <v>804</v>
      </c>
      <c r="E45" s="18">
        <v>1649627</v>
      </c>
      <c r="F45" s="19">
        <v>14336.91</v>
      </c>
      <c r="G45" s="20">
        <v>8.6E-3</v>
      </c>
      <c r="H45" s="36"/>
      <c r="I45" s="22"/>
      <c r="J45" s="2"/>
    </row>
    <row r="46" spans="1:10" ht="12.95" customHeight="1">
      <c r="A46" s="16" t="s">
        <v>780</v>
      </c>
      <c r="B46" s="17" t="s">
        <v>781</v>
      </c>
      <c r="C46" s="13" t="s">
        <v>782</v>
      </c>
      <c r="D46" s="13" t="s">
        <v>783</v>
      </c>
      <c r="E46" s="18">
        <v>1368350</v>
      </c>
      <c r="F46" s="19">
        <v>13116.32</v>
      </c>
      <c r="G46" s="20">
        <v>7.7999999999999996E-3</v>
      </c>
      <c r="H46" s="36"/>
      <c r="I46" s="22"/>
      <c r="J46" s="2"/>
    </row>
    <row r="47" spans="1:10" ht="12.95" customHeight="1">
      <c r="A47" s="16" t="s">
        <v>3070</v>
      </c>
      <c r="B47" s="17" t="s">
        <v>3071</v>
      </c>
      <c r="C47" s="13" t="s">
        <v>3072</v>
      </c>
      <c r="D47" s="13" t="s">
        <v>818</v>
      </c>
      <c r="E47" s="18">
        <v>47148</v>
      </c>
      <c r="F47" s="19">
        <v>11782.24</v>
      </c>
      <c r="G47" s="20">
        <v>7.0000000000000001E-3</v>
      </c>
      <c r="H47" s="36"/>
      <c r="I47" s="22"/>
      <c r="J47" s="2"/>
    </row>
    <row r="48" spans="1:10" ht="12.95" customHeight="1">
      <c r="A48" s="16" t="s">
        <v>869</v>
      </c>
      <c r="B48" s="17" t="s">
        <v>870</v>
      </c>
      <c r="C48" s="13" t="s">
        <v>871</v>
      </c>
      <c r="D48" s="13" t="s">
        <v>793</v>
      </c>
      <c r="E48" s="18">
        <v>1060818</v>
      </c>
      <c r="F48" s="19">
        <v>11702.41</v>
      </c>
      <c r="G48" s="20">
        <v>7.0000000000000001E-3</v>
      </c>
      <c r="H48" s="36"/>
      <c r="I48" s="22"/>
      <c r="J48" s="2"/>
    </row>
    <row r="49" spans="1:10" ht="12.95" customHeight="1">
      <c r="A49" s="16" t="s">
        <v>1676</v>
      </c>
      <c r="B49" s="17" t="s">
        <v>1677</v>
      </c>
      <c r="C49" s="13" t="s">
        <v>1678</v>
      </c>
      <c r="D49" s="13" t="s">
        <v>1037</v>
      </c>
      <c r="E49" s="18">
        <v>5342112</v>
      </c>
      <c r="F49" s="19">
        <v>11517.59</v>
      </c>
      <c r="G49" s="20">
        <v>6.8999999999999999E-3</v>
      </c>
      <c r="H49" s="36"/>
      <c r="I49" s="22"/>
      <c r="J49" s="2"/>
    </row>
    <row r="50" spans="1:10" ht="12.95" customHeight="1">
      <c r="A50" s="16" t="s">
        <v>1012</v>
      </c>
      <c r="B50" s="17" t="s">
        <v>1013</v>
      </c>
      <c r="C50" s="13" t="s">
        <v>1014</v>
      </c>
      <c r="D50" s="13" t="s">
        <v>761</v>
      </c>
      <c r="E50" s="18">
        <v>220000</v>
      </c>
      <c r="F50" s="19">
        <v>10781.76</v>
      </c>
      <c r="G50" s="20">
        <v>6.4000000000000003E-3</v>
      </c>
      <c r="H50" s="36"/>
      <c r="I50" s="22"/>
      <c r="J50" s="2"/>
    </row>
    <row r="51" spans="1:10" ht="12.95" customHeight="1">
      <c r="A51" s="16" t="s">
        <v>855</v>
      </c>
      <c r="B51" s="17" t="s">
        <v>856</v>
      </c>
      <c r="C51" s="13" t="s">
        <v>857</v>
      </c>
      <c r="D51" s="13" t="s">
        <v>858</v>
      </c>
      <c r="E51" s="18">
        <v>24080</v>
      </c>
      <c r="F51" s="19">
        <v>10308.76</v>
      </c>
      <c r="G51" s="20">
        <v>6.1999999999999998E-3</v>
      </c>
      <c r="H51" s="36"/>
      <c r="I51" s="22"/>
      <c r="J51" s="2"/>
    </row>
    <row r="52" spans="1:10" ht="12.95" customHeight="1">
      <c r="A52" s="16" t="s">
        <v>772</v>
      </c>
      <c r="B52" s="17" t="s">
        <v>773</v>
      </c>
      <c r="C52" s="13" t="s">
        <v>774</v>
      </c>
      <c r="D52" s="13" t="s">
        <v>775</v>
      </c>
      <c r="E52" s="18">
        <v>250000</v>
      </c>
      <c r="F52" s="19">
        <v>10090.25</v>
      </c>
      <c r="G52" s="20">
        <v>6.0000000000000001E-3</v>
      </c>
      <c r="H52" s="36"/>
      <c r="I52" s="22"/>
      <c r="J52" s="2"/>
    </row>
    <row r="53" spans="1:10" ht="12.95" customHeight="1">
      <c r="A53" s="16" t="s">
        <v>846</v>
      </c>
      <c r="B53" s="17" t="s">
        <v>847</v>
      </c>
      <c r="C53" s="13" t="s">
        <v>848</v>
      </c>
      <c r="D53" s="13" t="s">
        <v>779</v>
      </c>
      <c r="E53" s="18">
        <v>2187162</v>
      </c>
      <c r="F53" s="19">
        <v>8534.31</v>
      </c>
      <c r="G53" s="20">
        <v>5.1000000000000004E-3</v>
      </c>
      <c r="H53" s="36"/>
      <c r="I53" s="22"/>
      <c r="J53" s="2"/>
    </row>
    <row r="54" spans="1:10" ht="12.95" customHeight="1">
      <c r="A54" s="16" t="s">
        <v>3073</v>
      </c>
      <c r="B54" s="17" t="s">
        <v>3074</v>
      </c>
      <c r="C54" s="13" t="s">
        <v>3075</v>
      </c>
      <c r="D54" s="13" t="s">
        <v>775</v>
      </c>
      <c r="E54" s="18">
        <v>50986</v>
      </c>
      <c r="F54" s="19">
        <v>8198.42</v>
      </c>
      <c r="G54" s="20">
        <v>4.8999999999999998E-3</v>
      </c>
      <c r="H54" s="36"/>
      <c r="I54" s="22"/>
      <c r="J54" s="2"/>
    </row>
    <row r="55" spans="1:10" ht="12.95" customHeight="1">
      <c r="A55" s="16" t="s">
        <v>3076</v>
      </c>
      <c r="B55" s="17" t="s">
        <v>3077</v>
      </c>
      <c r="C55" s="13" t="s">
        <v>3078</v>
      </c>
      <c r="D55" s="13" t="s">
        <v>753</v>
      </c>
      <c r="E55" s="18">
        <v>89355</v>
      </c>
      <c r="F55" s="19">
        <v>8004.42</v>
      </c>
      <c r="G55" s="20">
        <v>4.7999999999999996E-3</v>
      </c>
      <c r="H55" s="36"/>
      <c r="I55" s="22"/>
      <c r="J55" s="2"/>
    </row>
    <row r="56" spans="1:10" ht="12.95" customHeight="1">
      <c r="A56" s="16" t="s">
        <v>972</v>
      </c>
      <c r="B56" s="17" t="s">
        <v>973</v>
      </c>
      <c r="C56" s="13" t="s">
        <v>974</v>
      </c>
      <c r="D56" s="13" t="s">
        <v>975</v>
      </c>
      <c r="E56" s="18">
        <v>1172250</v>
      </c>
      <c r="F56" s="19">
        <v>7575.67</v>
      </c>
      <c r="G56" s="20">
        <v>4.4999999999999997E-3</v>
      </c>
      <c r="H56" s="36"/>
      <c r="I56" s="22"/>
      <c r="J56" s="2"/>
    </row>
    <row r="57" spans="1:10" ht="12.95" customHeight="1">
      <c r="A57" s="16" t="s">
        <v>865</v>
      </c>
      <c r="B57" s="17" t="s">
        <v>866</v>
      </c>
      <c r="C57" s="13" t="s">
        <v>867</v>
      </c>
      <c r="D57" s="13" t="s">
        <v>868</v>
      </c>
      <c r="E57" s="18">
        <v>703310</v>
      </c>
      <c r="F57" s="19">
        <v>5591.67</v>
      </c>
      <c r="G57" s="20">
        <v>3.3E-3</v>
      </c>
      <c r="H57" s="36"/>
      <c r="I57" s="22"/>
      <c r="J57" s="2"/>
    </row>
    <row r="58" spans="1:10" ht="12.95" customHeight="1">
      <c r="A58" s="16" t="s">
        <v>843</v>
      </c>
      <c r="B58" s="17" t="s">
        <v>844</v>
      </c>
      <c r="C58" s="13" t="s">
        <v>845</v>
      </c>
      <c r="D58" s="13" t="s">
        <v>808</v>
      </c>
      <c r="E58" s="18">
        <v>510000</v>
      </c>
      <c r="F58" s="19">
        <v>5033.1899999999996</v>
      </c>
      <c r="G58" s="20">
        <v>3.0000000000000001E-3</v>
      </c>
      <c r="H58" s="36"/>
      <c r="I58" s="22"/>
      <c r="J58" s="2"/>
    </row>
    <row r="59" spans="1:10" ht="12.95" customHeight="1">
      <c r="A59" s="16" t="s">
        <v>3079</v>
      </c>
      <c r="B59" s="17" t="s">
        <v>3080</v>
      </c>
      <c r="C59" s="13" t="s">
        <v>3081</v>
      </c>
      <c r="D59" s="13" t="s">
        <v>935</v>
      </c>
      <c r="E59" s="18">
        <v>736865</v>
      </c>
      <c r="F59" s="19">
        <v>4942.5200000000004</v>
      </c>
      <c r="G59" s="20">
        <v>2.8999999999999998E-3</v>
      </c>
      <c r="H59" s="36"/>
      <c r="I59" s="22"/>
      <c r="J59" s="2"/>
    </row>
    <row r="60" spans="1:10" ht="12.95" customHeight="1">
      <c r="A60" s="16" t="s">
        <v>852</v>
      </c>
      <c r="B60" s="17" t="s">
        <v>853</v>
      </c>
      <c r="C60" s="13" t="s">
        <v>854</v>
      </c>
      <c r="D60" s="13" t="s">
        <v>808</v>
      </c>
      <c r="E60" s="18">
        <v>51676</v>
      </c>
      <c r="F60" s="19">
        <v>4940.1000000000004</v>
      </c>
      <c r="G60" s="20">
        <v>2.8999999999999998E-3</v>
      </c>
      <c r="H60" s="36"/>
      <c r="I60" s="22"/>
      <c r="J60" s="2"/>
    </row>
    <row r="61" spans="1:10" ht="12.95" customHeight="1">
      <c r="A61" s="16" t="s">
        <v>3082</v>
      </c>
      <c r="B61" s="17" t="s">
        <v>3083</v>
      </c>
      <c r="C61" s="13" t="s">
        <v>3084</v>
      </c>
      <c r="D61" s="13" t="s">
        <v>753</v>
      </c>
      <c r="E61" s="18">
        <v>447052</v>
      </c>
      <c r="F61" s="19">
        <v>3941.21</v>
      </c>
      <c r="G61" s="20">
        <v>2.3999999999999998E-3</v>
      </c>
      <c r="H61" s="36"/>
      <c r="I61" s="22"/>
      <c r="J61" s="2"/>
    </row>
    <row r="62" spans="1:10" ht="12.95" customHeight="1">
      <c r="A62" s="16" t="s">
        <v>3085</v>
      </c>
      <c r="B62" s="17" t="s">
        <v>3086</v>
      </c>
      <c r="C62" s="13" t="s">
        <v>3087</v>
      </c>
      <c r="D62" s="13" t="s">
        <v>761</v>
      </c>
      <c r="E62" s="18">
        <v>49803</v>
      </c>
      <c r="F62" s="19">
        <v>2484.52</v>
      </c>
      <c r="G62" s="20">
        <v>1.5E-3</v>
      </c>
      <c r="H62" s="36"/>
      <c r="I62" s="22"/>
      <c r="J62" s="2"/>
    </row>
    <row r="63" spans="1:10" ht="12.95" customHeight="1">
      <c r="A63" s="16" t="s">
        <v>982</v>
      </c>
      <c r="B63" s="17" t="s">
        <v>983</v>
      </c>
      <c r="C63" s="13" t="s">
        <v>984</v>
      </c>
      <c r="D63" s="13" t="s">
        <v>753</v>
      </c>
      <c r="E63" s="18">
        <v>931486</v>
      </c>
      <c r="F63" s="19">
        <v>1983.6</v>
      </c>
      <c r="G63" s="20">
        <v>1.1999999999999999E-3</v>
      </c>
      <c r="H63" s="36"/>
      <c r="I63" s="22"/>
      <c r="J63" s="2"/>
    </row>
    <row r="64" spans="1:10" ht="12.95" customHeight="1">
      <c r="A64" s="16" t="s">
        <v>1006</v>
      </c>
      <c r="B64" s="17" t="s">
        <v>1007</v>
      </c>
      <c r="C64" s="13" t="s">
        <v>1008</v>
      </c>
      <c r="D64" s="13" t="s">
        <v>818</v>
      </c>
      <c r="E64" s="18">
        <v>267886</v>
      </c>
      <c r="F64" s="19">
        <v>1948.33</v>
      </c>
      <c r="G64" s="20">
        <v>1.1999999999999999E-3</v>
      </c>
      <c r="H64" s="36"/>
      <c r="I64" s="22"/>
      <c r="J64" s="2"/>
    </row>
    <row r="65" spans="1:10" ht="12.95" customHeight="1">
      <c r="A65" s="16" t="s">
        <v>1076</v>
      </c>
      <c r="B65" s="17" t="s">
        <v>1077</v>
      </c>
      <c r="C65" s="13" t="s">
        <v>1078</v>
      </c>
      <c r="D65" s="13" t="s">
        <v>761</v>
      </c>
      <c r="E65" s="18">
        <v>109256</v>
      </c>
      <c r="F65" s="19">
        <v>1804.42</v>
      </c>
      <c r="G65" s="20">
        <v>1.1000000000000001E-3</v>
      </c>
      <c r="H65" s="36"/>
      <c r="I65" s="22"/>
      <c r="J65" s="2"/>
    </row>
    <row r="66" spans="1:10" ht="12.95" customHeight="1">
      <c r="A66" s="16" t="s">
        <v>3088</v>
      </c>
      <c r="B66" s="17" t="s">
        <v>3089</v>
      </c>
      <c r="C66" s="13" t="s">
        <v>3090</v>
      </c>
      <c r="D66" s="13" t="s">
        <v>761</v>
      </c>
      <c r="E66" s="18">
        <v>110373</v>
      </c>
      <c r="F66" s="19">
        <v>1198.26</v>
      </c>
      <c r="G66" s="20">
        <v>6.9999999999999999E-4</v>
      </c>
      <c r="H66" s="36"/>
      <c r="I66" s="22"/>
      <c r="J66" s="2"/>
    </row>
    <row r="67" spans="1:10" ht="12.95" customHeight="1">
      <c r="A67" s="16" t="s">
        <v>1613</v>
      </c>
      <c r="B67" s="17" t="s">
        <v>1614</v>
      </c>
      <c r="C67" s="13" t="s">
        <v>1615</v>
      </c>
      <c r="D67" s="13" t="s">
        <v>818</v>
      </c>
      <c r="E67" s="18">
        <v>37097</v>
      </c>
      <c r="F67" s="19">
        <v>750.32</v>
      </c>
      <c r="G67" s="20">
        <v>4.0000000000000002E-4</v>
      </c>
      <c r="H67" s="36"/>
      <c r="I67" s="22"/>
      <c r="J67" s="2"/>
    </row>
    <row r="68" spans="1:10" ht="12.95" customHeight="1">
      <c r="A68" s="2"/>
      <c r="B68" s="12" t="s">
        <v>168</v>
      </c>
      <c r="C68" s="13"/>
      <c r="D68" s="13"/>
      <c r="E68" s="13"/>
      <c r="F68" s="23">
        <v>1494691.8</v>
      </c>
      <c r="G68" s="24">
        <v>0.89200000000000002</v>
      </c>
      <c r="H68" s="25"/>
      <c r="I68" s="26"/>
      <c r="J68" s="2"/>
    </row>
    <row r="69" spans="1:10" ht="12.95" customHeight="1">
      <c r="A69" s="2"/>
      <c r="B69" s="27" t="s">
        <v>745</v>
      </c>
      <c r="C69" s="1"/>
      <c r="D69" s="1"/>
      <c r="E69" s="1"/>
      <c r="F69" s="25" t="s">
        <v>197</v>
      </c>
      <c r="G69" s="25" t="s">
        <v>197</v>
      </c>
      <c r="H69" s="25"/>
      <c r="I69" s="26"/>
      <c r="J69" s="2"/>
    </row>
    <row r="70" spans="1:10" ht="12.95" customHeight="1">
      <c r="A70" s="2"/>
      <c r="B70" s="27" t="s">
        <v>168</v>
      </c>
      <c r="C70" s="1"/>
      <c r="D70" s="1"/>
      <c r="E70" s="1"/>
      <c r="F70" s="25" t="s">
        <v>197</v>
      </c>
      <c r="G70" s="25" t="s">
        <v>197</v>
      </c>
      <c r="H70" s="25"/>
      <c r="I70" s="26"/>
      <c r="J70" s="2"/>
    </row>
    <row r="71" spans="1:10" ht="12.95" customHeight="1">
      <c r="A71" s="2"/>
      <c r="B71" s="27" t="s">
        <v>173</v>
      </c>
      <c r="C71" s="28"/>
      <c r="D71" s="1"/>
      <c r="E71" s="28"/>
      <c r="F71" s="23">
        <v>1494691.8</v>
      </c>
      <c r="G71" s="24">
        <v>0.89200000000000002</v>
      </c>
      <c r="H71" s="25"/>
      <c r="I71" s="26"/>
      <c r="J71" s="2"/>
    </row>
    <row r="72" spans="1:10" ht="12.95" customHeight="1">
      <c r="A72" s="2"/>
      <c r="B72" s="12" t="s">
        <v>878</v>
      </c>
      <c r="C72" s="13"/>
      <c r="D72" s="13"/>
      <c r="E72" s="13"/>
      <c r="F72" s="13"/>
      <c r="G72" s="13"/>
      <c r="H72" s="14"/>
      <c r="I72" s="15"/>
      <c r="J72" s="2"/>
    </row>
    <row r="73" spans="1:10" ht="12.95" customHeight="1">
      <c r="A73" s="2"/>
      <c r="B73" s="12" t="s">
        <v>1725</v>
      </c>
      <c r="C73" s="13"/>
      <c r="D73" s="13"/>
      <c r="E73" s="13"/>
      <c r="F73" s="2"/>
      <c r="G73" s="14"/>
      <c r="H73" s="14"/>
      <c r="I73" s="15"/>
      <c r="J73" s="2"/>
    </row>
    <row r="74" spans="1:10" ht="12.95" customHeight="1">
      <c r="A74" s="16" t="s">
        <v>1866</v>
      </c>
      <c r="B74" s="17" t="s">
        <v>1867</v>
      </c>
      <c r="C74" s="13"/>
      <c r="D74" s="13"/>
      <c r="E74" s="18">
        <v>3375000</v>
      </c>
      <c r="F74" s="19">
        <v>8344.69</v>
      </c>
      <c r="G74" s="20">
        <v>5.0000000000000001E-3</v>
      </c>
      <c r="H74" s="36"/>
      <c r="I74" s="22"/>
      <c r="J74" s="2"/>
    </row>
    <row r="75" spans="1:10" ht="12.95" customHeight="1">
      <c r="A75" s="16" t="s">
        <v>3091</v>
      </c>
      <c r="B75" s="17" t="s">
        <v>3092</v>
      </c>
      <c r="C75" s="13"/>
      <c r="D75" s="13"/>
      <c r="E75" s="18">
        <v>10590</v>
      </c>
      <c r="F75" s="19">
        <v>4502.2299999999996</v>
      </c>
      <c r="G75" s="20">
        <v>2.7000000000000001E-3</v>
      </c>
      <c r="H75" s="36"/>
      <c r="I75" s="22"/>
      <c r="J75" s="2"/>
    </row>
    <row r="76" spans="1:10" ht="12.95" customHeight="1">
      <c r="A76" s="16" t="s">
        <v>1768</v>
      </c>
      <c r="B76" s="17" t="s">
        <v>1769</v>
      </c>
      <c r="C76" s="13"/>
      <c r="D76" s="13"/>
      <c r="E76" s="18">
        <v>154000</v>
      </c>
      <c r="F76" s="19">
        <v>3187.03</v>
      </c>
      <c r="G76" s="20">
        <v>1.9E-3</v>
      </c>
      <c r="H76" s="36"/>
      <c r="I76" s="22"/>
      <c r="J76" s="2"/>
    </row>
    <row r="77" spans="1:10" ht="12.95" customHeight="1">
      <c r="A77" s="16" t="s">
        <v>1852</v>
      </c>
      <c r="B77" s="17" t="s">
        <v>1853</v>
      </c>
      <c r="C77" s="13"/>
      <c r="D77" s="13"/>
      <c r="E77" s="18">
        <v>900000</v>
      </c>
      <c r="F77" s="19">
        <v>2618.1</v>
      </c>
      <c r="G77" s="20">
        <v>1.6000000000000001E-3</v>
      </c>
      <c r="H77" s="36"/>
      <c r="I77" s="22"/>
      <c r="J77" s="2"/>
    </row>
    <row r="78" spans="1:10" ht="12.95" customHeight="1">
      <c r="A78" s="16" t="s">
        <v>1762</v>
      </c>
      <c r="B78" s="17" t="s">
        <v>1763</v>
      </c>
      <c r="C78" s="13"/>
      <c r="D78" s="13"/>
      <c r="E78" s="18">
        <v>100000</v>
      </c>
      <c r="F78" s="19">
        <v>2284.3000000000002</v>
      </c>
      <c r="G78" s="20">
        <v>1.4E-3</v>
      </c>
      <c r="H78" s="36"/>
      <c r="I78" s="22"/>
      <c r="J78" s="2"/>
    </row>
    <row r="79" spans="1:10" ht="12.95" customHeight="1">
      <c r="A79" s="2"/>
      <c r="B79" s="12" t="s">
        <v>168</v>
      </c>
      <c r="C79" s="13"/>
      <c r="D79" s="13"/>
      <c r="E79" s="13"/>
      <c r="F79" s="23">
        <v>20936.349999999999</v>
      </c>
      <c r="G79" s="24">
        <v>1.26E-2</v>
      </c>
      <c r="H79" s="25"/>
      <c r="I79" s="26"/>
      <c r="J79" s="2"/>
    </row>
    <row r="80" spans="1:10" ht="12.95" customHeight="1">
      <c r="A80" s="2"/>
      <c r="B80" s="27" t="s">
        <v>173</v>
      </c>
      <c r="C80" s="28"/>
      <c r="D80" s="1"/>
      <c r="E80" s="28"/>
      <c r="F80" s="23">
        <v>20936.349999999999</v>
      </c>
      <c r="G80" s="24">
        <v>1.26E-2</v>
      </c>
      <c r="H80" s="25"/>
      <c r="I80" s="26"/>
      <c r="J80" s="2"/>
    </row>
    <row r="81" spans="1:10" ht="12.95" customHeight="1">
      <c r="A81" s="2"/>
      <c r="B81" s="12" t="s">
        <v>249</v>
      </c>
      <c r="C81" s="13"/>
      <c r="D81" s="13"/>
      <c r="E81" s="13"/>
      <c r="F81" s="13"/>
      <c r="G81" s="13"/>
      <c r="H81" s="14"/>
      <c r="I81" s="15"/>
      <c r="J81" s="2"/>
    </row>
    <row r="82" spans="1:10" ht="12.95" customHeight="1">
      <c r="A82" s="2"/>
      <c r="B82" s="12" t="s">
        <v>1125</v>
      </c>
      <c r="C82" s="13"/>
      <c r="D82" s="38" t="s">
        <v>1126</v>
      </c>
      <c r="E82" s="13"/>
      <c r="F82" s="2"/>
      <c r="G82" s="14"/>
      <c r="H82" s="14"/>
      <c r="I82" s="15"/>
      <c r="J82" s="2"/>
    </row>
    <row r="83" spans="1:10" ht="12.95" customHeight="1">
      <c r="A83" s="16" t="s">
        <v>3093</v>
      </c>
      <c r="B83" s="17" t="s">
        <v>3094</v>
      </c>
      <c r="C83" s="13"/>
      <c r="D83" s="39" t="s">
        <v>2221</v>
      </c>
      <c r="E83" s="40"/>
      <c r="F83" s="19">
        <v>4950</v>
      </c>
      <c r="G83" s="20">
        <v>3.0000000000000001E-3</v>
      </c>
      <c r="H83" s="21">
        <v>3.1106187309999998E-2</v>
      </c>
      <c r="I83" s="22"/>
      <c r="J83" s="2"/>
    </row>
    <row r="84" spans="1:10" ht="12.95" customHeight="1">
      <c r="A84" s="16" t="s">
        <v>3095</v>
      </c>
      <c r="B84" s="17" t="s">
        <v>3096</v>
      </c>
      <c r="C84" s="13"/>
      <c r="D84" s="39" t="s">
        <v>1903</v>
      </c>
      <c r="E84" s="40"/>
      <c r="F84" s="19">
        <v>4950</v>
      </c>
      <c r="G84" s="20">
        <v>3.0000000000000001E-3</v>
      </c>
      <c r="H84" s="21">
        <v>3.0874627599999999E-2</v>
      </c>
      <c r="I84" s="22"/>
      <c r="J84" s="2"/>
    </row>
    <row r="85" spans="1:10" ht="12.95" customHeight="1">
      <c r="A85" s="16" t="s">
        <v>1914</v>
      </c>
      <c r="B85" s="17" t="s">
        <v>1915</v>
      </c>
      <c r="C85" s="13"/>
      <c r="D85" s="39" t="s">
        <v>1903</v>
      </c>
      <c r="E85" s="40"/>
      <c r="F85" s="19">
        <v>3948</v>
      </c>
      <c r="G85" s="20">
        <v>2.3999999999999998E-3</v>
      </c>
      <c r="H85" s="21">
        <v>3.0874627599999999E-2</v>
      </c>
      <c r="I85" s="22"/>
      <c r="J85" s="2"/>
    </row>
    <row r="86" spans="1:10" ht="12.95" customHeight="1">
      <c r="A86" s="16" t="s">
        <v>3097</v>
      </c>
      <c r="B86" s="17" t="s">
        <v>3098</v>
      </c>
      <c r="C86" s="13"/>
      <c r="D86" s="39" t="s">
        <v>1903</v>
      </c>
      <c r="E86" s="40"/>
      <c r="F86" s="19">
        <v>2966</v>
      </c>
      <c r="G86" s="20">
        <v>1.8E-3</v>
      </c>
      <c r="H86" s="21">
        <v>3.0874627599999999E-2</v>
      </c>
      <c r="I86" s="22"/>
      <c r="J86" s="2"/>
    </row>
    <row r="87" spans="1:10" ht="12.95" customHeight="1">
      <c r="A87" s="16" t="s">
        <v>3099</v>
      </c>
      <c r="B87" s="17" t="s">
        <v>3100</v>
      </c>
      <c r="C87" s="13"/>
      <c r="D87" s="39" t="s">
        <v>1920</v>
      </c>
      <c r="E87" s="40"/>
      <c r="F87" s="19">
        <v>1964</v>
      </c>
      <c r="G87" s="20">
        <v>1.1999999999999999E-3</v>
      </c>
      <c r="H87" s="21">
        <v>3.0874627599999999E-2</v>
      </c>
      <c r="I87" s="22"/>
      <c r="J87" s="2"/>
    </row>
    <row r="88" spans="1:10" ht="12.95" customHeight="1">
      <c r="A88" s="16" t="s">
        <v>3101</v>
      </c>
      <c r="B88" s="17" t="s">
        <v>3102</v>
      </c>
      <c r="C88" s="13"/>
      <c r="D88" s="39" t="s">
        <v>1903</v>
      </c>
      <c r="E88" s="40"/>
      <c r="F88" s="19">
        <v>1964</v>
      </c>
      <c r="G88" s="20">
        <v>1.1999999999999999E-3</v>
      </c>
      <c r="H88" s="21">
        <v>3.0874627599999999E-2</v>
      </c>
      <c r="I88" s="22"/>
      <c r="J88" s="2"/>
    </row>
    <row r="89" spans="1:10" ht="12.95" customHeight="1">
      <c r="A89" s="2"/>
      <c r="B89" s="12" t="s">
        <v>168</v>
      </c>
      <c r="C89" s="13"/>
      <c r="D89" s="13"/>
      <c r="E89" s="13"/>
      <c r="F89" s="23">
        <v>20742</v>
      </c>
      <c r="G89" s="24">
        <v>1.26E-2</v>
      </c>
      <c r="H89" s="25"/>
      <c r="I89" s="26"/>
      <c r="J89" s="2"/>
    </row>
    <row r="90" spans="1:10" ht="12.95" customHeight="1">
      <c r="A90" s="2"/>
      <c r="B90" s="27" t="s">
        <v>173</v>
      </c>
      <c r="C90" s="28"/>
      <c r="D90" s="1"/>
      <c r="E90" s="28"/>
      <c r="F90" s="23">
        <v>20742</v>
      </c>
      <c r="G90" s="24">
        <v>1.26E-2</v>
      </c>
      <c r="H90" s="25"/>
      <c r="I90" s="26"/>
      <c r="J90" s="2"/>
    </row>
    <row r="91" spans="1:10" ht="12.95" customHeight="1">
      <c r="A91" s="2"/>
      <c r="B91" s="12" t="s">
        <v>174</v>
      </c>
      <c r="C91" s="13"/>
      <c r="D91" s="13"/>
      <c r="E91" s="13"/>
      <c r="F91" s="13"/>
      <c r="G91" s="13"/>
      <c r="H91" s="14"/>
      <c r="I91" s="15"/>
      <c r="J91" s="2"/>
    </row>
    <row r="92" spans="1:10" ht="12.95" customHeight="1">
      <c r="A92" s="16" t="s">
        <v>175</v>
      </c>
      <c r="B92" s="17" t="s">
        <v>176</v>
      </c>
      <c r="C92" s="13"/>
      <c r="D92" s="13"/>
      <c r="E92" s="18"/>
      <c r="F92" s="19">
        <v>112350.09</v>
      </c>
      <c r="G92" s="20">
        <v>6.7100000000000007E-2</v>
      </c>
      <c r="H92" s="21">
        <v>3.1945982505620515E-2</v>
      </c>
      <c r="I92" s="22"/>
      <c r="J92" s="2"/>
    </row>
    <row r="93" spans="1:10" ht="12.95" customHeight="1">
      <c r="A93" s="16" t="s">
        <v>703</v>
      </c>
      <c r="B93" s="17" t="s">
        <v>176</v>
      </c>
      <c r="C93" s="13"/>
      <c r="D93" s="13"/>
      <c r="E93" s="18"/>
      <c r="F93" s="19">
        <v>48095.78</v>
      </c>
      <c r="G93" s="20">
        <v>2.87E-2</v>
      </c>
      <c r="H93" s="21">
        <v>3.2000000000000001E-2</v>
      </c>
      <c r="I93" s="22"/>
      <c r="J93" s="2"/>
    </row>
    <row r="94" spans="1:10" ht="12.95" customHeight="1">
      <c r="A94" s="2"/>
      <c r="B94" s="12" t="s">
        <v>168</v>
      </c>
      <c r="C94" s="13"/>
      <c r="D94" s="13"/>
      <c r="E94" s="13"/>
      <c r="F94" s="23">
        <v>160445.87</v>
      </c>
      <c r="G94" s="24">
        <v>9.5799999999999996E-2</v>
      </c>
      <c r="H94" s="25"/>
      <c r="I94" s="26"/>
      <c r="J94" s="2"/>
    </row>
    <row r="95" spans="1:10" ht="12.95" customHeight="1">
      <c r="A95" s="2"/>
      <c r="B95" s="27" t="s">
        <v>173</v>
      </c>
      <c r="C95" s="28"/>
      <c r="D95" s="1"/>
      <c r="E95" s="28"/>
      <c r="F95" s="23">
        <v>160445.87</v>
      </c>
      <c r="G95" s="24">
        <v>9.5799999999999996E-2</v>
      </c>
      <c r="H95" s="25"/>
      <c r="I95" s="26"/>
      <c r="J95" s="2"/>
    </row>
    <row r="96" spans="1:10" ht="12.95" customHeight="1">
      <c r="A96" s="2"/>
      <c r="B96" s="27" t="s">
        <v>177</v>
      </c>
      <c r="C96" s="13"/>
      <c r="D96" s="1"/>
      <c r="E96" s="13"/>
      <c r="F96" s="29">
        <v>-21382.87</v>
      </c>
      <c r="G96" s="24">
        <v>-1.2999999999999999E-2</v>
      </c>
      <c r="H96" s="25"/>
      <c r="I96" s="26"/>
      <c r="J96" s="2"/>
    </row>
    <row r="97" spans="1:10" ht="12.95" customHeight="1">
      <c r="A97" s="2"/>
      <c r="B97" s="30" t="s">
        <v>178</v>
      </c>
      <c r="C97" s="31"/>
      <c r="D97" s="31"/>
      <c r="E97" s="31"/>
      <c r="F97" s="32">
        <v>1675433.15</v>
      </c>
      <c r="G97" s="33">
        <v>1</v>
      </c>
      <c r="H97" s="34"/>
      <c r="I97" s="35"/>
      <c r="J97" s="2"/>
    </row>
    <row r="98" spans="1:10" ht="12.95" customHeight="1">
      <c r="A98" s="2"/>
      <c r="B98" s="5"/>
      <c r="C98" s="2"/>
      <c r="D98" s="2"/>
      <c r="E98" s="2"/>
      <c r="F98" s="2"/>
      <c r="G98" s="2"/>
      <c r="H98" s="2"/>
      <c r="I98" s="2"/>
      <c r="J98" s="2"/>
    </row>
    <row r="99" spans="1:10" ht="12.95" customHeight="1">
      <c r="A99" s="2"/>
      <c r="B99" s="3" t="s">
        <v>247</v>
      </c>
      <c r="C99" s="2"/>
      <c r="D99" s="2"/>
      <c r="E99" s="2"/>
      <c r="F99" s="2"/>
      <c r="G99" s="2"/>
      <c r="H99" s="2"/>
      <c r="I99" s="2"/>
      <c r="J99" s="2"/>
    </row>
    <row r="100" spans="1:10" ht="12.95" customHeight="1">
      <c r="A100" s="2"/>
      <c r="B100" s="3" t="s">
        <v>182</v>
      </c>
      <c r="C100" s="2"/>
      <c r="D100" s="2"/>
      <c r="E100" s="2"/>
      <c r="F100" s="2"/>
      <c r="G100" s="2"/>
      <c r="H100" s="2"/>
      <c r="I100" s="2"/>
      <c r="J100" s="2"/>
    </row>
    <row r="101" spans="1:10" ht="26.25" customHeight="1">
      <c r="A101" s="44"/>
      <c r="B101" s="91" t="s">
        <v>4067</v>
      </c>
      <c r="C101" s="91"/>
      <c r="D101" s="91"/>
      <c r="E101" s="91"/>
      <c r="F101" s="91"/>
      <c r="G101" s="91"/>
      <c r="H101" s="91"/>
      <c r="I101" s="91"/>
      <c r="J101" s="44"/>
    </row>
    <row r="102" spans="1:10" ht="12.95" customHeight="1">
      <c r="A102" s="2"/>
      <c r="B102" s="3"/>
      <c r="C102" s="2"/>
      <c r="D102" s="2"/>
      <c r="E102" s="2"/>
      <c r="F102" s="2"/>
      <c r="G102" s="2"/>
      <c r="H102" s="2"/>
      <c r="I102" s="2"/>
      <c r="J102" s="2"/>
    </row>
    <row r="103" spans="1:10">
      <c r="C103" s="90" t="s">
        <v>4155</v>
      </c>
    </row>
    <row r="104" spans="1:10">
      <c r="B104" s="90" t="s">
        <v>4124</v>
      </c>
      <c r="C104" s="90" t="s">
        <v>4125</v>
      </c>
    </row>
  </sheetData>
  <mergeCells count="1">
    <mergeCell ref="B101:I101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outlinePr summaryBelow="0"/>
  </sheetPr>
  <dimension ref="A1:J7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77</v>
      </c>
      <c r="B1" s="3" t="s">
        <v>78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705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706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707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712</v>
      </c>
      <c r="B7" s="17" t="s">
        <v>713</v>
      </c>
      <c r="C7" s="13" t="s">
        <v>714</v>
      </c>
      <c r="D7" s="13" t="s">
        <v>711</v>
      </c>
      <c r="E7" s="18">
        <v>3190000</v>
      </c>
      <c r="F7" s="19">
        <v>25162.720000000001</v>
      </c>
      <c r="G7" s="20">
        <v>4.9299999999999997E-2</v>
      </c>
      <c r="H7" s="36"/>
      <c r="I7" s="22"/>
      <c r="J7" s="2"/>
    </row>
    <row r="8" spans="1:10" ht="12.95" customHeight="1">
      <c r="A8" s="16" t="s">
        <v>708</v>
      </c>
      <c r="B8" s="17" t="s">
        <v>709</v>
      </c>
      <c r="C8" s="13" t="s">
        <v>710</v>
      </c>
      <c r="D8" s="13" t="s">
        <v>711</v>
      </c>
      <c r="E8" s="18">
        <v>1670000</v>
      </c>
      <c r="F8" s="19">
        <v>24811.19</v>
      </c>
      <c r="G8" s="20">
        <v>4.8599999999999997E-2</v>
      </c>
      <c r="H8" s="36"/>
      <c r="I8" s="22"/>
      <c r="J8" s="2"/>
    </row>
    <row r="9" spans="1:10" ht="12.95" customHeight="1">
      <c r="A9" s="16" t="s">
        <v>762</v>
      </c>
      <c r="B9" s="17" t="s">
        <v>763</v>
      </c>
      <c r="C9" s="13" t="s">
        <v>764</v>
      </c>
      <c r="D9" s="13" t="s">
        <v>757</v>
      </c>
      <c r="E9" s="18">
        <v>1370000</v>
      </c>
      <c r="F9" s="19">
        <v>23785.94</v>
      </c>
      <c r="G9" s="20">
        <v>4.6600000000000003E-2</v>
      </c>
      <c r="H9" s="36"/>
      <c r="I9" s="22"/>
      <c r="J9" s="2"/>
    </row>
    <row r="10" spans="1:10" ht="12.95" customHeight="1">
      <c r="A10" s="16" t="s">
        <v>794</v>
      </c>
      <c r="B10" s="17" t="s">
        <v>795</v>
      </c>
      <c r="C10" s="13" t="s">
        <v>796</v>
      </c>
      <c r="D10" s="13" t="s">
        <v>757</v>
      </c>
      <c r="E10" s="18">
        <v>1192000</v>
      </c>
      <c r="F10" s="19">
        <v>17629.68</v>
      </c>
      <c r="G10" s="20">
        <v>3.4500000000000003E-2</v>
      </c>
      <c r="H10" s="36"/>
      <c r="I10" s="22"/>
      <c r="J10" s="2"/>
    </row>
    <row r="11" spans="1:10" ht="12.95" customHeight="1">
      <c r="A11" s="16" t="s">
        <v>3103</v>
      </c>
      <c r="B11" s="17" t="s">
        <v>3104</v>
      </c>
      <c r="C11" s="13" t="s">
        <v>3105</v>
      </c>
      <c r="D11" s="13" t="s">
        <v>757</v>
      </c>
      <c r="E11" s="18">
        <v>3015289</v>
      </c>
      <c r="F11" s="19">
        <v>14340.71</v>
      </c>
      <c r="G11" s="20">
        <v>2.81E-2</v>
      </c>
      <c r="H11" s="36"/>
      <c r="I11" s="22"/>
      <c r="J11" s="2"/>
    </row>
    <row r="12" spans="1:10" ht="12.95" customHeight="1">
      <c r="A12" s="16" t="s">
        <v>746</v>
      </c>
      <c r="B12" s="17" t="s">
        <v>747</v>
      </c>
      <c r="C12" s="13" t="s">
        <v>748</v>
      </c>
      <c r="D12" s="13" t="s">
        <v>749</v>
      </c>
      <c r="E12" s="18">
        <v>202000</v>
      </c>
      <c r="F12" s="19">
        <v>14140.51</v>
      </c>
      <c r="G12" s="20">
        <v>2.7699999999999999E-2</v>
      </c>
      <c r="H12" s="36"/>
      <c r="I12" s="22"/>
      <c r="J12" s="2"/>
    </row>
    <row r="13" spans="1:10" ht="12.95" customHeight="1">
      <c r="A13" s="16" t="s">
        <v>945</v>
      </c>
      <c r="B13" s="17" t="s">
        <v>946</v>
      </c>
      <c r="C13" s="13" t="s">
        <v>947</v>
      </c>
      <c r="D13" s="13" t="s">
        <v>931</v>
      </c>
      <c r="E13" s="18">
        <v>1010000</v>
      </c>
      <c r="F13" s="19">
        <v>12455.83</v>
      </c>
      <c r="G13" s="20">
        <v>2.4400000000000002E-2</v>
      </c>
      <c r="H13" s="36"/>
      <c r="I13" s="22"/>
      <c r="J13" s="2"/>
    </row>
    <row r="14" spans="1:10" ht="12.95" customHeight="1">
      <c r="A14" s="16" t="s">
        <v>898</v>
      </c>
      <c r="B14" s="17" t="s">
        <v>899</v>
      </c>
      <c r="C14" s="13" t="s">
        <v>900</v>
      </c>
      <c r="D14" s="13" t="s">
        <v>757</v>
      </c>
      <c r="E14" s="18">
        <v>185057</v>
      </c>
      <c r="F14" s="19">
        <v>11603.72</v>
      </c>
      <c r="G14" s="20">
        <v>2.2700000000000001E-2</v>
      </c>
      <c r="H14" s="36"/>
      <c r="I14" s="22"/>
      <c r="J14" s="2"/>
    </row>
    <row r="15" spans="1:10" ht="12.95" customHeight="1">
      <c r="A15" s="16" t="s">
        <v>917</v>
      </c>
      <c r="B15" s="17" t="s">
        <v>918</v>
      </c>
      <c r="C15" s="13" t="s">
        <v>919</v>
      </c>
      <c r="D15" s="13" t="s">
        <v>757</v>
      </c>
      <c r="E15" s="18">
        <v>371237</v>
      </c>
      <c r="F15" s="19">
        <v>11532.48</v>
      </c>
      <c r="G15" s="20">
        <v>2.2599999999999999E-2</v>
      </c>
      <c r="H15" s="36"/>
      <c r="I15" s="22"/>
      <c r="J15" s="2"/>
    </row>
    <row r="16" spans="1:10" ht="12.95" customHeight="1">
      <c r="A16" s="16" t="s">
        <v>758</v>
      </c>
      <c r="B16" s="17" t="s">
        <v>759</v>
      </c>
      <c r="C16" s="13" t="s">
        <v>760</v>
      </c>
      <c r="D16" s="13" t="s">
        <v>761</v>
      </c>
      <c r="E16" s="18">
        <v>277842</v>
      </c>
      <c r="F16" s="19">
        <v>11431.39</v>
      </c>
      <c r="G16" s="20">
        <v>2.24E-2</v>
      </c>
      <c r="H16" s="36"/>
      <c r="I16" s="22"/>
      <c r="J16" s="2"/>
    </row>
    <row r="17" spans="1:10" ht="12.95" customHeight="1">
      <c r="A17" s="16" t="s">
        <v>889</v>
      </c>
      <c r="B17" s="17" t="s">
        <v>890</v>
      </c>
      <c r="C17" s="13" t="s">
        <v>891</v>
      </c>
      <c r="D17" s="13" t="s">
        <v>749</v>
      </c>
      <c r="E17" s="18">
        <v>476153</v>
      </c>
      <c r="F17" s="19">
        <v>10747.73</v>
      </c>
      <c r="G17" s="20">
        <v>2.1000000000000001E-2</v>
      </c>
      <c r="H17" s="36"/>
      <c r="I17" s="22"/>
      <c r="J17" s="2"/>
    </row>
    <row r="18" spans="1:10" ht="12.95" customHeight="1">
      <c r="A18" s="16" t="s">
        <v>825</v>
      </c>
      <c r="B18" s="17" t="s">
        <v>826</v>
      </c>
      <c r="C18" s="13" t="s">
        <v>827</v>
      </c>
      <c r="D18" s="13" t="s">
        <v>775</v>
      </c>
      <c r="E18" s="18">
        <v>1230000</v>
      </c>
      <c r="F18" s="19">
        <v>10264.35</v>
      </c>
      <c r="G18" s="20">
        <v>2.01E-2</v>
      </c>
      <c r="H18" s="36"/>
      <c r="I18" s="22"/>
      <c r="J18" s="2"/>
    </row>
    <row r="19" spans="1:10" ht="12.95" customHeight="1">
      <c r="A19" s="16" t="s">
        <v>910</v>
      </c>
      <c r="B19" s="17" t="s">
        <v>911</v>
      </c>
      <c r="C19" s="13" t="s">
        <v>912</v>
      </c>
      <c r="D19" s="13" t="s">
        <v>913</v>
      </c>
      <c r="E19" s="18">
        <v>529000</v>
      </c>
      <c r="F19" s="19">
        <v>10099.67</v>
      </c>
      <c r="G19" s="20">
        <v>1.9800000000000002E-2</v>
      </c>
      <c r="H19" s="36"/>
      <c r="I19" s="22"/>
      <c r="J19" s="2"/>
    </row>
    <row r="20" spans="1:10" ht="12.95" customHeight="1">
      <c r="A20" s="16" t="s">
        <v>907</v>
      </c>
      <c r="B20" s="17" t="s">
        <v>908</v>
      </c>
      <c r="C20" s="13" t="s">
        <v>909</v>
      </c>
      <c r="D20" s="13" t="s">
        <v>757</v>
      </c>
      <c r="E20" s="18">
        <v>222701</v>
      </c>
      <c r="F20" s="19">
        <v>9799.07</v>
      </c>
      <c r="G20" s="20">
        <v>1.9199999999999998E-2</v>
      </c>
      <c r="H20" s="36"/>
      <c r="I20" s="22"/>
      <c r="J20" s="2"/>
    </row>
    <row r="21" spans="1:10" ht="12.95" customHeight="1">
      <c r="A21" s="16" t="s">
        <v>954</v>
      </c>
      <c r="B21" s="17" t="s">
        <v>955</v>
      </c>
      <c r="C21" s="13" t="s">
        <v>956</v>
      </c>
      <c r="D21" s="13" t="s">
        <v>818</v>
      </c>
      <c r="E21" s="18">
        <v>294000</v>
      </c>
      <c r="F21" s="19">
        <v>9267.6200000000008</v>
      </c>
      <c r="G21" s="20">
        <v>1.8100000000000002E-2</v>
      </c>
      <c r="H21" s="36"/>
      <c r="I21" s="22"/>
      <c r="J21" s="2"/>
    </row>
    <row r="22" spans="1:10" ht="12.95" customHeight="1">
      <c r="A22" s="16" t="s">
        <v>1069</v>
      </c>
      <c r="B22" s="17" t="s">
        <v>1070</v>
      </c>
      <c r="C22" s="13" t="s">
        <v>1071</v>
      </c>
      <c r="D22" s="13" t="s">
        <v>1072</v>
      </c>
      <c r="E22" s="18">
        <v>1665237</v>
      </c>
      <c r="F22" s="19">
        <v>8323.69</v>
      </c>
      <c r="G22" s="20">
        <v>1.6299999999999999E-2</v>
      </c>
      <c r="H22" s="36"/>
      <c r="I22" s="22"/>
      <c r="J22" s="2"/>
    </row>
    <row r="23" spans="1:10" ht="12.95" customHeight="1">
      <c r="A23" s="16" t="s">
        <v>920</v>
      </c>
      <c r="B23" s="17" t="s">
        <v>921</v>
      </c>
      <c r="C23" s="13" t="s">
        <v>922</v>
      </c>
      <c r="D23" s="13" t="s">
        <v>923</v>
      </c>
      <c r="E23" s="18">
        <v>552403</v>
      </c>
      <c r="F23" s="19">
        <v>7443.08</v>
      </c>
      <c r="G23" s="20">
        <v>1.46E-2</v>
      </c>
      <c r="H23" s="36"/>
      <c r="I23" s="22"/>
      <c r="J23" s="2"/>
    </row>
    <row r="24" spans="1:10" ht="12.95" customHeight="1">
      <c r="A24" s="16" t="s">
        <v>901</v>
      </c>
      <c r="B24" s="17" t="s">
        <v>902</v>
      </c>
      <c r="C24" s="13" t="s">
        <v>903</v>
      </c>
      <c r="D24" s="13" t="s">
        <v>804</v>
      </c>
      <c r="E24" s="18">
        <v>1142031</v>
      </c>
      <c r="F24" s="19">
        <v>6431.92</v>
      </c>
      <c r="G24" s="20">
        <v>1.26E-2</v>
      </c>
      <c r="H24" s="36"/>
      <c r="I24" s="22"/>
      <c r="J24" s="2"/>
    </row>
    <row r="25" spans="1:10" ht="12.95" customHeight="1">
      <c r="A25" s="16" t="s">
        <v>1691</v>
      </c>
      <c r="B25" s="17" t="s">
        <v>1692</v>
      </c>
      <c r="C25" s="13" t="s">
        <v>1693</v>
      </c>
      <c r="D25" s="13" t="s">
        <v>808</v>
      </c>
      <c r="E25" s="18">
        <v>208333</v>
      </c>
      <c r="F25" s="19">
        <v>5117.7</v>
      </c>
      <c r="G25" s="20">
        <v>0.01</v>
      </c>
      <c r="H25" s="36"/>
      <c r="I25" s="22"/>
      <c r="J25" s="2"/>
    </row>
    <row r="26" spans="1:10" ht="12.95" customHeight="1">
      <c r="A26" s="16" t="s">
        <v>815</v>
      </c>
      <c r="B26" s="17" t="s">
        <v>816</v>
      </c>
      <c r="C26" s="13" t="s">
        <v>817</v>
      </c>
      <c r="D26" s="13" t="s">
        <v>818</v>
      </c>
      <c r="E26" s="18">
        <v>216938</v>
      </c>
      <c r="F26" s="19">
        <v>4932.63</v>
      </c>
      <c r="G26" s="20">
        <v>9.7000000000000003E-3</v>
      </c>
      <c r="H26" s="36"/>
      <c r="I26" s="22"/>
      <c r="J26" s="2"/>
    </row>
    <row r="27" spans="1:10" ht="12.95" customHeight="1">
      <c r="A27" s="16" t="s">
        <v>904</v>
      </c>
      <c r="B27" s="17" t="s">
        <v>905</v>
      </c>
      <c r="C27" s="13" t="s">
        <v>906</v>
      </c>
      <c r="D27" s="13" t="s">
        <v>804</v>
      </c>
      <c r="E27" s="18">
        <v>68000</v>
      </c>
      <c r="F27" s="19">
        <v>4907.1499999999996</v>
      </c>
      <c r="G27" s="20">
        <v>9.5999999999999992E-3</v>
      </c>
      <c r="H27" s="36"/>
      <c r="I27" s="22"/>
      <c r="J27" s="2"/>
    </row>
    <row r="28" spans="1:10" ht="12.95" customHeight="1">
      <c r="A28" s="16" t="s">
        <v>1027</v>
      </c>
      <c r="B28" s="17" t="s">
        <v>1028</v>
      </c>
      <c r="C28" s="13" t="s">
        <v>1029</v>
      </c>
      <c r="D28" s="13" t="s">
        <v>783</v>
      </c>
      <c r="E28" s="18">
        <v>396498</v>
      </c>
      <c r="F28" s="19">
        <v>4691.76</v>
      </c>
      <c r="G28" s="20">
        <v>9.1999999999999998E-3</v>
      </c>
      <c r="H28" s="36"/>
      <c r="I28" s="22"/>
      <c r="J28" s="2"/>
    </row>
    <row r="29" spans="1:10" ht="12.95" customHeight="1">
      <c r="A29" s="16" t="s">
        <v>892</v>
      </c>
      <c r="B29" s="17" t="s">
        <v>893</v>
      </c>
      <c r="C29" s="13" t="s">
        <v>894</v>
      </c>
      <c r="D29" s="13" t="s">
        <v>808</v>
      </c>
      <c r="E29" s="18">
        <v>140371</v>
      </c>
      <c r="F29" s="19">
        <v>4388.5600000000004</v>
      </c>
      <c r="G29" s="20">
        <v>8.6E-3</v>
      </c>
      <c r="H29" s="36"/>
      <c r="I29" s="22"/>
      <c r="J29" s="2"/>
    </row>
    <row r="30" spans="1:10" ht="12.95" customHeight="1">
      <c r="A30" s="16" t="s">
        <v>985</v>
      </c>
      <c r="B30" s="17" t="s">
        <v>986</v>
      </c>
      <c r="C30" s="13" t="s">
        <v>987</v>
      </c>
      <c r="D30" s="13" t="s">
        <v>761</v>
      </c>
      <c r="E30" s="18">
        <v>434783</v>
      </c>
      <c r="F30" s="19">
        <v>4145.87</v>
      </c>
      <c r="G30" s="20">
        <v>8.0999999999999996E-3</v>
      </c>
      <c r="H30" s="36"/>
      <c r="I30" s="22"/>
      <c r="J30" s="2"/>
    </row>
    <row r="31" spans="1:10" ht="12.95" customHeight="1">
      <c r="A31" s="16" t="s">
        <v>1050</v>
      </c>
      <c r="B31" s="17" t="s">
        <v>1051</v>
      </c>
      <c r="C31" s="13" t="s">
        <v>1052</v>
      </c>
      <c r="D31" s="13" t="s">
        <v>761</v>
      </c>
      <c r="E31" s="18">
        <v>358113</v>
      </c>
      <c r="F31" s="19">
        <v>3694.11</v>
      </c>
      <c r="G31" s="20">
        <v>7.1999999999999998E-3</v>
      </c>
      <c r="H31" s="36"/>
      <c r="I31" s="22"/>
      <c r="J31" s="2"/>
    </row>
    <row r="32" spans="1:10" ht="12.95" customHeight="1">
      <c r="A32" s="16" t="s">
        <v>991</v>
      </c>
      <c r="B32" s="17" t="s">
        <v>992</v>
      </c>
      <c r="C32" s="13" t="s">
        <v>993</v>
      </c>
      <c r="D32" s="13" t="s">
        <v>804</v>
      </c>
      <c r="E32" s="18">
        <v>155625</v>
      </c>
      <c r="F32" s="19">
        <v>3557.2</v>
      </c>
      <c r="G32" s="20">
        <v>7.0000000000000001E-3</v>
      </c>
      <c r="H32" s="36"/>
      <c r="I32" s="22"/>
      <c r="J32" s="2"/>
    </row>
    <row r="33" spans="1:10" ht="12.95" customHeight="1">
      <c r="A33" s="16" t="s">
        <v>966</v>
      </c>
      <c r="B33" s="17" t="s">
        <v>967</v>
      </c>
      <c r="C33" s="13" t="s">
        <v>968</v>
      </c>
      <c r="D33" s="13" t="s">
        <v>818</v>
      </c>
      <c r="E33" s="18">
        <v>705728</v>
      </c>
      <c r="F33" s="19">
        <v>3315.86</v>
      </c>
      <c r="G33" s="20">
        <v>6.4999999999999997E-3</v>
      </c>
      <c r="H33" s="36"/>
      <c r="I33" s="22"/>
      <c r="J33" s="2"/>
    </row>
    <row r="34" spans="1:10" ht="12.95" customHeight="1">
      <c r="A34" s="16" t="s">
        <v>715</v>
      </c>
      <c r="B34" s="17" t="s">
        <v>716</v>
      </c>
      <c r="C34" s="13" t="s">
        <v>717</v>
      </c>
      <c r="D34" s="13" t="s">
        <v>711</v>
      </c>
      <c r="E34" s="18">
        <v>500000</v>
      </c>
      <c r="F34" s="19">
        <v>2691.5</v>
      </c>
      <c r="G34" s="20">
        <v>5.3E-3</v>
      </c>
      <c r="H34" s="36"/>
      <c r="I34" s="22"/>
      <c r="J34" s="2"/>
    </row>
    <row r="35" spans="1:10" ht="12.95" customHeight="1">
      <c r="A35" s="16" t="s">
        <v>895</v>
      </c>
      <c r="B35" s="17" t="s">
        <v>896</v>
      </c>
      <c r="C35" s="13" t="s">
        <v>897</v>
      </c>
      <c r="D35" s="13" t="s">
        <v>783</v>
      </c>
      <c r="E35" s="18">
        <v>100100</v>
      </c>
      <c r="F35" s="19">
        <v>2362.66</v>
      </c>
      <c r="G35" s="20">
        <v>4.5999999999999999E-3</v>
      </c>
      <c r="H35" s="36"/>
      <c r="I35" s="22"/>
      <c r="J35" s="2"/>
    </row>
    <row r="36" spans="1:10" ht="12.95" customHeight="1">
      <c r="A36" s="16" t="s">
        <v>2770</v>
      </c>
      <c r="B36" s="17" t="s">
        <v>2771</v>
      </c>
      <c r="C36" s="13" t="s">
        <v>2772</v>
      </c>
      <c r="D36" s="13" t="s">
        <v>793</v>
      </c>
      <c r="E36" s="18">
        <v>724534</v>
      </c>
      <c r="F36" s="19">
        <v>1438.92</v>
      </c>
      <c r="G36" s="20">
        <v>2.8E-3</v>
      </c>
      <c r="H36" s="36"/>
      <c r="I36" s="22"/>
      <c r="J36" s="2"/>
    </row>
    <row r="37" spans="1:10" ht="12.95" customHeight="1">
      <c r="A37" s="16" t="s">
        <v>3106</v>
      </c>
      <c r="B37" s="17" t="s">
        <v>3107</v>
      </c>
      <c r="C37" s="13" t="s">
        <v>3108</v>
      </c>
      <c r="D37" s="13" t="s">
        <v>783</v>
      </c>
      <c r="E37" s="18">
        <v>432904</v>
      </c>
      <c r="F37" s="19">
        <v>1436.38</v>
      </c>
      <c r="G37" s="20">
        <v>2.8E-3</v>
      </c>
      <c r="H37" s="36"/>
      <c r="I37" s="22"/>
      <c r="J37" s="2"/>
    </row>
    <row r="38" spans="1:10" ht="12.95" customHeight="1">
      <c r="A38" s="16" t="s">
        <v>1041</v>
      </c>
      <c r="B38" s="17" t="s">
        <v>1042</v>
      </c>
      <c r="C38" s="13" t="s">
        <v>1043</v>
      </c>
      <c r="D38" s="13" t="s">
        <v>783</v>
      </c>
      <c r="E38" s="18">
        <v>305962</v>
      </c>
      <c r="F38" s="19">
        <v>1298.6600000000001</v>
      </c>
      <c r="G38" s="20">
        <v>2.5000000000000001E-3</v>
      </c>
      <c r="H38" s="36"/>
      <c r="I38" s="22"/>
      <c r="J38" s="2"/>
    </row>
    <row r="39" spans="1:10" ht="12.95" customHeight="1">
      <c r="A39" s="16" t="s">
        <v>976</v>
      </c>
      <c r="B39" s="17" t="s">
        <v>977</v>
      </c>
      <c r="C39" s="13" t="s">
        <v>978</v>
      </c>
      <c r="D39" s="13" t="s">
        <v>775</v>
      </c>
      <c r="E39" s="18">
        <v>116357</v>
      </c>
      <c r="F39" s="19">
        <v>1099.57</v>
      </c>
      <c r="G39" s="20">
        <v>2.2000000000000001E-3</v>
      </c>
      <c r="H39" s="36"/>
      <c r="I39" s="22"/>
      <c r="J39" s="2"/>
    </row>
    <row r="40" spans="1:10" ht="12.95" customHeight="1">
      <c r="A40" s="16" t="s">
        <v>3054</v>
      </c>
      <c r="B40" s="17" t="s">
        <v>3055</v>
      </c>
      <c r="C40" s="13" t="s">
        <v>3056</v>
      </c>
      <c r="D40" s="13" t="s">
        <v>804</v>
      </c>
      <c r="E40" s="18">
        <v>25947</v>
      </c>
      <c r="F40" s="19">
        <v>858.31</v>
      </c>
      <c r="G40" s="20">
        <v>1.6999999999999999E-3</v>
      </c>
      <c r="H40" s="36"/>
      <c r="I40" s="22"/>
      <c r="J40" s="2"/>
    </row>
    <row r="41" spans="1:10" ht="12.95" customHeight="1">
      <c r="A41" s="16" t="s">
        <v>942</v>
      </c>
      <c r="B41" s="17" t="s">
        <v>943</v>
      </c>
      <c r="C41" s="13" t="s">
        <v>944</v>
      </c>
      <c r="D41" s="13" t="s">
        <v>808</v>
      </c>
      <c r="E41" s="18">
        <v>34090</v>
      </c>
      <c r="F41" s="19">
        <v>820.48</v>
      </c>
      <c r="G41" s="20">
        <v>1.6000000000000001E-3</v>
      </c>
      <c r="H41" s="36"/>
      <c r="I41" s="22"/>
      <c r="J41" s="2"/>
    </row>
    <row r="42" spans="1:10" ht="12.95" customHeight="1">
      <c r="A42" s="16" t="s">
        <v>3079</v>
      </c>
      <c r="B42" s="17" t="s">
        <v>3080</v>
      </c>
      <c r="C42" s="13" t="s">
        <v>3081</v>
      </c>
      <c r="D42" s="13" t="s">
        <v>935</v>
      </c>
      <c r="E42" s="18">
        <v>101996</v>
      </c>
      <c r="F42" s="19">
        <v>684.14</v>
      </c>
      <c r="G42" s="20">
        <v>1.2999999999999999E-3</v>
      </c>
      <c r="H42" s="36"/>
      <c r="I42" s="22"/>
      <c r="J42" s="2"/>
    </row>
    <row r="43" spans="1:10" ht="12.95" customHeight="1">
      <c r="A43" s="16" t="s">
        <v>1619</v>
      </c>
      <c r="B43" s="17" t="s">
        <v>1620</v>
      </c>
      <c r="C43" s="13" t="s">
        <v>1621</v>
      </c>
      <c r="D43" s="13" t="s">
        <v>793</v>
      </c>
      <c r="E43" s="18">
        <v>32895</v>
      </c>
      <c r="F43" s="19">
        <v>397.5</v>
      </c>
      <c r="G43" s="20">
        <v>8.0000000000000004E-4</v>
      </c>
      <c r="H43" s="36"/>
      <c r="I43" s="22"/>
      <c r="J43" s="2"/>
    </row>
    <row r="44" spans="1:10" ht="12.95" customHeight="1">
      <c r="A44" s="16" t="s">
        <v>3109</v>
      </c>
      <c r="B44" s="17" t="s">
        <v>3110</v>
      </c>
      <c r="C44" s="13" t="s">
        <v>3111</v>
      </c>
      <c r="D44" s="13" t="s">
        <v>783</v>
      </c>
      <c r="E44" s="18">
        <v>39334</v>
      </c>
      <c r="F44" s="19">
        <v>340.04</v>
      </c>
      <c r="G44" s="20">
        <v>6.9999999999999999E-4</v>
      </c>
      <c r="H44" s="36"/>
      <c r="I44" s="22"/>
      <c r="J44" s="2"/>
    </row>
    <row r="45" spans="1:10" ht="12.95" customHeight="1">
      <c r="A45" s="16" t="s">
        <v>3112</v>
      </c>
      <c r="B45" s="17" t="s">
        <v>3113</v>
      </c>
      <c r="C45" s="13" t="s">
        <v>3114</v>
      </c>
      <c r="D45" s="13" t="s">
        <v>808</v>
      </c>
      <c r="E45" s="18">
        <v>8724</v>
      </c>
      <c r="F45" s="19">
        <v>336.82</v>
      </c>
      <c r="G45" s="20">
        <v>6.9999999999999999E-4</v>
      </c>
      <c r="H45" s="36"/>
      <c r="I45" s="22"/>
      <c r="J45" s="2"/>
    </row>
    <row r="46" spans="1:10" ht="12.95" customHeight="1">
      <c r="A46" s="16" t="s">
        <v>772</v>
      </c>
      <c r="B46" s="17" t="s">
        <v>773</v>
      </c>
      <c r="C46" s="13" t="s">
        <v>774</v>
      </c>
      <c r="D46" s="13" t="s">
        <v>775</v>
      </c>
      <c r="E46" s="18">
        <v>5055</v>
      </c>
      <c r="F46" s="19">
        <v>204.02</v>
      </c>
      <c r="G46" s="20">
        <v>4.0000000000000002E-4</v>
      </c>
      <c r="H46" s="36"/>
      <c r="I46" s="22"/>
      <c r="J46" s="2"/>
    </row>
    <row r="47" spans="1:10" ht="12.95" customHeight="1">
      <c r="A47" s="16" t="s">
        <v>809</v>
      </c>
      <c r="B47" s="17" t="s">
        <v>810</v>
      </c>
      <c r="C47" s="13" t="s">
        <v>811</v>
      </c>
      <c r="D47" s="13" t="s">
        <v>749</v>
      </c>
      <c r="E47" s="18">
        <v>25000</v>
      </c>
      <c r="F47" s="19">
        <v>175.06</v>
      </c>
      <c r="G47" s="20">
        <v>2.9999999999999997E-4</v>
      </c>
      <c r="H47" s="36"/>
      <c r="I47" s="22"/>
      <c r="J47" s="2"/>
    </row>
    <row r="48" spans="1:10" ht="12.95" customHeight="1">
      <c r="A48" s="16" t="s">
        <v>3115</v>
      </c>
      <c r="B48" s="17" t="s">
        <v>3116</v>
      </c>
      <c r="C48" s="13" t="s">
        <v>3117</v>
      </c>
      <c r="D48" s="13" t="s">
        <v>923</v>
      </c>
      <c r="E48" s="18">
        <v>27022</v>
      </c>
      <c r="F48" s="19">
        <v>174.4</v>
      </c>
      <c r="G48" s="20">
        <v>2.9999999999999997E-4</v>
      </c>
      <c r="H48" s="36"/>
      <c r="I48" s="22"/>
      <c r="J48" s="2"/>
    </row>
    <row r="49" spans="1:10" ht="12.95" customHeight="1">
      <c r="A49" s="16" t="s">
        <v>2119</v>
      </c>
      <c r="B49" s="17" t="s">
        <v>2120</v>
      </c>
      <c r="C49" s="13" t="s">
        <v>2121</v>
      </c>
      <c r="D49" s="13" t="s">
        <v>1068</v>
      </c>
      <c r="E49" s="18">
        <v>9497</v>
      </c>
      <c r="F49" s="19">
        <v>68.55</v>
      </c>
      <c r="G49" s="20">
        <v>1E-4</v>
      </c>
      <c r="H49" s="36"/>
      <c r="I49" s="22"/>
      <c r="J49" s="2"/>
    </row>
    <row r="50" spans="1:10" ht="12.95" customHeight="1">
      <c r="A50" s="2"/>
      <c r="B50" s="12" t="s">
        <v>168</v>
      </c>
      <c r="C50" s="13"/>
      <c r="D50" s="13"/>
      <c r="E50" s="13"/>
      <c r="F50" s="23">
        <v>292409.15000000002</v>
      </c>
      <c r="G50" s="24">
        <v>0.5726</v>
      </c>
      <c r="H50" s="25"/>
      <c r="I50" s="26"/>
      <c r="J50" s="2"/>
    </row>
    <row r="51" spans="1:10" ht="12.95" customHeight="1">
      <c r="A51" s="2"/>
      <c r="B51" s="27" t="s">
        <v>745</v>
      </c>
      <c r="C51" s="1"/>
      <c r="D51" s="1"/>
      <c r="E51" s="1"/>
      <c r="F51" s="25" t="s">
        <v>197</v>
      </c>
      <c r="G51" s="25" t="s">
        <v>197</v>
      </c>
      <c r="H51" s="25"/>
      <c r="I51" s="26"/>
      <c r="J51" s="2"/>
    </row>
    <row r="52" spans="1:10" ht="12.95" customHeight="1">
      <c r="A52" s="2"/>
      <c r="B52" s="27" t="s">
        <v>168</v>
      </c>
      <c r="C52" s="1"/>
      <c r="D52" s="1"/>
      <c r="E52" s="1"/>
      <c r="F52" s="25" t="s">
        <v>197</v>
      </c>
      <c r="G52" s="25" t="s">
        <v>197</v>
      </c>
      <c r="H52" s="25"/>
      <c r="I52" s="26"/>
      <c r="J52" s="2"/>
    </row>
    <row r="53" spans="1:10" ht="12.95" customHeight="1">
      <c r="A53" s="2"/>
      <c r="B53" s="27" t="s">
        <v>173</v>
      </c>
      <c r="C53" s="28"/>
      <c r="D53" s="1"/>
      <c r="E53" s="28"/>
      <c r="F53" s="23">
        <v>292409.15000000002</v>
      </c>
      <c r="G53" s="24">
        <v>0.5726</v>
      </c>
      <c r="H53" s="25"/>
      <c r="I53" s="26"/>
      <c r="J53" s="2"/>
    </row>
    <row r="54" spans="1:10" ht="12.95" customHeight="1">
      <c r="A54" s="2"/>
      <c r="B54" s="12" t="s">
        <v>249</v>
      </c>
      <c r="C54" s="13"/>
      <c r="D54" s="13"/>
      <c r="E54" s="13"/>
      <c r="F54" s="13"/>
      <c r="G54" s="13"/>
      <c r="H54" s="14"/>
      <c r="I54" s="15"/>
      <c r="J54" s="2"/>
    </row>
    <row r="55" spans="1:10" ht="12.95" customHeight="1">
      <c r="A55" s="2"/>
      <c r="B55" s="12" t="s">
        <v>1125</v>
      </c>
      <c r="C55" s="13"/>
      <c r="D55" s="38" t="s">
        <v>1126</v>
      </c>
      <c r="E55" s="13"/>
      <c r="F55" s="2"/>
      <c r="G55" s="14"/>
      <c r="H55" s="14"/>
      <c r="I55" s="15"/>
      <c r="J55" s="2"/>
    </row>
    <row r="56" spans="1:10" ht="12.95" customHeight="1">
      <c r="A56" s="16" t="s">
        <v>3118</v>
      </c>
      <c r="B56" s="17" t="s">
        <v>3119</v>
      </c>
      <c r="C56" s="13"/>
      <c r="D56" s="39" t="s">
        <v>3120</v>
      </c>
      <c r="E56" s="40"/>
      <c r="F56" s="19">
        <v>19800</v>
      </c>
      <c r="G56" s="20">
        <v>3.8800000000000001E-2</v>
      </c>
      <c r="H56" s="21">
        <v>2.5999999999999999E-2</v>
      </c>
      <c r="I56" s="22"/>
      <c r="J56" s="2"/>
    </row>
    <row r="57" spans="1:10" ht="12.95" customHeight="1">
      <c r="A57" s="2"/>
      <c r="B57" s="12" t="s">
        <v>168</v>
      </c>
      <c r="C57" s="13"/>
      <c r="D57" s="13"/>
      <c r="E57" s="13"/>
      <c r="F57" s="23">
        <v>19800</v>
      </c>
      <c r="G57" s="24">
        <v>3.8800000000000001E-2</v>
      </c>
      <c r="H57" s="25"/>
      <c r="I57" s="26"/>
      <c r="J57" s="2"/>
    </row>
    <row r="58" spans="1:10" ht="12.95" customHeight="1">
      <c r="A58" s="2"/>
      <c r="B58" s="27" t="s">
        <v>173</v>
      </c>
      <c r="C58" s="28"/>
      <c r="D58" s="1"/>
      <c r="E58" s="28"/>
      <c r="F58" s="23">
        <v>19800</v>
      </c>
      <c r="G58" s="24">
        <v>3.8800000000000001E-2</v>
      </c>
      <c r="H58" s="25"/>
      <c r="I58" s="26"/>
      <c r="J58" s="2"/>
    </row>
    <row r="59" spans="1:10" ht="12.95" customHeight="1">
      <c r="A59" s="2"/>
      <c r="B59" s="12" t="s">
        <v>174</v>
      </c>
      <c r="C59" s="13"/>
      <c r="D59" s="13"/>
      <c r="E59" s="13"/>
      <c r="F59" s="13"/>
      <c r="G59" s="13"/>
      <c r="H59" s="14"/>
      <c r="I59" s="15"/>
      <c r="J59" s="2"/>
    </row>
    <row r="60" spans="1:10" ht="12.95" customHeight="1">
      <c r="A60" s="16" t="s">
        <v>175</v>
      </c>
      <c r="B60" s="17" t="s">
        <v>176</v>
      </c>
      <c r="C60" s="13"/>
      <c r="D60" s="13"/>
      <c r="E60" s="18"/>
      <c r="F60" s="19">
        <v>153643.35999999999</v>
      </c>
      <c r="G60" s="20">
        <v>0.30080000000000001</v>
      </c>
      <c r="H60" s="21">
        <v>3.1945993962821578E-2</v>
      </c>
      <c r="I60" s="22"/>
      <c r="J60" s="2"/>
    </row>
    <row r="61" spans="1:10" ht="12.95" customHeight="1">
      <c r="A61" s="16" t="s">
        <v>703</v>
      </c>
      <c r="B61" s="17" t="s">
        <v>176</v>
      </c>
      <c r="C61" s="13"/>
      <c r="D61" s="13"/>
      <c r="E61" s="18"/>
      <c r="F61" s="19">
        <v>49999.839999999997</v>
      </c>
      <c r="G61" s="20">
        <v>9.7900000000000001E-2</v>
      </c>
      <c r="H61" s="21">
        <v>3.2000000000000001E-2</v>
      </c>
      <c r="I61" s="22"/>
      <c r="J61" s="2"/>
    </row>
    <row r="62" spans="1:10" ht="12.95" customHeight="1">
      <c r="A62" s="2"/>
      <c r="B62" s="12" t="s">
        <v>168</v>
      </c>
      <c r="C62" s="13"/>
      <c r="D62" s="13"/>
      <c r="E62" s="13"/>
      <c r="F62" s="23">
        <v>203643.2</v>
      </c>
      <c r="G62" s="24">
        <v>0.3987</v>
      </c>
      <c r="H62" s="25"/>
      <c r="I62" s="26"/>
      <c r="J62" s="2"/>
    </row>
    <row r="63" spans="1:10" ht="12.95" customHeight="1">
      <c r="A63" s="2"/>
      <c r="B63" s="27" t="s">
        <v>173</v>
      </c>
      <c r="C63" s="28"/>
      <c r="D63" s="1"/>
      <c r="E63" s="28"/>
      <c r="F63" s="23">
        <v>203643.2</v>
      </c>
      <c r="G63" s="24">
        <v>0.3987</v>
      </c>
      <c r="H63" s="25"/>
      <c r="I63" s="26"/>
      <c r="J63" s="2"/>
    </row>
    <row r="64" spans="1:10" ht="12.95" customHeight="1">
      <c r="A64" s="2"/>
      <c r="B64" s="27" t="s">
        <v>177</v>
      </c>
      <c r="C64" s="13"/>
      <c r="D64" s="1"/>
      <c r="E64" s="13"/>
      <c r="F64" s="29">
        <v>-5140.6400000000003</v>
      </c>
      <c r="G64" s="24">
        <v>-1.01E-2</v>
      </c>
      <c r="H64" s="25"/>
      <c r="I64" s="26"/>
      <c r="J64" s="2"/>
    </row>
    <row r="65" spans="1:10" ht="12.95" customHeight="1">
      <c r="A65" s="2"/>
      <c r="B65" s="30" t="s">
        <v>178</v>
      </c>
      <c r="C65" s="31"/>
      <c r="D65" s="31"/>
      <c r="E65" s="31"/>
      <c r="F65" s="32">
        <v>510711.71</v>
      </c>
      <c r="G65" s="33">
        <v>1</v>
      </c>
      <c r="H65" s="34"/>
      <c r="I65" s="35"/>
      <c r="J65" s="2"/>
    </row>
    <row r="66" spans="1:10" ht="12.95" customHeight="1">
      <c r="A66" s="2"/>
      <c r="B66" s="5"/>
      <c r="C66" s="2"/>
      <c r="D66" s="2"/>
      <c r="E66" s="2"/>
      <c r="F66" s="2"/>
      <c r="G66" s="2"/>
      <c r="H66" s="2"/>
      <c r="I66" s="2"/>
      <c r="J66" s="2"/>
    </row>
    <row r="67" spans="1:10" ht="12.95" customHeight="1">
      <c r="A67" s="2"/>
      <c r="B67" s="3" t="s">
        <v>247</v>
      </c>
      <c r="C67" s="2"/>
      <c r="D67" s="2"/>
      <c r="E67" s="2"/>
      <c r="F67" s="2"/>
      <c r="G67" s="2"/>
      <c r="H67" s="2"/>
      <c r="I67" s="2"/>
      <c r="J67" s="2"/>
    </row>
    <row r="68" spans="1:10" ht="12.95" customHeight="1">
      <c r="A68" s="2"/>
      <c r="B68" s="3" t="s">
        <v>182</v>
      </c>
      <c r="C68" s="2"/>
      <c r="D68" s="2"/>
      <c r="E68" s="2"/>
      <c r="F68" s="2"/>
      <c r="G68" s="2"/>
      <c r="H68" s="2"/>
      <c r="I68" s="2"/>
      <c r="J68" s="2"/>
    </row>
    <row r="69" spans="1:10" ht="26.25" customHeight="1">
      <c r="A69" s="44"/>
      <c r="B69" s="91" t="s">
        <v>4067</v>
      </c>
      <c r="C69" s="91"/>
      <c r="D69" s="91"/>
      <c r="E69" s="91"/>
      <c r="F69" s="91"/>
      <c r="G69" s="91"/>
      <c r="H69" s="91"/>
      <c r="I69" s="91"/>
      <c r="J69" s="44"/>
    </row>
    <row r="70" spans="1:10" ht="12.95" customHeight="1">
      <c r="A70" s="2"/>
      <c r="B70" s="3"/>
      <c r="C70" s="2"/>
      <c r="D70" s="2"/>
      <c r="E70" s="2"/>
      <c r="F70" s="2"/>
      <c r="G70" s="2"/>
      <c r="H70" s="2"/>
      <c r="I70" s="2"/>
      <c r="J70" s="2"/>
    </row>
    <row r="71" spans="1:10">
      <c r="C71" s="90" t="s">
        <v>4156</v>
      </c>
    </row>
    <row r="72" spans="1:10">
      <c r="B72" s="90" t="s">
        <v>4124</v>
      </c>
      <c r="C72" s="90" t="s">
        <v>4125</v>
      </c>
    </row>
  </sheetData>
  <mergeCells count="1">
    <mergeCell ref="B69:I69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outlinePr summaryBelow="0"/>
  </sheetPr>
  <dimension ref="A1:J9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79</v>
      </c>
      <c r="B1" s="3" t="s">
        <v>80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705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706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707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746</v>
      </c>
      <c r="B7" s="17" t="s">
        <v>747</v>
      </c>
      <c r="C7" s="13" t="s">
        <v>748</v>
      </c>
      <c r="D7" s="13" t="s">
        <v>749</v>
      </c>
      <c r="E7" s="18">
        <v>1419000</v>
      </c>
      <c r="F7" s="19">
        <v>99333.55</v>
      </c>
      <c r="G7" s="20">
        <v>9.3700000000000006E-2</v>
      </c>
      <c r="H7" s="36"/>
      <c r="I7" s="22"/>
      <c r="J7" s="2"/>
    </row>
    <row r="8" spans="1:10" ht="12.95" customHeight="1">
      <c r="A8" s="16" t="s">
        <v>712</v>
      </c>
      <c r="B8" s="17" t="s">
        <v>713</v>
      </c>
      <c r="C8" s="13" t="s">
        <v>714</v>
      </c>
      <c r="D8" s="13" t="s">
        <v>711</v>
      </c>
      <c r="E8" s="18">
        <v>11053125</v>
      </c>
      <c r="F8" s="19">
        <v>87187.05</v>
      </c>
      <c r="G8" s="20">
        <v>8.2199999999999995E-2</v>
      </c>
      <c r="H8" s="36"/>
      <c r="I8" s="22"/>
      <c r="J8" s="2"/>
    </row>
    <row r="9" spans="1:10" ht="12.95" customHeight="1">
      <c r="A9" s="16" t="s">
        <v>762</v>
      </c>
      <c r="B9" s="17" t="s">
        <v>763</v>
      </c>
      <c r="C9" s="13" t="s">
        <v>764</v>
      </c>
      <c r="D9" s="13" t="s">
        <v>757</v>
      </c>
      <c r="E9" s="18">
        <v>4820000</v>
      </c>
      <c r="F9" s="19">
        <v>83684.84</v>
      </c>
      <c r="G9" s="20">
        <v>7.8899999999999998E-2</v>
      </c>
      <c r="H9" s="36"/>
      <c r="I9" s="22"/>
      <c r="J9" s="2"/>
    </row>
    <row r="10" spans="1:10" ht="12.95" customHeight="1">
      <c r="A10" s="16" t="s">
        <v>758</v>
      </c>
      <c r="B10" s="17" t="s">
        <v>759</v>
      </c>
      <c r="C10" s="13" t="s">
        <v>760</v>
      </c>
      <c r="D10" s="13" t="s">
        <v>761</v>
      </c>
      <c r="E10" s="18">
        <v>1845366</v>
      </c>
      <c r="F10" s="19">
        <v>75924.820000000007</v>
      </c>
      <c r="G10" s="20">
        <v>7.1599999999999997E-2</v>
      </c>
      <c r="H10" s="36"/>
      <c r="I10" s="22"/>
      <c r="J10" s="2"/>
    </row>
    <row r="11" spans="1:10" ht="12.95" customHeight="1">
      <c r="A11" s="16" t="s">
        <v>708</v>
      </c>
      <c r="B11" s="17" t="s">
        <v>709</v>
      </c>
      <c r="C11" s="13" t="s">
        <v>710</v>
      </c>
      <c r="D11" s="13" t="s">
        <v>711</v>
      </c>
      <c r="E11" s="18">
        <v>4100000</v>
      </c>
      <c r="F11" s="19">
        <v>60913.7</v>
      </c>
      <c r="G11" s="20">
        <v>5.7500000000000002E-2</v>
      </c>
      <c r="H11" s="36"/>
      <c r="I11" s="22"/>
      <c r="J11" s="2"/>
    </row>
    <row r="12" spans="1:10" ht="12.95" customHeight="1">
      <c r="A12" s="16" t="s">
        <v>754</v>
      </c>
      <c r="B12" s="17" t="s">
        <v>755</v>
      </c>
      <c r="C12" s="13" t="s">
        <v>756</v>
      </c>
      <c r="D12" s="13" t="s">
        <v>757</v>
      </c>
      <c r="E12" s="18">
        <v>1615000</v>
      </c>
      <c r="F12" s="19">
        <v>60340.44</v>
      </c>
      <c r="G12" s="20">
        <v>5.6899999999999999E-2</v>
      </c>
      <c r="H12" s="36"/>
      <c r="I12" s="22"/>
      <c r="J12" s="2"/>
    </row>
    <row r="13" spans="1:10" ht="12.95" customHeight="1">
      <c r="A13" s="16" t="s">
        <v>721</v>
      </c>
      <c r="B13" s="17" t="s">
        <v>722</v>
      </c>
      <c r="C13" s="13" t="s">
        <v>723</v>
      </c>
      <c r="D13" s="13" t="s">
        <v>711</v>
      </c>
      <c r="E13" s="18">
        <v>1910000</v>
      </c>
      <c r="F13" s="19">
        <v>35473.480000000003</v>
      </c>
      <c r="G13" s="20">
        <v>3.3500000000000002E-2</v>
      </c>
      <c r="H13" s="36"/>
      <c r="I13" s="22"/>
      <c r="J13" s="2"/>
    </row>
    <row r="14" spans="1:10" ht="12.95" customHeight="1">
      <c r="A14" s="16" t="s">
        <v>904</v>
      </c>
      <c r="B14" s="17" t="s">
        <v>905</v>
      </c>
      <c r="C14" s="13" t="s">
        <v>906</v>
      </c>
      <c r="D14" s="13" t="s">
        <v>804</v>
      </c>
      <c r="E14" s="18">
        <v>381000</v>
      </c>
      <c r="F14" s="19">
        <v>27494.48</v>
      </c>
      <c r="G14" s="20">
        <v>2.5899999999999999E-2</v>
      </c>
      <c r="H14" s="36"/>
      <c r="I14" s="22"/>
      <c r="J14" s="2"/>
    </row>
    <row r="15" spans="1:10" ht="12.95" customHeight="1">
      <c r="A15" s="16" t="s">
        <v>769</v>
      </c>
      <c r="B15" s="17" t="s">
        <v>770</v>
      </c>
      <c r="C15" s="13" t="s">
        <v>771</v>
      </c>
      <c r="D15" s="13" t="s">
        <v>749</v>
      </c>
      <c r="E15" s="18">
        <v>1070000</v>
      </c>
      <c r="F15" s="19">
        <v>26974.7</v>
      </c>
      <c r="G15" s="20">
        <v>2.5399999999999999E-2</v>
      </c>
      <c r="H15" s="36"/>
      <c r="I15" s="22"/>
      <c r="J15" s="2"/>
    </row>
    <row r="16" spans="1:10" ht="12.95" customHeight="1">
      <c r="A16" s="16" t="s">
        <v>772</v>
      </c>
      <c r="B16" s="17" t="s">
        <v>773</v>
      </c>
      <c r="C16" s="13" t="s">
        <v>774</v>
      </c>
      <c r="D16" s="13" t="s">
        <v>775</v>
      </c>
      <c r="E16" s="18">
        <v>652044</v>
      </c>
      <c r="F16" s="19">
        <v>26317.15</v>
      </c>
      <c r="G16" s="20">
        <v>2.4799999999999999E-2</v>
      </c>
      <c r="H16" s="36"/>
      <c r="I16" s="22"/>
      <c r="J16" s="2"/>
    </row>
    <row r="17" spans="1:10" ht="12.95" customHeight="1">
      <c r="A17" s="16" t="s">
        <v>939</v>
      </c>
      <c r="B17" s="17" t="s">
        <v>940</v>
      </c>
      <c r="C17" s="13" t="s">
        <v>941</v>
      </c>
      <c r="D17" s="13" t="s">
        <v>793</v>
      </c>
      <c r="E17" s="18">
        <v>3650000</v>
      </c>
      <c r="F17" s="19">
        <v>23445.78</v>
      </c>
      <c r="G17" s="20">
        <v>2.2100000000000002E-2</v>
      </c>
      <c r="H17" s="36"/>
      <c r="I17" s="22"/>
      <c r="J17" s="2"/>
    </row>
    <row r="18" spans="1:10" ht="12.95" customHeight="1">
      <c r="A18" s="16" t="s">
        <v>1691</v>
      </c>
      <c r="B18" s="17" t="s">
        <v>1692</v>
      </c>
      <c r="C18" s="13" t="s">
        <v>1693</v>
      </c>
      <c r="D18" s="13" t="s">
        <v>808</v>
      </c>
      <c r="E18" s="18">
        <v>947858</v>
      </c>
      <c r="F18" s="19">
        <v>23284.13</v>
      </c>
      <c r="G18" s="20">
        <v>2.1999999999999999E-2</v>
      </c>
      <c r="H18" s="36"/>
      <c r="I18" s="22"/>
      <c r="J18" s="2"/>
    </row>
    <row r="19" spans="1:10" ht="12.95" customHeight="1">
      <c r="A19" s="16" t="s">
        <v>895</v>
      </c>
      <c r="B19" s="17" t="s">
        <v>896</v>
      </c>
      <c r="C19" s="13" t="s">
        <v>897</v>
      </c>
      <c r="D19" s="13" t="s">
        <v>783</v>
      </c>
      <c r="E19" s="18">
        <v>750000</v>
      </c>
      <c r="F19" s="19">
        <v>17702.25</v>
      </c>
      <c r="G19" s="20">
        <v>1.67E-2</v>
      </c>
      <c r="H19" s="36"/>
      <c r="I19" s="22"/>
      <c r="J19" s="2"/>
    </row>
    <row r="20" spans="1:10" ht="12.95" customHeight="1">
      <c r="A20" s="16" t="s">
        <v>822</v>
      </c>
      <c r="B20" s="17" t="s">
        <v>823</v>
      </c>
      <c r="C20" s="13" t="s">
        <v>824</v>
      </c>
      <c r="D20" s="13" t="s">
        <v>793</v>
      </c>
      <c r="E20" s="18">
        <v>9820000</v>
      </c>
      <c r="F20" s="19">
        <v>17626.900000000001</v>
      </c>
      <c r="G20" s="20">
        <v>1.66E-2</v>
      </c>
      <c r="H20" s="36"/>
      <c r="I20" s="22"/>
      <c r="J20" s="2"/>
    </row>
    <row r="21" spans="1:10" ht="12.95" customHeight="1">
      <c r="A21" s="16" t="s">
        <v>924</v>
      </c>
      <c r="B21" s="17" t="s">
        <v>925</v>
      </c>
      <c r="C21" s="13" t="s">
        <v>926</v>
      </c>
      <c r="D21" s="13" t="s">
        <v>927</v>
      </c>
      <c r="E21" s="18">
        <v>2307000</v>
      </c>
      <c r="F21" s="19">
        <v>16824.95</v>
      </c>
      <c r="G21" s="20">
        <v>1.5900000000000001E-2</v>
      </c>
      <c r="H21" s="36"/>
      <c r="I21" s="22"/>
      <c r="J21" s="2"/>
    </row>
    <row r="22" spans="1:10" ht="12.95" customHeight="1">
      <c r="A22" s="16" t="s">
        <v>1069</v>
      </c>
      <c r="B22" s="17" t="s">
        <v>1070</v>
      </c>
      <c r="C22" s="13" t="s">
        <v>1071</v>
      </c>
      <c r="D22" s="13" t="s">
        <v>1072</v>
      </c>
      <c r="E22" s="18">
        <v>3289210</v>
      </c>
      <c r="F22" s="19">
        <v>16441.12</v>
      </c>
      <c r="G22" s="20">
        <v>1.55E-2</v>
      </c>
      <c r="H22" s="36"/>
      <c r="I22" s="22"/>
      <c r="J22" s="2"/>
    </row>
    <row r="23" spans="1:10" ht="12.95" customHeight="1">
      <c r="A23" s="16" t="s">
        <v>898</v>
      </c>
      <c r="B23" s="17" t="s">
        <v>899</v>
      </c>
      <c r="C23" s="13" t="s">
        <v>900</v>
      </c>
      <c r="D23" s="13" t="s">
        <v>757</v>
      </c>
      <c r="E23" s="18">
        <v>246000</v>
      </c>
      <c r="F23" s="19">
        <v>15425.06</v>
      </c>
      <c r="G23" s="20">
        <v>1.4500000000000001E-2</v>
      </c>
      <c r="H23" s="36"/>
      <c r="I23" s="22"/>
      <c r="J23" s="2"/>
    </row>
    <row r="24" spans="1:10" ht="12.95" customHeight="1">
      <c r="A24" s="16" t="s">
        <v>750</v>
      </c>
      <c r="B24" s="17" t="s">
        <v>751</v>
      </c>
      <c r="C24" s="13" t="s">
        <v>752</v>
      </c>
      <c r="D24" s="13" t="s">
        <v>753</v>
      </c>
      <c r="E24" s="18">
        <v>677316</v>
      </c>
      <c r="F24" s="19">
        <v>14626.3</v>
      </c>
      <c r="G24" s="20">
        <v>1.38E-2</v>
      </c>
      <c r="H24" s="36"/>
      <c r="I24" s="22"/>
      <c r="J24" s="2"/>
    </row>
    <row r="25" spans="1:10" ht="12.95" customHeight="1">
      <c r="A25" s="16" t="s">
        <v>1012</v>
      </c>
      <c r="B25" s="17" t="s">
        <v>1013</v>
      </c>
      <c r="C25" s="13" t="s">
        <v>1014</v>
      </c>
      <c r="D25" s="13" t="s">
        <v>761</v>
      </c>
      <c r="E25" s="18">
        <v>290000</v>
      </c>
      <c r="F25" s="19">
        <v>14212.32</v>
      </c>
      <c r="G25" s="20">
        <v>1.34E-2</v>
      </c>
      <c r="H25" s="36"/>
      <c r="I25" s="22"/>
      <c r="J25" s="2"/>
    </row>
    <row r="26" spans="1:10" ht="12.95" customHeight="1">
      <c r="A26" s="16" t="s">
        <v>954</v>
      </c>
      <c r="B26" s="17" t="s">
        <v>955</v>
      </c>
      <c r="C26" s="13" t="s">
        <v>956</v>
      </c>
      <c r="D26" s="13" t="s">
        <v>818</v>
      </c>
      <c r="E26" s="18">
        <v>443000</v>
      </c>
      <c r="F26" s="19">
        <v>13964.47</v>
      </c>
      <c r="G26" s="20">
        <v>1.32E-2</v>
      </c>
      <c r="H26" s="36"/>
      <c r="I26" s="22"/>
      <c r="J26" s="2"/>
    </row>
    <row r="27" spans="1:10" ht="12.95" customHeight="1">
      <c r="A27" s="16" t="s">
        <v>787</v>
      </c>
      <c r="B27" s="17" t="s">
        <v>788</v>
      </c>
      <c r="C27" s="13" t="s">
        <v>789</v>
      </c>
      <c r="D27" s="13" t="s">
        <v>775</v>
      </c>
      <c r="E27" s="18">
        <v>400000</v>
      </c>
      <c r="F27" s="19">
        <v>13712.6</v>
      </c>
      <c r="G27" s="20">
        <v>1.29E-2</v>
      </c>
      <c r="H27" s="36"/>
      <c r="I27" s="22"/>
      <c r="J27" s="2"/>
    </row>
    <row r="28" spans="1:10" ht="12.95" customHeight="1">
      <c r="A28" s="16" t="s">
        <v>928</v>
      </c>
      <c r="B28" s="17" t="s">
        <v>929</v>
      </c>
      <c r="C28" s="13" t="s">
        <v>930</v>
      </c>
      <c r="D28" s="13" t="s">
        <v>931</v>
      </c>
      <c r="E28" s="18">
        <v>82285</v>
      </c>
      <c r="F28" s="19">
        <v>12910.15</v>
      </c>
      <c r="G28" s="20">
        <v>1.2200000000000001E-2</v>
      </c>
      <c r="H28" s="36"/>
      <c r="I28" s="22"/>
      <c r="J28" s="2"/>
    </row>
    <row r="29" spans="1:10" ht="12.95" customHeight="1">
      <c r="A29" s="16" t="s">
        <v>957</v>
      </c>
      <c r="B29" s="17" t="s">
        <v>958</v>
      </c>
      <c r="C29" s="13" t="s">
        <v>959</v>
      </c>
      <c r="D29" s="13" t="s">
        <v>749</v>
      </c>
      <c r="E29" s="18">
        <v>1900000</v>
      </c>
      <c r="F29" s="19">
        <v>11960.5</v>
      </c>
      <c r="G29" s="20">
        <v>1.1299999999999999E-2</v>
      </c>
      <c r="H29" s="36"/>
      <c r="I29" s="22"/>
      <c r="J29" s="2"/>
    </row>
    <row r="30" spans="1:10" ht="12.95" customHeight="1">
      <c r="A30" s="16" t="s">
        <v>920</v>
      </c>
      <c r="B30" s="17" t="s">
        <v>921</v>
      </c>
      <c r="C30" s="13" t="s">
        <v>922</v>
      </c>
      <c r="D30" s="13" t="s">
        <v>923</v>
      </c>
      <c r="E30" s="18">
        <v>887572</v>
      </c>
      <c r="F30" s="19">
        <v>11959.15</v>
      </c>
      <c r="G30" s="20">
        <v>1.1299999999999999E-2</v>
      </c>
      <c r="H30" s="36"/>
      <c r="I30" s="22"/>
      <c r="J30" s="2"/>
    </row>
    <row r="31" spans="1:10" ht="12.95" customHeight="1">
      <c r="A31" s="16" t="s">
        <v>2498</v>
      </c>
      <c r="B31" s="17" t="s">
        <v>2499</v>
      </c>
      <c r="C31" s="13" t="s">
        <v>2500</v>
      </c>
      <c r="D31" s="13" t="s">
        <v>2501</v>
      </c>
      <c r="E31" s="18">
        <v>494658</v>
      </c>
      <c r="F31" s="19">
        <v>11891.08</v>
      </c>
      <c r="G31" s="20">
        <v>1.12E-2</v>
      </c>
      <c r="H31" s="36"/>
      <c r="I31" s="22"/>
      <c r="J31" s="2"/>
    </row>
    <row r="32" spans="1:10" ht="12.95" customHeight="1">
      <c r="A32" s="16" t="s">
        <v>1073</v>
      </c>
      <c r="B32" s="17" t="s">
        <v>1074</v>
      </c>
      <c r="C32" s="13" t="s">
        <v>1075</v>
      </c>
      <c r="D32" s="13" t="s">
        <v>808</v>
      </c>
      <c r="E32" s="18">
        <v>521797</v>
      </c>
      <c r="F32" s="19">
        <v>11637.12</v>
      </c>
      <c r="G32" s="20">
        <v>1.0999999999999999E-2</v>
      </c>
      <c r="H32" s="36"/>
      <c r="I32" s="22"/>
      <c r="J32" s="2"/>
    </row>
    <row r="33" spans="1:10" ht="12.95" customHeight="1">
      <c r="A33" s="16" t="s">
        <v>914</v>
      </c>
      <c r="B33" s="17" t="s">
        <v>915</v>
      </c>
      <c r="C33" s="13" t="s">
        <v>916</v>
      </c>
      <c r="D33" s="13" t="s">
        <v>757</v>
      </c>
      <c r="E33" s="18">
        <v>230000</v>
      </c>
      <c r="F33" s="19">
        <v>11071.05</v>
      </c>
      <c r="G33" s="20">
        <v>1.04E-2</v>
      </c>
      <c r="H33" s="36"/>
      <c r="I33" s="22"/>
      <c r="J33" s="2"/>
    </row>
    <row r="34" spans="1:10" ht="12.95" customHeight="1">
      <c r="A34" s="16" t="s">
        <v>776</v>
      </c>
      <c r="B34" s="17" t="s">
        <v>777</v>
      </c>
      <c r="C34" s="13" t="s">
        <v>778</v>
      </c>
      <c r="D34" s="13" t="s">
        <v>779</v>
      </c>
      <c r="E34" s="18">
        <v>444760</v>
      </c>
      <c r="F34" s="19">
        <v>10823.23</v>
      </c>
      <c r="G34" s="20">
        <v>1.0200000000000001E-2</v>
      </c>
      <c r="H34" s="36"/>
      <c r="I34" s="22"/>
      <c r="J34" s="2"/>
    </row>
    <row r="35" spans="1:10" ht="12.95" customHeight="1">
      <c r="A35" s="16" t="s">
        <v>3115</v>
      </c>
      <c r="B35" s="17" t="s">
        <v>3116</v>
      </c>
      <c r="C35" s="13" t="s">
        <v>3117</v>
      </c>
      <c r="D35" s="13" t="s">
        <v>923</v>
      </c>
      <c r="E35" s="18">
        <v>1661048</v>
      </c>
      <c r="F35" s="19">
        <v>10720.4</v>
      </c>
      <c r="G35" s="20">
        <v>1.01E-2</v>
      </c>
      <c r="H35" s="36"/>
      <c r="I35" s="22"/>
      <c r="J35" s="2"/>
    </row>
    <row r="36" spans="1:10" ht="12.95" customHeight="1">
      <c r="A36" s="16" t="s">
        <v>715</v>
      </c>
      <c r="B36" s="17" t="s">
        <v>716</v>
      </c>
      <c r="C36" s="13" t="s">
        <v>717</v>
      </c>
      <c r="D36" s="13" t="s">
        <v>711</v>
      </c>
      <c r="E36" s="18">
        <v>1890000</v>
      </c>
      <c r="F36" s="19">
        <v>10173.870000000001</v>
      </c>
      <c r="G36" s="20">
        <v>9.5999999999999992E-3</v>
      </c>
      <c r="H36" s="36"/>
      <c r="I36" s="22"/>
      <c r="J36" s="2"/>
    </row>
    <row r="37" spans="1:10" ht="12.95" customHeight="1">
      <c r="A37" s="16" t="s">
        <v>936</v>
      </c>
      <c r="B37" s="17" t="s">
        <v>937</v>
      </c>
      <c r="C37" s="13" t="s">
        <v>938</v>
      </c>
      <c r="D37" s="13" t="s">
        <v>818</v>
      </c>
      <c r="E37" s="18">
        <v>53000</v>
      </c>
      <c r="F37" s="19">
        <v>9816.42</v>
      </c>
      <c r="G37" s="20">
        <v>9.2999999999999992E-3</v>
      </c>
      <c r="H37" s="36"/>
      <c r="I37" s="22"/>
      <c r="J37" s="2"/>
    </row>
    <row r="38" spans="1:10" ht="12.95" customHeight="1">
      <c r="A38" s="16" t="s">
        <v>948</v>
      </c>
      <c r="B38" s="17" t="s">
        <v>949</v>
      </c>
      <c r="C38" s="13" t="s">
        <v>950</v>
      </c>
      <c r="D38" s="13" t="s">
        <v>757</v>
      </c>
      <c r="E38" s="18">
        <v>240000</v>
      </c>
      <c r="F38" s="19">
        <v>9615.1200000000008</v>
      </c>
      <c r="G38" s="20">
        <v>9.1000000000000004E-3</v>
      </c>
      <c r="H38" s="36"/>
      <c r="I38" s="22"/>
      <c r="J38" s="2"/>
    </row>
    <row r="39" spans="1:10" ht="12.95" customHeight="1">
      <c r="A39" s="16" t="s">
        <v>2163</v>
      </c>
      <c r="B39" s="17" t="s">
        <v>2164</v>
      </c>
      <c r="C39" s="13" t="s">
        <v>2165</v>
      </c>
      <c r="D39" s="13" t="s">
        <v>757</v>
      </c>
      <c r="E39" s="18">
        <v>1670000</v>
      </c>
      <c r="F39" s="19">
        <v>9562.42</v>
      </c>
      <c r="G39" s="20">
        <v>8.9999999999999993E-3</v>
      </c>
      <c r="H39" s="36"/>
      <c r="I39" s="22"/>
      <c r="J39" s="2"/>
    </row>
    <row r="40" spans="1:10" ht="12.95" customHeight="1">
      <c r="A40" s="16" t="s">
        <v>834</v>
      </c>
      <c r="B40" s="17" t="s">
        <v>835</v>
      </c>
      <c r="C40" s="13" t="s">
        <v>836</v>
      </c>
      <c r="D40" s="13" t="s">
        <v>800</v>
      </c>
      <c r="E40" s="18">
        <v>950000</v>
      </c>
      <c r="F40" s="19">
        <v>8415.1</v>
      </c>
      <c r="G40" s="20">
        <v>7.9000000000000008E-3</v>
      </c>
      <c r="H40" s="36"/>
      <c r="I40" s="22"/>
      <c r="J40" s="2"/>
    </row>
    <row r="41" spans="1:10" ht="12.95" customHeight="1">
      <c r="A41" s="16" t="s">
        <v>994</v>
      </c>
      <c r="B41" s="17" t="s">
        <v>995</v>
      </c>
      <c r="C41" s="13" t="s">
        <v>996</v>
      </c>
      <c r="D41" s="13" t="s">
        <v>923</v>
      </c>
      <c r="E41" s="18">
        <v>1546860</v>
      </c>
      <c r="F41" s="19">
        <v>7987.21</v>
      </c>
      <c r="G41" s="20">
        <v>7.4999999999999997E-3</v>
      </c>
      <c r="H41" s="36"/>
      <c r="I41" s="22"/>
      <c r="J41" s="2"/>
    </row>
    <row r="42" spans="1:10" ht="12.95" customHeight="1">
      <c r="A42" s="16" t="s">
        <v>780</v>
      </c>
      <c r="B42" s="17" t="s">
        <v>781</v>
      </c>
      <c r="C42" s="13" t="s">
        <v>782</v>
      </c>
      <c r="D42" s="13" t="s">
        <v>783</v>
      </c>
      <c r="E42" s="18">
        <v>767797</v>
      </c>
      <c r="F42" s="19">
        <v>7359.72</v>
      </c>
      <c r="G42" s="20">
        <v>6.8999999999999999E-3</v>
      </c>
      <c r="H42" s="36"/>
      <c r="I42" s="22"/>
      <c r="J42" s="2"/>
    </row>
    <row r="43" spans="1:10" ht="12.95" customHeight="1">
      <c r="A43" s="16" t="s">
        <v>3121</v>
      </c>
      <c r="B43" s="17" t="s">
        <v>3122</v>
      </c>
      <c r="C43" s="13" t="s">
        <v>3123</v>
      </c>
      <c r="D43" s="13" t="s">
        <v>808</v>
      </c>
      <c r="E43" s="18">
        <v>297440</v>
      </c>
      <c r="F43" s="19">
        <v>7268.69</v>
      </c>
      <c r="G43" s="20">
        <v>6.8999999999999999E-3</v>
      </c>
      <c r="H43" s="36"/>
      <c r="I43" s="22"/>
      <c r="J43" s="2"/>
    </row>
    <row r="44" spans="1:10" ht="12.95" customHeight="1">
      <c r="A44" s="16" t="s">
        <v>801</v>
      </c>
      <c r="B44" s="17" t="s">
        <v>802</v>
      </c>
      <c r="C44" s="13" t="s">
        <v>803</v>
      </c>
      <c r="D44" s="13" t="s">
        <v>804</v>
      </c>
      <c r="E44" s="18">
        <v>1950000</v>
      </c>
      <c r="F44" s="19">
        <v>7120.43</v>
      </c>
      <c r="G44" s="20">
        <v>6.7000000000000002E-3</v>
      </c>
      <c r="H44" s="36"/>
      <c r="I44" s="22"/>
      <c r="J44" s="2"/>
    </row>
    <row r="45" spans="1:10" ht="12.95" customHeight="1">
      <c r="A45" s="16" t="s">
        <v>1050</v>
      </c>
      <c r="B45" s="17" t="s">
        <v>1051</v>
      </c>
      <c r="C45" s="13" t="s">
        <v>1052</v>
      </c>
      <c r="D45" s="13" t="s">
        <v>761</v>
      </c>
      <c r="E45" s="18">
        <v>616250</v>
      </c>
      <c r="F45" s="19">
        <v>6356.93</v>
      </c>
      <c r="G45" s="20">
        <v>6.0000000000000001E-3</v>
      </c>
      <c r="H45" s="36"/>
      <c r="I45" s="22"/>
      <c r="J45" s="2"/>
    </row>
    <row r="46" spans="1:10" ht="12.95" customHeight="1">
      <c r="A46" s="16" t="s">
        <v>825</v>
      </c>
      <c r="B46" s="17" t="s">
        <v>826</v>
      </c>
      <c r="C46" s="13" t="s">
        <v>827</v>
      </c>
      <c r="D46" s="13" t="s">
        <v>775</v>
      </c>
      <c r="E46" s="18">
        <v>720000</v>
      </c>
      <c r="F46" s="19">
        <v>6008.4</v>
      </c>
      <c r="G46" s="20">
        <v>5.7000000000000002E-3</v>
      </c>
      <c r="H46" s="36"/>
      <c r="I46" s="22"/>
      <c r="J46" s="2"/>
    </row>
    <row r="47" spans="1:10" ht="12.95" customHeight="1">
      <c r="A47" s="16" t="s">
        <v>3124</v>
      </c>
      <c r="B47" s="17" t="s">
        <v>3125</v>
      </c>
      <c r="C47" s="13" t="s">
        <v>3126</v>
      </c>
      <c r="D47" s="13" t="s">
        <v>923</v>
      </c>
      <c r="E47" s="18">
        <v>2000508</v>
      </c>
      <c r="F47" s="19">
        <v>5407.37</v>
      </c>
      <c r="G47" s="20">
        <v>5.1000000000000004E-3</v>
      </c>
      <c r="H47" s="36"/>
      <c r="I47" s="22"/>
      <c r="J47" s="2"/>
    </row>
    <row r="48" spans="1:10" ht="12.95" customHeight="1">
      <c r="A48" s="16" t="s">
        <v>794</v>
      </c>
      <c r="B48" s="17" t="s">
        <v>795</v>
      </c>
      <c r="C48" s="13" t="s">
        <v>796</v>
      </c>
      <c r="D48" s="13" t="s">
        <v>757</v>
      </c>
      <c r="E48" s="18">
        <v>330954</v>
      </c>
      <c r="F48" s="19">
        <v>4894.8100000000004</v>
      </c>
      <c r="G48" s="20">
        <v>4.5999999999999999E-3</v>
      </c>
      <c r="H48" s="36"/>
      <c r="I48" s="22"/>
      <c r="J48" s="2"/>
    </row>
    <row r="49" spans="1:10" ht="12.95" customHeight="1">
      <c r="A49" s="16" t="s">
        <v>917</v>
      </c>
      <c r="B49" s="17" t="s">
        <v>918</v>
      </c>
      <c r="C49" s="13" t="s">
        <v>919</v>
      </c>
      <c r="D49" s="13" t="s">
        <v>757</v>
      </c>
      <c r="E49" s="18">
        <v>130000</v>
      </c>
      <c r="F49" s="19">
        <v>4038.45</v>
      </c>
      <c r="G49" s="20">
        <v>3.8E-3</v>
      </c>
      <c r="H49" s="36"/>
      <c r="I49" s="22"/>
      <c r="J49" s="2"/>
    </row>
    <row r="50" spans="1:10" ht="12.95" customHeight="1">
      <c r="A50" s="16" t="s">
        <v>3112</v>
      </c>
      <c r="B50" s="17" t="s">
        <v>3113</v>
      </c>
      <c r="C50" s="13" t="s">
        <v>3114</v>
      </c>
      <c r="D50" s="13" t="s">
        <v>808</v>
      </c>
      <c r="E50" s="18">
        <v>91399</v>
      </c>
      <c r="F50" s="19">
        <v>3528.82</v>
      </c>
      <c r="G50" s="20">
        <v>3.3E-3</v>
      </c>
      <c r="H50" s="36"/>
      <c r="I50" s="22"/>
      <c r="J50" s="2"/>
    </row>
    <row r="51" spans="1:10" ht="12.95" customHeight="1">
      <c r="A51" s="16" t="s">
        <v>3127</v>
      </c>
      <c r="B51" s="17" t="s">
        <v>1066</v>
      </c>
      <c r="C51" s="13" t="s">
        <v>1067</v>
      </c>
      <c r="D51" s="13" t="s">
        <v>1068</v>
      </c>
      <c r="E51" s="18">
        <v>134550</v>
      </c>
      <c r="F51" s="19">
        <v>2910.79</v>
      </c>
      <c r="G51" s="20">
        <v>2.7000000000000001E-3</v>
      </c>
      <c r="H51" s="36"/>
      <c r="I51" s="22"/>
      <c r="J51" s="2"/>
    </row>
    <row r="52" spans="1:10" ht="12.95" customHeight="1">
      <c r="A52" s="16" t="s">
        <v>2769</v>
      </c>
      <c r="B52" s="17" t="s">
        <v>4123</v>
      </c>
      <c r="C52" s="13" t="s">
        <v>1064</v>
      </c>
      <c r="D52" s="13" t="s">
        <v>808</v>
      </c>
      <c r="E52" s="18">
        <v>190188</v>
      </c>
      <c r="F52" s="19">
        <v>2841.24</v>
      </c>
      <c r="G52" s="20">
        <v>2.7000000000000001E-3</v>
      </c>
      <c r="H52" s="36"/>
      <c r="I52" s="22"/>
      <c r="J52" s="2"/>
    </row>
    <row r="53" spans="1:10" ht="12.95" customHeight="1">
      <c r="A53" s="16" t="s">
        <v>1673</v>
      </c>
      <c r="B53" s="17" t="s">
        <v>1674</v>
      </c>
      <c r="C53" s="13" t="s">
        <v>1675</v>
      </c>
      <c r="D53" s="13" t="s">
        <v>1072</v>
      </c>
      <c r="E53" s="18">
        <v>700000</v>
      </c>
      <c r="F53" s="19">
        <v>2736.3</v>
      </c>
      <c r="G53" s="20">
        <v>2.5999999999999999E-3</v>
      </c>
      <c r="H53" s="36"/>
      <c r="I53" s="22"/>
      <c r="J53" s="2"/>
    </row>
    <row r="54" spans="1:10" ht="12.95" customHeight="1">
      <c r="A54" s="16" t="s">
        <v>859</v>
      </c>
      <c r="B54" s="17" t="s">
        <v>860</v>
      </c>
      <c r="C54" s="13" t="s">
        <v>861</v>
      </c>
      <c r="D54" s="13" t="s">
        <v>793</v>
      </c>
      <c r="E54" s="18">
        <v>346145</v>
      </c>
      <c r="F54" s="19">
        <v>2581.5500000000002</v>
      </c>
      <c r="G54" s="20">
        <v>2.3999999999999998E-3</v>
      </c>
      <c r="H54" s="36"/>
      <c r="I54" s="22"/>
      <c r="J54" s="2"/>
    </row>
    <row r="55" spans="1:10" ht="12.95" customHeight="1">
      <c r="A55" s="16" t="s">
        <v>985</v>
      </c>
      <c r="B55" s="17" t="s">
        <v>986</v>
      </c>
      <c r="C55" s="13" t="s">
        <v>987</v>
      </c>
      <c r="D55" s="13" t="s">
        <v>761</v>
      </c>
      <c r="E55" s="18">
        <v>229149</v>
      </c>
      <c r="F55" s="19">
        <v>2185.0500000000002</v>
      </c>
      <c r="G55" s="20">
        <v>2.0999999999999999E-3</v>
      </c>
      <c r="H55" s="36"/>
      <c r="I55" s="22"/>
      <c r="J55" s="2"/>
    </row>
    <row r="56" spans="1:10" ht="12.95" customHeight="1">
      <c r="A56" s="16" t="s">
        <v>2122</v>
      </c>
      <c r="B56" s="17" t="s">
        <v>4070</v>
      </c>
      <c r="C56" s="13" t="s">
        <v>2124</v>
      </c>
      <c r="D56" s="13" t="s">
        <v>711</v>
      </c>
      <c r="E56" s="18">
        <v>1713795</v>
      </c>
      <c r="F56" s="19">
        <v>2140.19</v>
      </c>
      <c r="G56" s="20">
        <v>2E-3</v>
      </c>
      <c r="H56" s="36"/>
      <c r="I56" s="22"/>
      <c r="J56" s="2"/>
    </row>
    <row r="57" spans="1:10" ht="12.95" customHeight="1">
      <c r="A57" s="16" t="s">
        <v>969</v>
      </c>
      <c r="B57" s="17" t="s">
        <v>970</v>
      </c>
      <c r="C57" s="13" t="s">
        <v>971</v>
      </c>
      <c r="D57" s="13" t="s">
        <v>808</v>
      </c>
      <c r="E57" s="18">
        <v>365059</v>
      </c>
      <c r="F57" s="19">
        <v>2022.79</v>
      </c>
      <c r="G57" s="20">
        <v>1.9E-3</v>
      </c>
      <c r="H57" s="36"/>
      <c r="I57" s="22"/>
      <c r="J57" s="2"/>
    </row>
    <row r="58" spans="1:10" ht="12.95" customHeight="1">
      <c r="A58" s="16" t="s">
        <v>1062</v>
      </c>
      <c r="B58" s="17" t="s">
        <v>1063</v>
      </c>
      <c r="C58" s="13" t="s">
        <v>1064</v>
      </c>
      <c r="D58" s="13" t="s">
        <v>808</v>
      </c>
      <c r="E58" s="18">
        <v>100000</v>
      </c>
      <c r="F58" s="19">
        <v>1659.9</v>
      </c>
      <c r="G58" s="20">
        <v>1.6000000000000001E-3</v>
      </c>
      <c r="H58" s="36"/>
      <c r="I58" s="22"/>
      <c r="J58" s="2"/>
    </row>
    <row r="59" spans="1:10" ht="12.95" customHeight="1">
      <c r="A59" s="16" t="s">
        <v>2119</v>
      </c>
      <c r="B59" s="17" t="s">
        <v>2120</v>
      </c>
      <c r="C59" s="13" t="s">
        <v>2121</v>
      </c>
      <c r="D59" s="13" t="s">
        <v>1068</v>
      </c>
      <c r="E59" s="18">
        <v>171200</v>
      </c>
      <c r="F59" s="19">
        <v>1235.72</v>
      </c>
      <c r="G59" s="20">
        <v>1.1999999999999999E-3</v>
      </c>
      <c r="H59" s="36"/>
      <c r="I59" s="22"/>
      <c r="J59" s="2"/>
    </row>
    <row r="60" spans="1:10" ht="12.95" customHeight="1">
      <c r="A60" s="16" t="s">
        <v>849</v>
      </c>
      <c r="B60" s="17" t="s">
        <v>850</v>
      </c>
      <c r="C60" s="13" t="s">
        <v>851</v>
      </c>
      <c r="D60" s="13" t="s">
        <v>808</v>
      </c>
      <c r="E60" s="18">
        <v>53293</v>
      </c>
      <c r="F60" s="19">
        <v>1080.81</v>
      </c>
      <c r="G60" s="20">
        <v>1E-3</v>
      </c>
      <c r="H60" s="36"/>
      <c r="I60" s="22"/>
      <c r="J60" s="2"/>
    </row>
    <row r="61" spans="1:10" ht="12.95" customHeight="1">
      <c r="A61" s="16" t="s">
        <v>966</v>
      </c>
      <c r="B61" s="17" t="s">
        <v>967</v>
      </c>
      <c r="C61" s="13" t="s">
        <v>968</v>
      </c>
      <c r="D61" s="13" t="s">
        <v>818</v>
      </c>
      <c r="E61" s="18">
        <v>124746</v>
      </c>
      <c r="F61" s="19">
        <v>586.12</v>
      </c>
      <c r="G61" s="20">
        <v>5.9999999999999995E-4</v>
      </c>
      <c r="H61" s="36"/>
      <c r="I61" s="22"/>
      <c r="J61" s="2"/>
    </row>
    <row r="62" spans="1:10" ht="12.95" customHeight="1">
      <c r="A62" s="2"/>
      <c r="B62" s="12" t="s">
        <v>168</v>
      </c>
      <c r="C62" s="13"/>
      <c r="D62" s="13"/>
      <c r="E62" s="13"/>
      <c r="F62" s="23">
        <v>993416.99</v>
      </c>
      <c r="G62" s="24">
        <v>0.93689999999999996</v>
      </c>
      <c r="H62" s="25"/>
      <c r="I62" s="26"/>
      <c r="J62" s="2"/>
    </row>
    <row r="63" spans="1:10" ht="12.95" customHeight="1">
      <c r="A63" s="2"/>
      <c r="B63" s="12" t="s">
        <v>745</v>
      </c>
      <c r="C63" s="13"/>
      <c r="D63" s="13"/>
      <c r="E63" s="13"/>
      <c r="F63" s="2"/>
      <c r="G63" s="14"/>
      <c r="H63" s="14"/>
      <c r="I63" s="15"/>
      <c r="J63" s="2"/>
    </row>
    <row r="64" spans="1:10" ht="12.95" customHeight="1">
      <c r="A64" s="16" t="s">
        <v>875</v>
      </c>
      <c r="B64" s="17" t="s">
        <v>876</v>
      </c>
      <c r="C64" s="13" t="s">
        <v>877</v>
      </c>
      <c r="D64" s="13" t="s">
        <v>793</v>
      </c>
      <c r="E64" s="18">
        <v>9820000</v>
      </c>
      <c r="F64" s="19">
        <v>4836.3500000000004</v>
      </c>
      <c r="G64" s="20">
        <v>4.5999999999999999E-3</v>
      </c>
      <c r="H64" s="36"/>
      <c r="I64" s="22"/>
      <c r="J64" s="2"/>
    </row>
    <row r="65" spans="1:10" ht="12.95" customHeight="1">
      <c r="A65" s="2"/>
      <c r="B65" s="12" t="s">
        <v>168</v>
      </c>
      <c r="C65" s="13"/>
      <c r="D65" s="13"/>
      <c r="E65" s="13"/>
      <c r="F65" s="23">
        <v>4836.3500000000004</v>
      </c>
      <c r="G65" s="24">
        <v>4.5999999999999999E-3</v>
      </c>
      <c r="H65" s="25"/>
      <c r="I65" s="26"/>
      <c r="J65" s="2"/>
    </row>
    <row r="66" spans="1:10" ht="12.95" customHeight="1">
      <c r="A66" s="2"/>
      <c r="B66" s="27" t="s">
        <v>173</v>
      </c>
      <c r="C66" s="28"/>
      <c r="D66" s="1"/>
      <c r="E66" s="28"/>
      <c r="F66" s="23">
        <v>998253.34</v>
      </c>
      <c r="G66" s="24">
        <v>0.9415</v>
      </c>
      <c r="H66" s="25"/>
      <c r="I66" s="26"/>
      <c r="J66" s="2"/>
    </row>
    <row r="67" spans="1:10" ht="12.95" customHeight="1">
      <c r="A67" s="2"/>
      <c r="B67" s="12" t="s">
        <v>878</v>
      </c>
      <c r="C67" s="13"/>
      <c r="D67" s="13"/>
      <c r="E67" s="13"/>
      <c r="F67" s="13"/>
      <c r="G67" s="13"/>
      <c r="H67" s="14"/>
      <c r="I67" s="15"/>
      <c r="J67" s="2"/>
    </row>
    <row r="68" spans="1:10" ht="12.95" customHeight="1">
      <c r="A68" s="2"/>
      <c r="B68" s="12" t="s">
        <v>1725</v>
      </c>
      <c r="C68" s="13"/>
      <c r="D68" s="13"/>
      <c r="E68" s="13"/>
      <c r="F68" s="2"/>
      <c r="G68" s="14"/>
      <c r="H68" s="14"/>
      <c r="I68" s="15"/>
      <c r="J68" s="2"/>
    </row>
    <row r="69" spans="1:10" ht="12.95" customHeight="1">
      <c r="A69" s="16" t="s">
        <v>1788</v>
      </c>
      <c r="B69" s="17" t="s">
        <v>1789</v>
      </c>
      <c r="C69" s="13"/>
      <c r="D69" s="13"/>
      <c r="E69" s="18">
        <v>552000</v>
      </c>
      <c r="F69" s="19">
        <v>8179.26</v>
      </c>
      <c r="G69" s="20">
        <v>7.7000000000000002E-3</v>
      </c>
      <c r="H69" s="36"/>
      <c r="I69" s="22"/>
      <c r="J69" s="2"/>
    </row>
    <row r="70" spans="1:10" ht="12.95" customHeight="1">
      <c r="A70" s="16" t="s">
        <v>1868</v>
      </c>
      <c r="B70" s="17" t="s">
        <v>1869</v>
      </c>
      <c r="C70" s="13"/>
      <c r="D70" s="13"/>
      <c r="E70" s="18">
        <v>728750</v>
      </c>
      <c r="F70" s="19">
        <v>5774.62</v>
      </c>
      <c r="G70" s="20">
        <v>5.4000000000000003E-3</v>
      </c>
      <c r="H70" s="36"/>
      <c r="I70" s="22"/>
      <c r="J70" s="2"/>
    </row>
    <row r="71" spans="1:10" ht="12.95" customHeight="1">
      <c r="A71" s="16" t="s">
        <v>1790</v>
      </c>
      <c r="B71" s="17" t="s">
        <v>1791</v>
      </c>
      <c r="C71" s="13"/>
      <c r="D71" s="13"/>
      <c r="E71" s="18">
        <v>20000</v>
      </c>
      <c r="F71" s="19">
        <v>3148.5</v>
      </c>
      <c r="G71" s="20">
        <v>3.0000000000000001E-3</v>
      </c>
      <c r="H71" s="36"/>
      <c r="I71" s="22"/>
      <c r="J71" s="2"/>
    </row>
    <row r="72" spans="1:10" ht="12.95" customHeight="1">
      <c r="A72" s="2"/>
      <c r="B72" s="12" t="s">
        <v>168</v>
      </c>
      <c r="C72" s="13"/>
      <c r="D72" s="13"/>
      <c r="E72" s="13"/>
      <c r="F72" s="23">
        <v>17102.38</v>
      </c>
      <c r="G72" s="24">
        <v>1.61E-2</v>
      </c>
      <c r="H72" s="25"/>
      <c r="I72" s="26"/>
      <c r="J72" s="2"/>
    </row>
    <row r="73" spans="1:10" ht="12.95" customHeight="1">
      <c r="A73" s="2"/>
      <c r="B73" s="27" t="s">
        <v>173</v>
      </c>
      <c r="C73" s="28"/>
      <c r="D73" s="1"/>
      <c r="E73" s="28"/>
      <c r="F73" s="23">
        <v>17102.38</v>
      </c>
      <c r="G73" s="24">
        <v>1.61E-2</v>
      </c>
      <c r="H73" s="25"/>
      <c r="I73" s="26"/>
      <c r="J73" s="2"/>
    </row>
    <row r="74" spans="1:10" ht="12.95" customHeight="1">
      <c r="A74" s="2"/>
      <c r="B74" s="12" t="s">
        <v>249</v>
      </c>
      <c r="C74" s="13"/>
      <c r="D74" s="13"/>
      <c r="E74" s="13"/>
      <c r="F74" s="13"/>
      <c r="G74" s="13"/>
      <c r="H74" s="14"/>
      <c r="I74" s="15"/>
      <c r="J74" s="2"/>
    </row>
    <row r="75" spans="1:10" ht="12.95" customHeight="1">
      <c r="A75" s="2"/>
      <c r="B75" s="12" t="s">
        <v>1125</v>
      </c>
      <c r="C75" s="13"/>
      <c r="D75" s="38" t="s">
        <v>1126</v>
      </c>
      <c r="E75" s="13"/>
      <c r="F75" s="2"/>
      <c r="G75" s="14"/>
      <c r="H75" s="14"/>
      <c r="I75" s="15"/>
      <c r="J75" s="2"/>
    </row>
    <row r="76" spans="1:10" ht="12.95" customHeight="1">
      <c r="A76" s="16" t="s">
        <v>3128</v>
      </c>
      <c r="B76" s="17" t="s">
        <v>3129</v>
      </c>
      <c r="C76" s="13"/>
      <c r="D76" s="39" t="s">
        <v>1903</v>
      </c>
      <c r="E76" s="40"/>
      <c r="F76" s="19">
        <v>5932</v>
      </c>
      <c r="G76" s="20">
        <v>5.5999999999999999E-3</v>
      </c>
      <c r="H76" s="21">
        <v>3.0874627599999999E-2</v>
      </c>
      <c r="I76" s="22"/>
      <c r="J76" s="2"/>
    </row>
    <row r="77" spans="1:10" ht="12.95" customHeight="1">
      <c r="A77" s="16" t="s">
        <v>3130</v>
      </c>
      <c r="B77" s="17" t="s">
        <v>3131</v>
      </c>
      <c r="C77" s="13"/>
      <c r="D77" s="39" t="s">
        <v>1129</v>
      </c>
      <c r="E77" s="40"/>
      <c r="F77" s="19">
        <v>2475</v>
      </c>
      <c r="G77" s="20">
        <v>2.3E-3</v>
      </c>
      <c r="H77" s="21">
        <v>2.5999999999999999E-2</v>
      </c>
      <c r="I77" s="22"/>
      <c r="J77" s="2"/>
    </row>
    <row r="78" spans="1:10" ht="12.95" customHeight="1">
      <c r="A78" s="16" t="s">
        <v>3132</v>
      </c>
      <c r="B78" s="17" t="s">
        <v>3133</v>
      </c>
      <c r="C78" s="13"/>
      <c r="D78" s="39" t="s">
        <v>2162</v>
      </c>
      <c r="E78" s="40"/>
      <c r="F78" s="19">
        <v>982</v>
      </c>
      <c r="G78" s="20">
        <v>8.9999999999999998E-4</v>
      </c>
      <c r="H78" s="21">
        <v>2.9978600540000001E-2</v>
      </c>
      <c r="I78" s="22"/>
      <c r="J78" s="2"/>
    </row>
    <row r="79" spans="1:10" ht="12.95" customHeight="1">
      <c r="A79" s="2"/>
      <c r="B79" s="12" t="s">
        <v>168</v>
      </c>
      <c r="C79" s="13"/>
      <c r="D79" s="13"/>
      <c r="E79" s="13"/>
      <c r="F79" s="23">
        <v>9389</v>
      </c>
      <c r="G79" s="24">
        <v>8.8000000000000005E-3</v>
      </c>
      <c r="H79" s="25"/>
      <c r="I79" s="26"/>
      <c r="J79" s="2"/>
    </row>
    <row r="80" spans="1:10" ht="12.95" customHeight="1">
      <c r="A80" s="2"/>
      <c r="B80" s="27" t="s">
        <v>173</v>
      </c>
      <c r="C80" s="28"/>
      <c r="D80" s="1"/>
      <c r="E80" s="28"/>
      <c r="F80" s="23">
        <v>9389</v>
      </c>
      <c r="G80" s="24">
        <v>8.8000000000000005E-3</v>
      </c>
      <c r="H80" s="25"/>
      <c r="I80" s="26"/>
      <c r="J80" s="2"/>
    </row>
    <row r="81" spans="1:10" ht="12.95" customHeight="1">
      <c r="A81" s="2"/>
      <c r="B81" s="12" t="s">
        <v>174</v>
      </c>
      <c r="C81" s="13"/>
      <c r="D81" s="13"/>
      <c r="E81" s="13"/>
      <c r="F81" s="13"/>
      <c r="G81" s="13"/>
      <c r="H81" s="14"/>
      <c r="I81" s="15"/>
      <c r="J81" s="2"/>
    </row>
    <row r="82" spans="1:10" ht="12.95" customHeight="1">
      <c r="A82" s="16" t="s">
        <v>175</v>
      </c>
      <c r="B82" s="17" t="s">
        <v>176</v>
      </c>
      <c r="C82" s="13"/>
      <c r="D82" s="13"/>
      <c r="E82" s="18"/>
      <c r="F82" s="19">
        <v>55370.86</v>
      </c>
      <c r="G82" s="20">
        <v>5.2200000000000003E-2</v>
      </c>
      <c r="H82" s="21">
        <v>3.1946000747179529E-2</v>
      </c>
      <c r="I82" s="22"/>
      <c r="J82" s="2"/>
    </row>
    <row r="83" spans="1:10" ht="12.95" customHeight="1">
      <c r="A83" s="2"/>
      <c r="B83" s="12" t="s">
        <v>168</v>
      </c>
      <c r="C83" s="13"/>
      <c r="D83" s="13"/>
      <c r="E83" s="13"/>
      <c r="F83" s="23">
        <v>55370.86</v>
      </c>
      <c r="G83" s="24">
        <v>5.2200000000000003E-2</v>
      </c>
      <c r="H83" s="25"/>
      <c r="I83" s="26"/>
      <c r="J83" s="2"/>
    </row>
    <row r="84" spans="1:10" ht="12.95" customHeight="1">
      <c r="A84" s="2"/>
      <c r="B84" s="27" t="s">
        <v>173</v>
      </c>
      <c r="C84" s="28"/>
      <c r="D84" s="1"/>
      <c r="E84" s="28"/>
      <c r="F84" s="23">
        <v>55370.86</v>
      </c>
      <c r="G84" s="24">
        <v>5.2200000000000003E-2</v>
      </c>
      <c r="H84" s="25"/>
      <c r="I84" s="26"/>
      <c r="J84" s="2"/>
    </row>
    <row r="85" spans="1:10" ht="12.95" customHeight="1">
      <c r="A85" s="2"/>
      <c r="B85" s="27" t="s">
        <v>177</v>
      </c>
      <c r="C85" s="13"/>
      <c r="D85" s="1"/>
      <c r="E85" s="13"/>
      <c r="F85" s="29">
        <v>-19828.560000000001</v>
      </c>
      <c r="G85" s="24">
        <v>-1.8599999999999998E-2</v>
      </c>
      <c r="H85" s="25"/>
      <c r="I85" s="26"/>
      <c r="J85" s="2"/>
    </row>
    <row r="86" spans="1:10" ht="12.95" customHeight="1">
      <c r="A86" s="2"/>
      <c r="B86" s="30" t="s">
        <v>178</v>
      </c>
      <c r="C86" s="31"/>
      <c r="D86" s="31"/>
      <c r="E86" s="31"/>
      <c r="F86" s="32">
        <v>1060287.02</v>
      </c>
      <c r="G86" s="33">
        <v>1</v>
      </c>
      <c r="H86" s="34"/>
      <c r="I86" s="35"/>
      <c r="J86" s="2"/>
    </row>
    <row r="87" spans="1:10" ht="12.95" customHeight="1">
      <c r="A87" s="2"/>
      <c r="B87" s="5"/>
      <c r="C87" s="2"/>
      <c r="D87" s="2"/>
      <c r="E87" s="2"/>
      <c r="F87" s="2"/>
      <c r="G87" s="2"/>
      <c r="H87" s="2"/>
      <c r="I87" s="2"/>
      <c r="J87" s="2"/>
    </row>
    <row r="88" spans="1:10" ht="12.95" customHeight="1">
      <c r="A88" s="2"/>
      <c r="B88" s="3" t="s">
        <v>247</v>
      </c>
      <c r="C88" s="2"/>
      <c r="D88" s="2"/>
      <c r="E88" s="2"/>
      <c r="F88" s="2"/>
      <c r="G88" s="2"/>
      <c r="H88" s="2"/>
      <c r="I88" s="2"/>
      <c r="J88" s="2"/>
    </row>
    <row r="89" spans="1:10" ht="12.95" customHeight="1">
      <c r="A89" s="2"/>
      <c r="B89" s="3" t="s">
        <v>180</v>
      </c>
      <c r="C89" s="2"/>
      <c r="D89" s="2"/>
      <c r="E89" s="2"/>
      <c r="F89" s="2"/>
      <c r="G89" s="2"/>
      <c r="H89" s="2"/>
      <c r="I89" s="2"/>
      <c r="J89" s="2"/>
    </row>
    <row r="90" spans="1:10" ht="12.95" customHeight="1">
      <c r="A90" s="2"/>
      <c r="B90" s="3" t="s">
        <v>181</v>
      </c>
      <c r="C90" s="2"/>
      <c r="D90" s="2"/>
      <c r="E90" s="2"/>
      <c r="F90" s="2"/>
      <c r="G90" s="2"/>
      <c r="H90" s="2"/>
      <c r="I90" s="2"/>
      <c r="J90" s="2"/>
    </row>
    <row r="91" spans="1:10" ht="12.95" customHeight="1">
      <c r="A91" s="2"/>
      <c r="B91" s="3" t="s">
        <v>182</v>
      </c>
      <c r="C91" s="2"/>
      <c r="D91" s="2"/>
      <c r="E91" s="2"/>
      <c r="F91" s="2"/>
      <c r="G91" s="2"/>
      <c r="H91" s="2"/>
      <c r="I91" s="2"/>
      <c r="J91" s="2"/>
    </row>
    <row r="92" spans="1:10" ht="26.25" customHeight="1">
      <c r="A92" s="44"/>
      <c r="B92" s="91" t="s">
        <v>4067</v>
      </c>
      <c r="C92" s="91"/>
      <c r="D92" s="91"/>
      <c r="E92" s="91"/>
      <c r="F92" s="91"/>
      <c r="G92" s="91"/>
      <c r="H92" s="91"/>
      <c r="I92" s="91"/>
      <c r="J92" s="44"/>
    </row>
    <row r="93" spans="1:10" ht="12.95" customHeight="1">
      <c r="A93" s="2"/>
      <c r="B93" s="3"/>
      <c r="C93" s="2"/>
      <c r="D93" s="2"/>
      <c r="E93" s="2"/>
      <c r="F93" s="2"/>
      <c r="G93" s="2"/>
      <c r="H93" s="2"/>
      <c r="I93" s="2"/>
      <c r="J93" s="2"/>
    </row>
    <row r="94" spans="1:10">
      <c r="C94" s="90" t="s">
        <v>4142</v>
      </c>
    </row>
    <row r="95" spans="1:10">
      <c r="B95" s="90" t="s">
        <v>4124</v>
      </c>
      <c r="C95" s="90" t="s">
        <v>4125</v>
      </c>
    </row>
  </sheetData>
  <mergeCells count="1">
    <mergeCell ref="B92:I92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outlinePr summaryBelow="0"/>
  </sheetPr>
  <dimension ref="A1:J100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81</v>
      </c>
      <c r="B1" s="3" t="s">
        <v>82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 thickBo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127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878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43" t="s">
        <v>4053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3134</v>
      </c>
      <c r="B7" s="17" t="s">
        <v>4054</v>
      </c>
      <c r="C7" s="13"/>
      <c r="D7" s="13"/>
      <c r="E7" s="18"/>
      <c r="F7" s="19">
        <f>9998.37-10000</f>
        <v>-1.6299999999991996</v>
      </c>
      <c r="G7" s="20">
        <v>0</v>
      </c>
      <c r="H7" s="21">
        <v>3.9441499999999997E-2</v>
      </c>
      <c r="I7" s="22"/>
      <c r="J7" s="2"/>
    </row>
    <row r="8" spans="1:10" ht="12.95" customHeight="1">
      <c r="A8" s="16" t="s">
        <v>3135</v>
      </c>
      <c r="B8" s="17" t="s">
        <v>4055</v>
      </c>
      <c r="C8" s="13"/>
      <c r="D8" s="13"/>
      <c r="E8" s="18"/>
      <c r="F8" s="19">
        <f>4999.97-5000</f>
        <v>-2.9999999999745341E-2</v>
      </c>
      <c r="G8" s="20">
        <v>0</v>
      </c>
      <c r="H8" s="21">
        <v>3.9298E-2</v>
      </c>
      <c r="I8" s="22"/>
      <c r="J8" s="2"/>
    </row>
    <row r="9" spans="1:10" ht="12.95" customHeight="1">
      <c r="A9" s="16" t="s">
        <v>3136</v>
      </c>
      <c r="B9" s="17" t="s">
        <v>4056</v>
      </c>
      <c r="C9" s="13"/>
      <c r="D9" s="13"/>
      <c r="E9" s="18"/>
      <c r="F9" s="19">
        <f>4999.82-5000</f>
        <v>-0.18000000000029104</v>
      </c>
      <c r="G9" s="20">
        <v>0</v>
      </c>
      <c r="H9" s="21">
        <v>3.9298E-2</v>
      </c>
      <c r="I9" s="22"/>
      <c r="J9" s="2"/>
    </row>
    <row r="10" spans="1:10" ht="12.95" customHeight="1">
      <c r="A10" s="16" t="s">
        <v>3137</v>
      </c>
      <c r="B10" s="17" t="s">
        <v>4057</v>
      </c>
      <c r="C10" s="13"/>
      <c r="D10" s="13"/>
      <c r="E10" s="18"/>
      <c r="F10" s="19">
        <f>-4999.86+5000</f>
        <v>0.14000000000032742</v>
      </c>
      <c r="G10" s="20">
        <v>0</v>
      </c>
      <c r="H10" s="21">
        <v>4.2581000000000001E-2</v>
      </c>
      <c r="I10" s="22"/>
      <c r="J10" s="2"/>
    </row>
    <row r="11" spans="1:10" ht="12.95" customHeight="1">
      <c r="A11" s="2"/>
      <c r="B11" s="12" t="s">
        <v>168</v>
      </c>
      <c r="C11" s="13"/>
      <c r="D11" s="13"/>
      <c r="E11" s="13"/>
      <c r="F11" s="23">
        <v>-1.7</v>
      </c>
      <c r="G11" s="24">
        <v>0</v>
      </c>
      <c r="H11" s="25"/>
      <c r="I11" s="26"/>
      <c r="J11" s="2"/>
    </row>
    <row r="12" spans="1:10" ht="12.95" customHeight="1">
      <c r="A12" s="2"/>
      <c r="B12" s="27" t="s">
        <v>173</v>
      </c>
      <c r="C12" s="28"/>
      <c r="D12" s="1"/>
      <c r="E12" s="28"/>
      <c r="F12" s="23">
        <v>-1.7</v>
      </c>
      <c r="G12" s="24">
        <v>0</v>
      </c>
      <c r="H12" s="25"/>
      <c r="I12" s="26"/>
      <c r="J12" s="2"/>
    </row>
    <row r="13" spans="1:10" ht="12.95" customHeight="1">
      <c r="A13" s="2"/>
      <c r="B13" s="12" t="s">
        <v>133</v>
      </c>
      <c r="C13" s="13"/>
      <c r="D13" s="13"/>
      <c r="E13" s="13"/>
      <c r="F13" s="13"/>
      <c r="G13" s="13"/>
      <c r="H13" s="14"/>
      <c r="I13" s="15"/>
      <c r="J13" s="2"/>
    </row>
    <row r="14" spans="1:10" ht="12.95" customHeight="1">
      <c r="A14" s="2"/>
      <c r="B14" s="12" t="s">
        <v>134</v>
      </c>
      <c r="C14" s="13"/>
      <c r="D14" s="13"/>
      <c r="E14" s="13"/>
      <c r="F14" s="2"/>
      <c r="G14" s="14"/>
      <c r="H14" s="14"/>
      <c r="I14" s="15"/>
      <c r="J14" s="2"/>
    </row>
    <row r="15" spans="1:10" ht="12.95" customHeight="1">
      <c r="A15" s="16" t="s">
        <v>3138</v>
      </c>
      <c r="B15" s="17" t="s">
        <v>3139</v>
      </c>
      <c r="C15" s="13" t="s">
        <v>3140</v>
      </c>
      <c r="D15" s="13" t="s">
        <v>196</v>
      </c>
      <c r="E15" s="18">
        <v>11000000</v>
      </c>
      <c r="F15" s="19">
        <v>11098.74</v>
      </c>
      <c r="G15" s="20">
        <v>2.1600000000000001E-2</v>
      </c>
      <c r="H15" s="21">
        <v>4.2660999999999998E-2</v>
      </c>
      <c r="I15" s="22"/>
      <c r="J15" s="2"/>
    </row>
    <row r="16" spans="1:10" ht="12.95" customHeight="1">
      <c r="A16" s="16" t="s">
        <v>3141</v>
      </c>
      <c r="B16" s="17" t="s">
        <v>3142</v>
      </c>
      <c r="C16" s="13" t="s">
        <v>3143</v>
      </c>
      <c r="D16" s="13" t="s">
        <v>196</v>
      </c>
      <c r="E16" s="18">
        <v>10000000</v>
      </c>
      <c r="F16" s="19">
        <v>10221.1</v>
      </c>
      <c r="G16" s="20">
        <v>1.9900000000000001E-2</v>
      </c>
      <c r="H16" s="21">
        <v>4.5608000000000003E-2</v>
      </c>
      <c r="I16" s="22"/>
      <c r="J16" s="2"/>
    </row>
    <row r="17" spans="1:10" ht="12.95" customHeight="1">
      <c r="A17" s="16" t="s">
        <v>2824</v>
      </c>
      <c r="B17" s="17" t="s">
        <v>2825</v>
      </c>
      <c r="C17" s="13" t="s">
        <v>2826</v>
      </c>
      <c r="D17" s="13" t="s">
        <v>196</v>
      </c>
      <c r="E17" s="18">
        <v>9000000</v>
      </c>
      <c r="F17" s="19">
        <v>9015.7000000000007</v>
      </c>
      <c r="G17" s="20">
        <v>1.7600000000000001E-2</v>
      </c>
      <c r="H17" s="21">
        <v>3.6234000000000002E-2</v>
      </c>
      <c r="I17" s="22"/>
      <c r="J17" s="2"/>
    </row>
    <row r="18" spans="1:10" ht="12.95" customHeight="1">
      <c r="A18" s="16" t="s">
        <v>449</v>
      </c>
      <c r="B18" s="17" t="s">
        <v>450</v>
      </c>
      <c r="C18" s="13" t="s">
        <v>451</v>
      </c>
      <c r="D18" s="13" t="s">
        <v>196</v>
      </c>
      <c r="E18" s="18">
        <v>5000000</v>
      </c>
      <c r="F18" s="19">
        <v>5116.91</v>
      </c>
      <c r="G18" s="20">
        <v>0.01</v>
      </c>
      <c r="H18" s="21">
        <v>4.3650000000000001E-2</v>
      </c>
      <c r="I18" s="22"/>
      <c r="J18" s="2"/>
    </row>
    <row r="19" spans="1:10" ht="12.95" customHeight="1">
      <c r="A19" s="2"/>
      <c r="B19" s="12" t="s">
        <v>168</v>
      </c>
      <c r="C19" s="13"/>
      <c r="D19" s="13"/>
      <c r="E19" s="13"/>
      <c r="F19" s="23">
        <v>35452.449999999997</v>
      </c>
      <c r="G19" s="24">
        <v>6.9099999999999995E-2</v>
      </c>
      <c r="H19" s="25"/>
      <c r="I19" s="26"/>
      <c r="J19" s="2"/>
    </row>
    <row r="20" spans="1:10" ht="12.95" customHeight="1">
      <c r="A20" s="2"/>
      <c r="B20" s="27" t="s">
        <v>169</v>
      </c>
      <c r="C20" s="1"/>
      <c r="D20" s="1"/>
      <c r="E20" s="1"/>
      <c r="F20" s="25" t="s">
        <v>197</v>
      </c>
      <c r="G20" s="25" t="s">
        <v>197</v>
      </c>
      <c r="H20" s="25"/>
      <c r="I20" s="26"/>
      <c r="J20" s="2"/>
    </row>
    <row r="21" spans="1:10" ht="12.95" customHeight="1">
      <c r="A21" s="2"/>
      <c r="B21" s="27" t="s">
        <v>168</v>
      </c>
      <c r="C21" s="1"/>
      <c r="D21" s="1"/>
      <c r="E21" s="1"/>
      <c r="F21" s="25" t="s">
        <v>197</v>
      </c>
      <c r="G21" s="25" t="s">
        <v>197</v>
      </c>
      <c r="H21" s="25"/>
      <c r="I21" s="26"/>
      <c r="J21" s="2"/>
    </row>
    <row r="22" spans="1:10" ht="12.95" customHeight="1">
      <c r="A22" s="2"/>
      <c r="B22" s="27" t="s">
        <v>173</v>
      </c>
      <c r="C22" s="28"/>
      <c r="D22" s="1"/>
      <c r="E22" s="28"/>
      <c r="F22" s="23">
        <v>35452.449999999997</v>
      </c>
      <c r="G22" s="24">
        <v>6.9099999999999995E-2</v>
      </c>
      <c r="H22" s="25"/>
      <c r="I22" s="26"/>
      <c r="J22" s="2"/>
    </row>
    <row r="23" spans="1:10" ht="12.95" customHeight="1">
      <c r="A23" s="2"/>
      <c r="B23" s="12" t="s">
        <v>208</v>
      </c>
      <c r="C23" s="13"/>
      <c r="D23" s="13"/>
      <c r="E23" s="13"/>
      <c r="F23" s="13"/>
      <c r="G23" s="13"/>
      <c r="H23" s="14"/>
      <c r="I23" s="15"/>
      <c r="J23" s="2"/>
    </row>
    <row r="24" spans="1:10" ht="12.95" customHeight="1">
      <c r="A24" s="2"/>
      <c r="B24" s="12" t="s">
        <v>209</v>
      </c>
      <c r="C24" s="13"/>
      <c r="D24" s="13"/>
      <c r="E24" s="13"/>
      <c r="F24" s="2"/>
      <c r="G24" s="14"/>
      <c r="H24" s="14"/>
      <c r="I24" s="15"/>
      <c r="J24" s="2"/>
    </row>
    <row r="25" spans="1:10" ht="12.95" customHeight="1">
      <c r="A25" s="16" t="s">
        <v>3144</v>
      </c>
      <c r="B25" s="17" t="s">
        <v>3145</v>
      </c>
      <c r="C25" s="13" t="s">
        <v>3146</v>
      </c>
      <c r="D25" s="13" t="s">
        <v>681</v>
      </c>
      <c r="E25" s="18">
        <v>12500</v>
      </c>
      <c r="F25" s="19">
        <v>12332.38</v>
      </c>
      <c r="G25" s="20">
        <v>2.4E-2</v>
      </c>
      <c r="H25" s="21">
        <v>4.1000000000000002E-2</v>
      </c>
      <c r="I25" s="22"/>
      <c r="J25" s="2"/>
    </row>
    <row r="26" spans="1:10" ht="12.95" customHeight="1">
      <c r="A26" s="16" t="s">
        <v>3147</v>
      </c>
      <c r="B26" s="17" t="s">
        <v>3148</v>
      </c>
      <c r="C26" s="13" t="s">
        <v>3149</v>
      </c>
      <c r="D26" s="13" t="s">
        <v>217</v>
      </c>
      <c r="E26" s="18">
        <v>10000</v>
      </c>
      <c r="F26" s="19">
        <v>9960.24</v>
      </c>
      <c r="G26" s="20">
        <v>1.9400000000000001E-2</v>
      </c>
      <c r="H26" s="21">
        <v>3.8348E-2</v>
      </c>
      <c r="I26" s="22"/>
      <c r="J26" s="2"/>
    </row>
    <row r="27" spans="1:10" ht="12.95" customHeight="1">
      <c r="A27" s="16" t="s">
        <v>3150</v>
      </c>
      <c r="B27" s="17" t="s">
        <v>3151</v>
      </c>
      <c r="C27" s="13" t="s">
        <v>3152</v>
      </c>
      <c r="D27" s="13" t="s">
        <v>3153</v>
      </c>
      <c r="E27" s="18">
        <v>10000</v>
      </c>
      <c r="F27" s="19">
        <v>9927.75</v>
      </c>
      <c r="G27" s="20">
        <v>1.9300000000000001E-2</v>
      </c>
      <c r="H27" s="21">
        <v>3.8498999999999999E-2</v>
      </c>
      <c r="I27" s="22"/>
      <c r="J27" s="2"/>
    </row>
    <row r="28" spans="1:10" ht="12.95" customHeight="1">
      <c r="A28" s="16" t="s">
        <v>3154</v>
      </c>
      <c r="B28" s="17" t="s">
        <v>3155</v>
      </c>
      <c r="C28" s="13" t="s">
        <v>3156</v>
      </c>
      <c r="D28" s="13" t="s">
        <v>681</v>
      </c>
      <c r="E28" s="18">
        <v>10000</v>
      </c>
      <c r="F28" s="19">
        <v>9878.75</v>
      </c>
      <c r="G28" s="20">
        <v>1.9199999999999998E-2</v>
      </c>
      <c r="H28" s="21">
        <v>0.04</v>
      </c>
      <c r="I28" s="22"/>
      <c r="J28" s="2"/>
    </row>
    <row r="29" spans="1:10" ht="12.95" customHeight="1">
      <c r="A29" s="16" t="s">
        <v>678</v>
      </c>
      <c r="B29" s="17" t="s">
        <v>679</v>
      </c>
      <c r="C29" s="13" t="s">
        <v>680</v>
      </c>
      <c r="D29" s="13" t="s">
        <v>681</v>
      </c>
      <c r="E29" s="18">
        <v>10000</v>
      </c>
      <c r="F29" s="19">
        <v>9728.3799999999992</v>
      </c>
      <c r="G29" s="20">
        <v>1.89E-2</v>
      </c>
      <c r="H29" s="21">
        <v>4.2999999999999997E-2</v>
      </c>
      <c r="I29" s="22"/>
      <c r="J29" s="2"/>
    </row>
    <row r="30" spans="1:10" ht="12.95" customHeight="1">
      <c r="A30" s="16" t="s">
        <v>3157</v>
      </c>
      <c r="B30" s="17" t="s">
        <v>3158</v>
      </c>
      <c r="C30" s="13" t="s">
        <v>3159</v>
      </c>
      <c r="D30" s="13" t="s">
        <v>3153</v>
      </c>
      <c r="E30" s="18">
        <v>5000</v>
      </c>
      <c r="F30" s="19">
        <v>4788.63</v>
      </c>
      <c r="G30" s="20">
        <v>9.2999999999999992E-3</v>
      </c>
      <c r="H30" s="21">
        <v>4.6699999999999998E-2</v>
      </c>
      <c r="I30" s="22"/>
      <c r="J30" s="2"/>
    </row>
    <row r="31" spans="1:10" ht="12.95" customHeight="1">
      <c r="A31" s="16" t="s">
        <v>3160</v>
      </c>
      <c r="B31" s="17" t="s">
        <v>3161</v>
      </c>
      <c r="C31" s="13" t="s">
        <v>3162</v>
      </c>
      <c r="D31" s="13" t="s">
        <v>217</v>
      </c>
      <c r="E31" s="18">
        <v>5000</v>
      </c>
      <c r="F31" s="19">
        <v>4782.91</v>
      </c>
      <c r="G31" s="20">
        <v>9.2999999999999992E-3</v>
      </c>
      <c r="H31" s="21">
        <v>4.7199999999999999E-2</v>
      </c>
      <c r="I31" s="22"/>
      <c r="J31" s="2"/>
    </row>
    <row r="32" spans="1:10" ht="12.95" customHeight="1">
      <c r="A32" s="2"/>
      <c r="B32" s="12" t="s">
        <v>168</v>
      </c>
      <c r="C32" s="13"/>
      <c r="D32" s="13"/>
      <c r="E32" s="13"/>
      <c r="F32" s="23">
        <v>61399.040000000001</v>
      </c>
      <c r="G32" s="24">
        <v>0.11940000000000001</v>
      </c>
      <c r="H32" s="25"/>
      <c r="I32" s="26"/>
      <c r="J32" s="2"/>
    </row>
    <row r="33" spans="1:10" ht="12.95" customHeight="1">
      <c r="A33" s="2"/>
      <c r="B33" s="12" t="s">
        <v>218</v>
      </c>
      <c r="C33" s="13"/>
      <c r="D33" s="13"/>
      <c r="E33" s="13"/>
      <c r="F33" s="2"/>
      <c r="G33" s="14"/>
      <c r="H33" s="14"/>
      <c r="I33" s="15"/>
      <c r="J33" s="2"/>
    </row>
    <row r="34" spans="1:10" ht="12.95" customHeight="1">
      <c r="A34" s="16" t="s">
        <v>2880</v>
      </c>
      <c r="B34" s="17" t="s">
        <v>2881</v>
      </c>
      <c r="C34" s="13" t="s">
        <v>2882</v>
      </c>
      <c r="D34" s="13" t="s">
        <v>217</v>
      </c>
      <c r="E34" s="18">
        <v>5000</v>
      </c>
      <c r="F34" s="19">
        <v>24894.45</v>
      </c>
      <c r="G34" s="20">
        <v>4.8500000000000001E-2</v>
      </c>
      <c r="H34" s="21">
        <v>3.7749999999999999E-2</v>
      </c>
      <c r="I34" s="22"/>
      <c r="J34" s="2"/>
    </row>
    <row r="35" spans="1:10" ht="12.95" customHeight="1">
      <c r="A35" s="16" t="s">
        <v>3163</v>
      </c>
      <c r="B35" s="17" t="s">
        <v>3164</v>
      </c>
      <c r="C35" s="13" t="s">
        <v>3165</v>
      </c>
      <c r="D35" s="13" t="s">
        <v>217</v>
      </c>
      <c r="E35" s="18">
        <v>3000</v>
      </c>
      <c r="F35" s="19">
        <v>14982.35</v>
      </c>
      <c r="G35" s="20">
        <v>2.92E-2</v>
      </c>
      <c r="H35" s="21">
        <v>4.2993000000000003E-2</v>
      </c>
      <c r="I35" s="22"/>
      <c r="J35" s="2"/>
    </row>
    <row r="36" spans="1:10" ht="12.95" customHeight="1">
      <c r="A36" s="16" t="s">
        <v>3166</v>
      </c>
      <c r="B36" s="17" t="s">
        <v>3167</v>
      </c>
      <c r="C36" s="13" t="s">
        <v>3168</v>
      </c>
      <c r="D36" s="13" t="s">
        <v>217</v>
      </c>
      <c r="E36" s="18">
        <v>3000</v>
      </c>
      <c r="F36" s="19">
        <v>14865</v>
      </c>
      <c r="G36" s="20">
        <v>2.8899999999999999E-2</v>
      </c>
      <c r="H36" s="21">
        <v>4.3049999999999998E-2</v>
      </c>
      <c r="I36" s="22"/>
      <c r="J36" s="2"/>
    </row>
    <row r="37" spans="1:10" ht="12.95" customHeight="1">
      <c r="A37" s="16" t="s">
        <v>3169</v>
      </c>
      <c r="B37" s="17" t="s">
        <v>3170</v>
      </c>
      <c r="C37" s="13" t="s">
        <v>3171</v>
      </c>
      <c r="D37" s="13" t="s">
        <v>217</v>
      </c>
      <c r="E37" s="18">
        <v>3000</v>
      </c>
      <c r="F37" s="19">
        <v>14761.65</v>
      </c>
      <c r="G37" s="20">
        <v>2.87E-2</v>
      </c>
      <c r="H37" s="21">
        <v>4.2401000000000001E-2</v>
      </c>
      <c r="I37" s="22"/>
      <c r="J37" s="2"/>
    </row>
    <row r="38" spans="1:10" ht="12.95" customHeight="1">
      <c r="A38" s="16" t="s">
        <v>2462</v>
      </c>
      <c r="B38" s="17" t="s">
        <v>2463</v>
      </c>
      <c r="C38" s="13" t="s">
        <v>2464</v>
      </c>
      <c r="D38" s="13" t="s">
        <v>217</v>
      </c>
      <c r="E38" s="18">
        <v>2700</v>
      </c>
      <c r="F38" s="19">
        <v>13275.97</v>
      </c>
      <c r="G38" s="20">
        <v>2.5899999999999999E-2</v>
      </c>
      <c r="H38" s="21">
        <v>4.8499E-2</v>
      </c>
      <c r="I38" s="22"/>
      <c r="J38" s="2"/>
    </row>
    <row r="39" spans="1:10" ht="12.95" customHeight="1">
      <c r="A39" s="16" t="s">
        <v>3172</v>
      </c>
      <c r="B39" s="17" t="s">
        <v>3173</v>
      </c>
      <c r="C39" s="13" t="s">
        <v>3174</v>
      </c>
      <c r="D39" s="13" t="s">
        <v>213</v>
      </c>
      <c r="E39" s="18">
        <v>2500</v>
      </c>
      <c r="F39" s="19">
        <v>12354.24</v>
      </c>
      <c r="G39" s="20">
        <v>2.41E-2</v>
      </c>
      <c r="H39" s="21">
        <v>4.0249E-2</v>
      </c>
      <c r="I39" s="22"/>
      <c r="J39" s="2"/>
    </row>
    <row r="40" spans="1:10" ht="12.95" customHeight="1">
      <c r="A40" s="16" t="s">
        <v>3175</v>
      </c>
      <c r="B40" s="17" t="s">
        <v>3176</v>
      </c>
      <c r="C40" s="13" t="s">
        <v>3177</v>
      </c>
      <c r="D40" s="13" t="s">
        <v>217</v>
      </c>
      <c r="E40" s="18">
        <v>2500</v>
      </c>
      <c r="F40" s="19">
        <v>12288.91</v>
      </c>
      <c r="G40" s="20">
        <v>2.3900000000000001E-2</v>
      </c>
      <c r="H40" s="21">
        <v>4.2651000000000001E-2</v>
      </c>
      <c r="I40" s="22"/>
      <c r="J40" s="2"/>
    </row>
    <row r="41" spans="1:10" ht="12.95" customHeight="1">
      <c r="A41" s="16" t="s">
        <v>2925</v>
      </c>
      <c r="B41" s="17" t="s">
        <v>2926</v>
      </c>
      <c r="C41" s="13" t="s">
        <v>2927</v>
      </c>
      <c r="D41" s="13" t="s">
        <v>217</v>
      </c>
      <c r="E41" s="18">
        <v>2000</v>
      </c>
      <c r="F41" s="19">
        <v>9983.94</v>
      </c>
      <c r="G41" s="20">
        <v>1.9400000000000001E-2</v>
      </c>
      <c r="H41" s="21">
        <v>3.6695999999999999E-2</v>
      </c>
      <c r="I41" s="22"/>
      <c r="J41" s="2"/>
    </row>
    <row r="42" spans="1:10" ht="12.95" customHeight="1">
      <c r="A42" s="16" t="s">
        <v>688</v>
      </c>
      <c r="B42" s="17" t="s">
        <v>689</v>
      </c>
      <c r="C42" s="13" t="s">
        <v>690</v>
      </c>
      <c r="D42" s="13" t="s">
        <v>217</v>
      </c>
      <c r="E42" s="18">
        <v>2000</v>
      </c>
      <c r="F42" s="19">
        <v>9941.86</v>
      </c>
      <c r="G42" s="20">
        <v>1.9400000000000001E-2</v>
      </c>
      <c r="H42" s="21">
        <v>3.7448000000000002E-2</v>
      </c>
      <c r="I42" s="22"/>
      <c r="J42" s="2"/>
    </row>
    <row r="43" spans="1:10" ht="12.95" customHeight="1">
      <c r="A43" s="16" t="s">
        <v>3178</v>
      </c>
      <c r="B43" s="17" t="s">
        <v>3179</v>
      </c>
      <c r="C43" s="13" t="s">
        <v>3180</v>
      </c>
      <c r="D43" s="13" t="s">
        <v>217</v>
      </c>
      <c r="E43" s="18">
        <v>2000</v>
      </c>
      <c r="F43" s="19">
        <v>9905.36</v>
      </c>
      <c r="G43" s="20">
        <v>1.9300000000000001E-2</v>
      </c>
      <c r="H43" s="21">
        <v>4.0550999999999997E-2</v>
      </c>
      <c r="I43" s="22"/>
      <c r="J43" s="2"/>
    </row>
    <row r="44" spans="1:10" ht="12.95" customHeight="1">
      <c r="A44" s="16" t="s">
        <v>3181</v>
      </c>
      <c r="B44" s="17" t="s">
        <v>3182</v>
      </c>
      <c r="C44" s="13" t="s">
        <v>3183</v>
      </c>
      <c r="D44" s="13" t="s">
        <v>217</v>
      </c>
      <c r="E44" s="18">
        <v>2000</v>
      </c>
      <c r="F44" s="19">
        <v>9865.6200000000008</v>
      </c>
      <c r="G44" s="20">
        <v>1.9199999999999998E-2</v>
      </c>
      <c r="H44" s="21">
        <v>4.3999000000000003E-2</v>
      </c>
      <c r="I44" s="22"/>
      <c r="J44" s="2"/>
    </row>
    <row r="45" spans="1:10" ht="12.95" customHeight="1">
      <c r="A45" s="16" t="s">
        <v>3184</v>
      </c>
      <c r="B45" s="17" t="s">
        <v>3185</v>
      </c>
      <c r="C45" s="13" t="s">
        <v>3186</v>
      </c>
      <c r="D45" s="13" t="s">
        <v>217</v>
      </c>
      <c r="E45" s="18">
        <v>2000</v>
      </c>
      <c r="F45" s="19">
        <v>9861.75</v>
      </c>
      <c r="G45" s="20">
        <v>1.9199999999999998E-2</v>
      </c>
      <c r="H45" s="21">
        <v>4.2999000000000002E-2</v>
      </c>
      <c r="I45" s="22"/>
      <c r="J45" s="2"/>
    </row>
    <row r="46" spans="1:10" ht="12.95" customHeight="1">
      <c r="A46" s="16" t="s">
        <v>1331</v>
      </c>
      <c r="B46" s="17" t="s">
        <v>1332</v>
      </c>
      <c r="C46" s="13" t="s">
        <v>1333</v>
      </c>
      <c r="D46" s="13" t="s">
        <v>217</v>
      </c>
      <c r="E46" s="18">
        <v>2000</v>
      </c>
      <c r="F46" s="19">
        <v>9840.16</v>
      </c>
      <c r="G46" s="20">
        <v>1.9199999999999998E-2</v>
      </c>
      <c r="H46" s="21">
        <v>4.2348999999999998E-2</v>
      </c>
      <c r="I46" s="22"/>
      <c r="J46" s="2"/>
    </row>
    <row r="47" spans="1:10" ht="12.95" customHeight="1">
      <c r="A47" s="16" t="s">
        <v>3187</v>
      </c>
      <c r="B47" s="17" t="s">
        <v>3188</v>
      </c>
      <c r="C47" s="13" t="s">
        <v>3189</v>
      </c>
      <c r="D47" s="13" t="s">
        <v>217</v>
      </c>
      <c r="E47" s="18">
        <v>2000</v>
      </c>
      <c r="F47" s="19">
        <v>9835.36</v>
      </c>
      <c r="G47" s="20">
        <v>1.9199999999999998E-2</v>
      </c>
      <c r="H47" s="21">
        <v>4.1848999999999997E-2</v>
      </c>
      <c r="I47" s="22"/>
      <c r="J47" s="2"/>
    </row>
    <row r="48" spans="1:10" ht="12.95" customHeight="1">
      <c r="A48" s="16" t="s">
        <v>2453</v>
      </c>
      <c r="B48" s="17" t="s">
        <v>2454</v>
      </c>
      <c r="C48" s="13" t="s">
        <v>2455</v>
      </c>
      <c r="D48" s="13" t="s">
        <v>217</v>
      </c>
      <c r="E48" s="18">
        <v>1500</v>
      </c>
      <c r="F48" s="19">
        <v>7489.62</v>
      </c>
      <c r="G48" s="20">
        <v>1.46E-2</v>
      </c>
      <c r="H48" s="21">
        <v>3.6145999999999998E-2</v>
      </c>
      <c r="I48" s="22"/>
      <c r="J48" s="2"/>
    </row>
    <row r="49" spans="1:10" ht="12.95" customHeight="1">
      <c r="A49" s="16" t="s">
        <v>2459</v>
      </c>
      <c r="B49" s="17" t="s">
        <v>2460</v>
      </c>
      <c r="C49" s="13" t="s">
        <v>2461</v>
      </c>
      <c r="D49" s="13" t="s">
        <v>217</v>
      </c>
      <c r="E49" s="18">
        <v>1500</v>
      </c>
      <c r="F49" s="19">
        <v>7377.68</v>
      </c>
      <c r="G49" s="20">
        <v>1.44E-2</v>
      </c>
      <c r="H49" s="21">
        <v>4.3225E-2</v>
      </c>
      <c r="I49" s="22"/>
      <c r="J49" s="2"/>
    </row>
    <row r="50" spans="1:10" ht="12.95" customHeight="1">
      <c r="A50" s="16" t="s">
        <v>3190</v>
      </c>
      <c r="B50" s="17" t="s">
        <v>3191</v>
      </c>
      <c r="C50" s="13" t="s">
        <v>3192</v>
      </c>
      <c r="D50" s="13" t="s">
        <v>217</v>
      </c>
      <c r="E50" s="18">
        <v>1500</v>
      </c>
      <c r="F50" s="19">
        <v>7376.39</v>
      </c>
      <c r="G50" s="20">
        <v>1.44E-2</v>
      </c>
      <c r="H50" s="21">
        <v>4.4975000000000001E-2</v>
      </c>
      <c r="I50" s="22"/>
      <c r="J50" s="2"/>
    </row>
    <row r="51" spans="1:10" ht="12.95" customHeight="1">
      <c r="A51" s="16" t="s">
        <v>3193</v>
      </c>
      <c r="B51" s="17" t="s">
        <v>3194</v>
      </c>
      <c r="C51" s="13" t="s">
        <v>3195</v>
      </c>
      <c r="D51" s="13" t="s">
        <v>217</v>
      </c>
      <c r="E51" s="18">
        <v>1300</v>
      </c>
      <c r="F51" s="19">
        <v>6492.67</v>
      </c>
      <c r="G51" s="20">
        <v>1.26E-2</v>
      </c>
      <c r="H51" s="21">
        <v>4.1200000000000001E-2</v>
      </c>
      <c r="I51" s="22"/>
      <c r="J51" s="2"/>
    </row>
    <row r="52" spans="1:10" ht="12.95" customHeight="1">
      <c r="A52" s="16" t="s">
        <v>3196</v>
      </c>
      <c r="B52" s="17" t="s">
        <v>3197</v>
      </c>
      <c r="C52" s="13" t="s">
        <v>3198</v>
      </c>
      <c r="D52" s="13" t="s">
        <v>213</v>
      </c>
      <c r="E52" s="18">
        <v>1000</v>
      </c>
      <c r="F52" s="19">
        <v>4990.68</v>
      </c>
      <c r="G52" s="20">
        <v>9.7000000000000003E-3</v>
      </c>
      <c r="H52" s="21">
        <v>4.0096E-2</v>
      </c>
      <c r="I52" s="22"/>
      <c r="J52" s="2"/>
    </row>
    <row r="53" spans="1:10" ht="12.95" customHeight="1">
      <c r="A53" s="16" t="s">
        <v>2456</v>
      </c>
      <c r="B53" s="17" t="s">
        <v>2457</v>
      </c>
      <c r="C53" s="13" t="s">
        <v>2458</v>
      </c>
      <c r="D53" s="13" t="s">
        <v>217</v>
      </c>
      <c r="E53" s="18">
        <v>1000</v>
      </c>
      <c r="F53" s="19">
        <v>4988.88</v>
      </c>
      <c r="G53" s="20">
        <v>9.7000000000000003E-3</v>
      </c>
      <c r="H53" s="21">
        <v>3.7005000000000003E-2</v>
      </c>
      <c r="I53" s="22"/>
      <c r="J53" s="2"/>
    </row>
    <row r="54" spans="1:10" ht="12.95" customHeight="1">
      <c r="A54" s="16" t="s">
        <v>228</v>
      </c>
      <c r="B54" s="17" t="s">
        <v>229</v>
      </c>
      <c r="C54" s="13" t="s">
        <v>230</v>
      </c>
      <c r="D54" s="13" t="s">
        <v>217</v>
      </c>
      <c r="E54" s="18">
        <v>1000</v>
      </c>
      <c r="F54" s="19">
        <v>4981.7299999999996</v>
      </c>
      <c r="G54" s="20">
        <v>9.7000000000000003E-3</v>
      </c>
      <c r="H54" s="21">
        <v>3.8251E-2</v>
      </c>
      <c r="I54" s="22"/>
      <c r="J54" s="2"/>
    </row>
    <row r="55" spans="1:10" ht="12.95" customHeight="1">
      <c r="A55" s="16" t="s">
        <v>3199</v>
      </c>
      <c r="B55" s="17" t="s">
        <v>3200</v>
      </c>
      <c r="C55" s="13" t="s">
        <v>3201</v>
      </c>
      <c r="D55" s="13" t="s">
        <v>217</v>
      </c>
      <c r="E55" s="18">
        <v>1000</v>
      </c>
      <c r="F55" s="19">
        <v>4973.68</v>
      </c>
      <c r="G55" s="20">
        <v>9.7000000000000003E-3</v>
      </c>
      <c r="H55" s="21">
        <v>4.0252000000000003E-2</v>
      </c>
      <c r="I55" s="22"/>
      <c r="J55" s="2"/>
    </row>
    <row r="56" spans="1:10" ht="12.95" customHeight="1">
      <c r="A56" s="16" t="s">
        <v>3202</v>
      </c>
      <c r="B56" s="17" t="s">
        <v>3203</v>
      </c>
      <c r="C56" s="13" t="s">
        <v>3204</v>
      </c>
      <c r="D56" s="13" t="s">
        <v>217</v>
      </c>
      <c r="E56" s="18">
        <v>1000</v>
      </c>
      <c r="F56" s="19">
        <v>4936.78</v>
      </c>
      <c r="G56" s="20">
        <v>9.5999999999999992E-3</v>
      </c>
      <c r="H56" s="21">
        <v>4.1000000000000002E-2</v>
      </c>
      <c r="I56" s="22"/>
      <c r="J56" s="2"/>
    </row>
    <row r="57" spans="1:10" ht="12.95" customHeight="1">
      <c r="A57" s="16" t="s">
        <v>3205</v>
      </c>
      <c r="B57" s="17" t="s">
        <v>3206</v>
      </c>
      <c r="C57" s="13" t="s">
        <v>3207</v>
      </c>
      <c r="D57" s="13" t="s">
        <v>213</v>
      </c>
      <c r="E57" s="18">
        <v>1000</v>
      </c>
      <c r="F57" s="19">
        <v>4887.21</v>
      </c>
      <c r="G57" s="20">
        <v>9.4999999999999998E-3</v>
      </c>
      <c r="H57" s="21">
        <v>5.3999999999999999E-2</v>
      </c>
      <c r="I57" s="22"/>
      <c r="J57" s="2"/>
    </row>
    <row r="58" spans="1:10" ht="12.95" customHeight="1">
      <c r="A58" s="16" t="s">
        <v>219</v>
      </c>
      <c r="B58" s="17" t="s">
        <v>220</v>
      </c>
      <c r="C58" s="13" t="s">
        <v>221</v>
      </c>
      <c r="D58" s="13" t="s">
        <v>217</v>
      </c>
      <c r="E58" s="18">
        <v>900</v>
      </c>
      <c r="F58" s="19">
        <v>4481.6400000000003</v>
      </c>
      <c r="G58" s="20">
        <v>8.6999999999999994E-3</v>
      </c>
      <c r="H58" s="21">
        <v>4.0404000000000002E-2</v>
      </c>
      <c r="I58" s="22"/>
      <c r="J58" s="2"/>
    </row>
    <row r="59" spans="1:10" ht="12.95" customHeight="1">
      <c r="A59" s="16" t="s">
        <v>3208</v>
      </c>
      <c r="B59" s="17" t="s">
        <v>3209</v>
      </c>
      <c r="C59" s="13" t="s">
        <v>3210</v>
      </c>
      <c r="D59" s="13" t="s">
        <v>217</v>
      </c>
      <c r="E59" s="18">
        <v>900</v>
      </c>
      <c r="F59" s="19">
        <v>4452.7700000000004</v>
      </c>
      <c r="G59" s="20">
        <v>8.6999999999999994E-3</v>
      </c>
      <c r="H59" s="21">
        <v>4.4502E-2</v>
      </c>
      <c r="I59" s="22"/>
      <c r="J59" s="2"/>
    </row>
    <row r="60" spans="1:10" ht="12.95" customHeight="1">
      <c r="A60" s="16" t="s">
        <v>2765</v>
      </c>
      <c r="B60" s="17" t="s">
        <v>2766</v>
      </c>
      <c r="C60" s="13" t="s">
        <v>2767</v>
      </c>
      <c r="D60" s="13" t="s">
        <v>217</v>
      </c>
      <c r="E60" s="18">
        <v>800</v>
      </c>
      <c r="F60" s="19">
        <v>3834.7</v>
      </c>
      <c r="G60" s="20">
        <v>7.4999999999999997E-3</v>
      </c>
      <c r="H60" s="21">
        <v>5.3698999999999997E-2</v>
      </c>
      <c r="I60" s="22"/>
      <c r="J60" s="2"/>
    </row>
    <row r="61" spans="1:10" ht="12.95" customHeight="1">
      <c r="A61" s="16" t="s">
        <v>3211</v>
      </c>
      <c r="B61" s="17" t="s">
        <v>3212</v>
      </c>
      <c r="C61" s="13" t="s">
        <v>3213</v>
      </c>
      <c r="D61" s="13" t="s">
        <v>217</v>
      </c>
      <c r="E61" s="18">
        <v>600</v>
      </c>
      <c r="F61" s="19">
        <v>2986.79</v>
      </c>
      <c r="G61" s="20">
        <v>5.7999999999999996E-3</v>
      </c>
      <c r="H61" s="21">
        <v>4.2498000000000001E-2</v>
      </c>
      <c r="I61" s="22"/>
      <c r="J61" s="2"/>
    </row>
    <row r="62" spans="1:10" ht="12.95" customHeight="1">
      <c r="A62" s="16" t="s">
        <v>3214</v>
      </c>
      <c r="B62" s="17" t="s">
        <v>3215</v>
      </c>
      <c r="C62" s="13" t="s">
        <v>3216</v>
      </c>
      <c r="D62" s="13" t="s">
        <v>217</v>
      </c>
      <c r="E62" s="18">
        <v>500</v>
      </c>
      <c r="F62" s="19">
        <v>2494.1799999999998</v>
      </c>
      <c r="G62" s="20">
        <v>4.8999999999999998E-3</v>
      </c>
      <c r="H62" s="21">
        <v>4.2594E-2</v>
      </c>
      <c r="I62" s="22"/>
      <c r="J62" s="2"/>
    </row>
    <row r="63" spans="1:10" ht="12.95" customHeight="1">
      <c r="A63" s="16" t="s">
        <v>3217</v>
      </c>
      <c r="B63" s="17" t="s">
        <v>3218</v>
      </c>
      <c r="C63" s="13" t="s">
        <v>3219</v>
      </c>
      <c r="D63" s="13" t="s">
        <v>217</v>
      </c>
      <c r="E63" s="18">
        <v>500</v>
      </c>
      <c r="F63" s="19">
        <v>2494.15</v>
      </c>
      <c r="G63" s="20">
        <v>4.8999999999999998E-3</v>
      </c>
      <c r="H63" s="21">
        <v>3.7199500000000003E-2</v>
      </c>
      <c r="I63" s="22"/>
      <c r="J63" s="2"/>
    </row>
    <row r="64" spans="1:10" ht="12.95" customHeight="1">
      <c r="A64" s="16" t="s">
        <v>3220</v>
      </c>
      <c r="B64" s="17" t="s">
        <v>3221</v>
      </c>
      <c r="C64" s="13" t="s">
        <v>3222</v>
      </c>
      <c r="D64" s="13" t="s">
        <v>213</v>
      </c>
      <c r="E64" s="18">
        <v>500</v>
      </c>
      <c r="F64" s="19">
        <v>2494.0300000000002</v>
      </c>
      <c r="G64" s="20">
        <v>4.8999999999999998E-3</v>
      </c>
      <c r="H64" s="21">
        <v>3.9746999999999998E-2</v>
      </c>
      <c r="I64" s="22"/>
      <c r="J64" s="2"/>
    </row>
    <row r="65" spans="1:10" ht="12.95" customHeight="1">
      <c r="A65" s="16" t="s">
        <v>3223</v>
      </c>
      <c r="B65" s="17" t="s">
        <v>3224</v>
      </c>
      <c r="C65" s="13" t="s">
        <v>3225</v>
      </c>
      <c r="D65" s="13" t="s">
        <v>217</v>
      </c>
      <c r="E65" s="18">
        <v>500</v>
      </c>
      <c r="F65" s="19">
        <v>2489.4299999999998</v>
      </c>
      <c r="G65" s="20">
        <v>4.7999999999999996E-3</v>
      </c>
      <c r="H65" s="21">
        <v>4.1896000000000003E-2</v>
      </c>
      <c r="I65" s="22"/>
      <c r="J65" s="2"/>
    </row>
    <row r="66" spans="1:10" ht="12.95" customHeight="1">
      <c r="A66" s="16" t="s">
        <v>3226</v>
      </c>
      <c r="B66" s="17" t="s">
        <v>3227</v>
      </c>
      <c r="C66" s="13" t="s">
        <v>3228</v>
      </c>
      <c r="D66" s="13" t="s">
        <v>217</v>
      </c>
      <c r="E66" s="18">
        <v>500</v>
      </c>
      <c r="F66" s="19">
        <v>2485.19</v>
      </c>
      <c r="G66" s="20">
        <v>4.7999999999999996E-3</v>
      </c>
      <c r="H66" s="21">
        <v>5.8799999999999998E-2</v>
      </c>
      <c r="I66" s="22"/>
      <c r="J66" s="2"/>
    </row>
    <row r="67" spans="1:10" ht="12.95" customHeight="1">
      <c r="A67" s="16" t="s">
        <v>2450</v>
      </c>
      <c r="B67" s="17" t="s">
        <v>2451</v>
      </c>
      <c r="C67" s="13" t="s">
        <v>2452</v>
      </c>
      <c r="D67" s="13" t="s">
        <v>217</v>
      </c>
      <c r="E67" s="18">
        <v>500</v>
      </c>
      <c r="F67" s="19">
        <v>2482.6999999999998</v>
      </c>
      <c r="G67" s="20">
        <v>4.7999999999999996E-3</v>
      </c>
      <c r="H67" s="21">
        <v>5.9152999999999997E-2</v>
      </c>
      <c r="I67" s="22"/>
      <c r="J67" s="2"/>
    </row>
    <row r="68" spans="1:10" ht="12.95" customHeight="1">
      <c r="A68" s="16" t="s">
        <v>2096</v>
      </c>
      <c r="B68" s="17" t="s">
        <v>2097</v>
      </c>
      <c r="C68" s="13" t="s">
        <v>2098</v>
      </c>
      <c r="D68" s="13" t="s">
        <v>217</v>
      </c>
      <c r="E68" s="18">
        <v>500</v>
      </c>
      <c r="F68" s="19">
        <v>2479.15</v>
      </c>
      <c r="G68" s="20">
        <v>4.7999999999999996E-3</v>
      </c>
      <c r="H68" s="21">
        <v>4.4498999999999997E-2</v>
      </c>
      <c r="I68" s="22"/>
      <c r="J68" s="2"/>
    </row>
    <row r="69" spans="1:10" ht="12.95" customHeight="1">
      <c r="A69" s="16" t="s">
        <v>3229</v>
      </c>
      <c r="B69" s="17" t="s">
        <v>3230</v>
      </c>
      <c r="C69" s="13" t="s">
        <v>3231</v>
      </c>
      <c r="D69" s="13" t="s">
        <v>217</v>
      </c>
      <c r="E69" s="18">
        <v>500</v>
      </c>
      <c r="F69" s="19">
        <v>2468.41</v>
      </c>
      <c r="G69" s="20">
        <v>4.7999999999999996E-3</v>
      </c>
      <c r="H69" s="21">
        <v>4.6251E-2</v>
      </c>
      <c r="I69" s="22"/>
      <c r="J69" s="2"/>
    </row>
    <row r="70" spans="1:10" ht="12.95" customHeight="1">
      <c r="A70" s="16" t="s">
        <v>2102</v>
      </c>
      <c r="B70" s="17" t="s">
        <v>2103</v>
      </c>
      <c r="C70" s="13" t="s">
        <v>2104</v>
      </c>
      <c r="D70" s="13" t="s">
        <v>217</v>
      </c>
      <c r="E70" s="18">
        <v>500</v>
      </c>
      <c r="F70" s="19">
        <v>2466.27</v>
      </c>
      <c r="G70" s="20">
        <v>4.7999999999999996E-3</v>
      </c>
      <c r="H70" s="21">
        <v>4.8001000000000002E-2</v>
      </c>
      <c r="I70" s="22"/>
      <c r="J70" s="2"/>
    </row>
    <row r="71" spans="1:10" ht="12.95" customHeight="1">
      <c r="A71" s="16" t="s">
        <v>3232</v>
      </c>
      <c r="B71" s="17" t="s">
        <v>3233</v>
      </c>
      <c r="C71" s="13" t="s">
        <v>3234</v>
      </c>
      <c r="D71" s="13" t="s">
        <v>217</v>
      </c>
      <c r="E71" s="18">
        <v>500</v>
      </c>
      <c r="F71" s="19">
        <v>2464.8200000000002</v>
      </c>
      <c r="G71" s="20">
        <v>4.7999999999999996E-3</v>
      </c>
      <c r="H71" s="21">
        <v>4.9148999999999998E-2</v>
      </c>
      <c r="I71" s="22"/>
      <c r="J71" s="2"/>
    </row>
    <row r="72" spans="1:10" ht="12.95" customHeight="1">
      <c r="A72" s="16" t="s">
        <v>3235</v>
      </c>
      <c r="B72" s="17" t="s">
        <v>3236</v>
      </c>
      <c r="C72" s="13" t="s">
        <v>3237</v>
      </c>
      <c r="D72" s="13" t="s">
        <v>217</v>
      </c>
      <c r="E72" s="18">
        <v>500</v>
      </c>
      <c r="F72" s="19">
        <v>2393.9899999999998</v>
      </c>
      <c r="G72" s="20">
        <v>4.7000000000000002E-3</v>
      </c>
      <c r="H72" s="21">
        <v>5.3698999999999997E-2</v>
      </c>
      <c r="I72" s="22"/>
      <c r="J72" s="2"/>
    </row>
    <row r="73" spans="1:10" ht="12.95" customHeight="1">
      <c r="A73" s="16" t="s">
        <v>3238</v>
      </c>
      <c r="B73" s="17" t="s">
        <v>3239</v>
      </c>
      <c r="C73" s="13" t="s">
        <v>3240</v>
      </c>
      <c r="D73" s="13" t="s">
        <v>213</v>
      </c>
      <c r="E73" s="18">
        <v>200</v>
      </c>
      <c r="F73" s="19">
        <v>986.05</v>
      </c>
      <c r="G73" s="20">
        <v>1.9E-3</v>
      </c>
      <c r="H73" s="21">
        <v>4.3749999999999997E-2</v>
      </c>
      <c r="I73" s="22"/>
      <c r="J73" s="2"/>
    </row>
    <row r="74" spans="1:10" ht="12.95" customHeight="1">
      <c r="A74" s="2"/>
      <c r="B74" s="12" t="s">
        <v>168</v>
      </c>
      <c r="C74" s="13"/>
      <c r="D74" s="13"/>
      <c r="E74" s="13"/>
      <c r="F74" s="23">
        <v>279106.21000000002</v>
      </c>
      <c r="G74" s="24">
        <v>0.54359999999999997</v>
      </c>
      <c r="H74" s="25"/>
      <c r="I74" s="26"/>
      <c r="J74" s="2"/>
    </row>
    <row r="75" spans="1:10" ht="12.95" customHeight="1">
      <c r="A75" s="2"/>
      <c r="B75" s="12" t="s">
        <v>243</v>
      </c>
      <c r="C75" s="13"/>
      <c r="D75" s="13"/>
      <c r="E75" s="13"/>
      <c r="F75" s="2"/>
      <c r="G75" s="14"/>
      <c r="H75" s="14"/>
      <c r="I75" s="15"/>
      <c r="J75" s="2"/>
    </row>
    <row r="76" spans="1:10" ht="12.95" customHeight="1">
      <c r="A76" s="16" t="s">
        <v>3241</v>
      </c>
      <c r="B76" s="17" t="s">
        <v>3242</v>
      </c>
      <c r="C76" s="13" t="s">
        <v>3243</v>
      </c>
      <c r="D76" s="13" t="s">
        <v>196</v>
      </c>
      <c r="E76" s="18">
        <v>23000000</v>
      </c>
      <c r="F76" s="19">
        <v>22641.84</v>
      </c>
      <c r="G76" s="20">
        <v>4.41E-2</v>
      </c>
      <c r="H76" s="21">
        <v>3.875E-2</v>
      </c>
      <c r="I76" s="22"/>
      <c r="J76" s="2"/>
    </row>
    <row r="77" spans="1:10" ht="12.95" customHeight="1">
      <c r="A77" s="16" t="s">
        <v>3244</v>
      </c>
      <c r="B77" s="17" t="s">
        <v>3245</v>
      </c>
      <c r="C77" s="13" t="s">
        <v>3246</v>
      </c>
      <c r="D77" s="13" t="s">
        <v>196</v>
      </c>
      <c r="E77" s="18">
        <v>10000000</v>
      </c>
      <c r="F77" s="19">
        <v>9949.68</v>
      </c>
      <c r="G77" s="20">
        <v>1.9400000000000001E-2</v>
      </c>
      <c r="H77" s="21">
        <v>3.6199000000000002E-2</v>
      </c>
      <c r="I77" s="22"/>
      <c r="J77" s="2"/>
    </row>
    <row r="78" spans="1:10" ht="12.95" customHeight="1">
      <c r="A78" s="2"/>
      <c r="B78" s="12" t="s">
        <v>168</v>
      </c>
      <c r="C78" s="13"/>
      <c r="D78" s="13"/>
      <c r="E78" s="13"/>
      <c r="F78" s="23">
        <v>32591.52</v>
      </c>
      <c r="G78" s="24">
        <v>6.3500000000000001E-2</v>
      </c>
      <c r="H78" s="25"/>
      <c r="I78" s="26"/>
      <c r="J78" s="2"/>
    </row>
    <row r="79" spans="1:10" ht="12.95" customHeight="1">
      <c r="A79" s="2"/>
      <c r="B79" s="27" t="s">
        <v>173</v>
      </c>
      <c r="C79" s="28"/>
      <c r="D79" s="1"/>
      <c r="E79" s="28"/>
      <c r="F79" s="23">
        <v>373096.77</v>
      </c>
      <c r="G79" s="24">
        <v>0.72650000000000003</v>
      </c>
      <c r="H79" s="25"/>
      <c r="I79" s="26"/>
      <c r="J79" s="2"/>
    </row>
    <row r="80" spans="1:10" ht="12.95" customHeight="1">
      <c r="A80" s="2"/>
      <c r="B80" s="12" t="s">
        <v>174</v>
      </c>
      <c r="C80" s="13"/>
      <c r="D80" s="13"/>
      <c r="E80" s="13"/>
      <c r="F80" s="13"/>
      <c r="G80" s="13"/>
      <c r="H80" s="14"/>
      <c r="I80" s="15"/>
      <c r="J80" s="2"/>
    </row>
    <row r="81" spans="1:10" ht="12.95" customHeight="1">
      <c r="A81" s="16" t="s">
        <v>703</v>
      </c>
      <c r="B81" s="17" t="s">
        <v>176</v>
      </c>
      <c r="C81" s="13"/>
      <c r="D81" s="13"/>
      <c r="E81" s="18"/>
      <c r="F81" s="19">
        <v>49999.15</v>
      </c>
      <c r="G81" s="20">
        <v>9.74E-2</v>
      </c>
      <c r="H81" s="21">
        <v>3.2000000000000001E-2</v>
      </c>
      <c r="I81" s="22"/>
      <c r="J81" s="2"/>
    </row>
    <row r="82" spans="1:10" ht="12.95" customHeight="1">
      <c r="A82" s="16" t="s">
        <v>3043</v>
      </c>
      <c r="B82" s="17" t="s">
        <v>176</v>
      </c>
      <c r="C82" s="13"/>
      <c r="D82" s="13"/>
      <c r="E82" s="18"/>
      <c r="F82" s="19">
        <v>38723.15</v>
      </c>
      <c r="G82" s="20">
        <v>7.5399999999999995E-2</v>
      </c>
      <c r="H82" s="21">
        <v>3.2500000000000001E-2</v>
      </c>
      <c r="I82" s="22"/>
      <c r="J82" s="2"/>
    </row>
    <row r="83" spans="1:10" ht="12.95" customHeight="1">
      <c r="A83" s="16" t="s">
        <v>3048</v>
      </c>
      <c r="B83" s="17" t="s">
        <v>176</v>
      </c>
      <c r="C83" s="13"/>
      <c r="D83" s="13"/>
      <c r="E83" s="18"/>
      <c r="F83" s="19">
        <v>14999.95</v>
      </c>
      <c r="G83" s="20">
        <v>2.92E-2</v>
      </c>
      <c r="H83" s="21">
        <v>4.0500000000000001E-2</v>
      </c>
      <c r="I83" s="22"/>
      <c r="J83" s="2"/>
    </row>
    <row r="84" spans="1:10" ht="12.95" customHeight="1">
      <c r="A84" s="16" t="s">
        <v>175</v>
      </c>
      <c r="B84" s="17" t="s">
        <v>176</v>
      </c>
      <c r="C84" s="13"/>
      <c r="D84" s="13"/>
      <c r="E84" s="18"/>
      <c r="F84" s="19">
        <v>9122.67</v>
      </c>
      <c r="G84" s="20">
        <v>1.78E-2</v>
      </c>
      <c r="H84" s="21">
        <v>3.1946184310096326E-2</v>
      </c>
      <c r="I84" s="22"/>
      <c r="J84" s="2"/>
    </row>
    <row r="85" spans="1:10" ht="12.95" customHeight="1">
      <c r="A85" s="2"/>
      <c r="B85" s="12" t="s">
        <v>168</v>
      </c>
      <c r="C85" s="13"/>
      <c r="D85" s="13"/>
      <c r="E85" s="13"/>
      <c r="F85" s="23">
        <v>112844.92</v>
      </c>
      <c r="G85" s="24">
        <v>0.2198</v>
      </c>
      <c r="H85" s="25"/>
      <c r="I85" s="26"/>
      <c r="J85" s="2"/>
    </row>
    <row r="86" spans="1:10" ht="12.95" customHeight="1">
      <c r="A86" s="2"/>
      <c r="B86" s="27" t="s">
        <v>169</v>
      </c>
      <c r="C86" s="1"/>
      <c r="D86" s="1"/>
      <c r="E86" s="1"/>
      <c r="F86" s="25" t="s">
        <v>197</v>
      </c>
      <c r="G86" s="25" t="s">
        <v>197</v>
      </c>
      <c r="H86" s="25"/>
      <c r="I86" s="26"/>
      <c r="J86" s="2"/>
    </row>
    <row r="87" spans="1:10" ht="12.95" customHeight="1">
      <c r="A87" s="2"/>
      <c r="B87" s="27" t="s">
        <v>168</v>
      </c>
      <c r="C87" s="1"/>
      <c r="D87" s="1"/>
      <c r="E87" s="1"/>
      <c r="F87" s="25" t="s">
        <v>197</v>
      </c>
      <c r="G87" s="25" t="s">
        <v>197</v>
      </c>
      <c r="H87" s="25"/>
      <c r="I87" s="26"/>
      <c r="J87" s="2"/>
    </row>
    <row r="88" spans="1:10" ht="12.95" customHeight="1">
      <c r="A88" s="2"/>
      <c r="B88" s="27" t="s">
        <v>173</v>
      </c>
      <c r="C88" s="28"/>
      <c r="D88" s="1"/>
      <c r="E88" s="28"/>
      <c r="F88" s="23">
        <v>112844.92</v>
      </c>
      <c r="G88" s="24">
        <v>0.2198</v>
      </c>
      <c r="H88" s="25"/>
      <c r="I88" s="26"/>
      <c r="J88" s="2"/>
    </row>
    <row r="89" spans="1:10" ht="12.95" customHeight="1">
      <c r="A89" s="2"/>
      <c r="B89" s="27" t="s">
        <v>177</v>
      </c>
      <c r="C89" s="13"/>
      <c r="D89" s="1"/>
      <c r="E89" s="13"/>
      <c r="F89" s="29">
        <v>-7871.62</v>
      </c>
      <c r="G89" s="24">
        <v>-1.54E-2</v>
      </c>
      <c r="H89" s="25"/>
      <c r="I89" s="26"/>
      <c r="J89" s="2"/>
    </row>
    <row r="90" spans="1:10" ht="12.95" customHeight="1">
      <c r="A90" s="2"/>
      <c r="B90" s="30" t="s">
        <v>178</v>
      </c>
      <c r="C90" s="31"/>
      <c r="D90" s="31"/>
      <c r="E90" s="31"/>
      <c r="F90" s="32">
        <v>513520.82</v>
      </c>
      <c r="G90" s="33">
        <v>1</v>
      </c>
      <c r="H90" s="34"/>
      <c r="I90" s="35"/>
      <c r="J90" s="2"/>
    </row>
    <row r="91" spans="1:10" ht="12.95" customHeight="1">
      <c r="A91" s="2"/>
      <c r="B91" s="5"/>
      <c r="C91" s="2"/>
      <c r="D91" s="2"/>
      <c r="E91" s="2"/>
      <c r="F91" s="2"/>
      <c r="G91" s="2"/>
      <c r="H91" s="2"/>
      <c r="I91" s="2"/>
      <c r="J91" s="2"/>
    </row>
    <row r="92" spans="1:10" ht="12.95" customHeight="1">
      <c r="A92" s="2"/>
      <c r="B92" s="3" t="s">
        <v>247</v>
      </c>
      <c r="C92" s="2"/>
      <c r="D92" s="2"/>
      <c r="E92" s="2"/>
      <c r="F92" s="2"/>
      <c r="G92" s="2"/>
      <c r="H92" s="2"/>
      <c r="I92" s="2"/>
      <c r="J92" s="2"/>
    </row>
    <row r="93" spans="1:10" ht="12.95" customHeight="1">
      <c r="A93" s="2"/>
      <c r="B93" s="3" t="s">
        <v>180</v>
      </c>
      <c r="C93" s="2"/>
      <c r="D93" s="2"/>
      <c r="E93" s="2"/>
      <c r="F93" s="2"/>
      <c r="G93" s="2"/>
      <c r="H93" s="2"/>
      <c r="I93" s="2"/>
      <c r="J93" s="2"/>
    </row>
    <row r="94" spans="1:10" ht="12.95" customHeight="1">
      <c r="A94" s="2"/>
      <c r="B94" s="3" t="s">
        <v>181</v>
      </c>
      <c r="C94" s="2"/>
      <c r="D94" s="2"/>
      <c r="E94" s="2"/>
      <c r="F94" s="2"/>
      <c r="G94" s="2"/>
      <c r="H94" s="2"/>
      <c r="I94" s="2"/>
      <c r="J94" s="2"/>
    </row>
    <row r="95" spans="1:10" ht="12.95" customHeight="1">
      <c r="A95" s="2"/>
      <c r="B95" s="3" t="s">
        <v>182</v>
      </c>
      <c r="C95" s="2"/>
      <c r="D95" s="2"/>
      <c r="E95" s="2"/>
      <c r="F95" s="2"/>
      <c r="G95" s="2"/>
      <c r="H95" s="2"/>
      <c r="I95" s="2"/>
      <c r="J95" s="2"/>
    </row>
    <row r="96" spans="1:10" ht="26.25" customHeight="1">
      <c r="A96" s="44"/>
      <c r="B96" s="91" t="s">
        <v>4067</v>
      </c>
      <c r="C96" s="91"/>
      <c r="D96" s="91"/>
      <c r="E96" s="91"/>
      <c r="F96" s="91"/>
      <c r="G96" s="91"/>
      <c r="H96" s="91"/>
      <c r="I96" s="91"/>
      <c r="J96" s="44"/>
    </row>
    <row r="97" spans="1:10" ht="12.95" customHeight="1">
      <c r="A97" s="2"/>
      <c r="B97" s="3"/>
      <c r="C97" s="2"/>
      <c r="D97" s="2"/>
      <c r="E97" s="2"/>
      <c r="F97" s="2"/>
      <c r="G97" s="2"/>
      <c r="H97" s="2"/>
      <c r="I97" s="2"/>
      <c r="J97" s="2"/>
    </row>
    <row r="98" spans="1:10" ht="12.95" customHeight="1">
      <c r="A98" s="2"/>
      <c r="B98" s="5" t="s">
        <v>3247</v>
      </c>
      <c r="C98" s="2"/>
      <c r="D98" s="2"/>
      <c r="E98" s="2"/>
      <c r="F98" s="2"/>
      <c r="G98" s="2"/>
      <c r="H98" s="2"/>
      <c r="I98" s="2"/>
      <c r="J98" s="2"/>
    </row>
    <row r="99" spans="1:10">
      <c r="C99" s="90" t="s">
        <v>4157</v>
      </c>
    </row>
    <row r="100" spans="1:10">
      <c r="B100" s="90" t="s">
        <v>4124</v>
      </c>
      <c r="C100" s="90" t="s">
        <v>4125</v>
      </c>
    </row>
  </sheetData>
  <mergeCells count="1">
    <mergeCell ref="B96:I96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outlinePr summaryBelow="0"/>
  </sheetPr>
  <dimension ref="A1:J7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83</v>
      </c>
      <c r="B1" s="3" t="s">
        <v>84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705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706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707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765</v>
      </c>
      <c r="B7" s="17" t="s">
        <v>766</v>
      </c>
      <c r="C7" s="13" t="s">
        <v>767</v>
      </c>
      <c r="D7" s="13" t="s">
        <v>768</v>
      </c>
      <c r="E7" s="18">
        <v>34788</v>
      </c>
      <c r="F7" s="19">
        <v>830.25</v>
      </c>
      <c r="G7" s="20">
        <v>0.1071</v>
      </c>
      <c r="H7" s="36"/>
      <c r="I7" s="22"/>
      <c r="J7" s="2"/>
    </row>
    <row r="8" spans="1:10" ht="12.95" customHeight="1">
      <c r="A8" s="16" t="s">
        <v>708</v>
      </c>
      <c r="B8" s="17" t="s">
        <v>709</v>
      </c>
      <c r="C8" s="13" t="s">
        <v>710</v>
      </c>
      <c r="D8" s="13" t="s">
        <v>711</v>
      </c>
      <c r="E8" s="18">
        <v>44187</v>
      </c>
      <c r="F8" s="19">
        <v>656.49</v>
      </c>
      <c r="G8" s="20">
        <v>8.4699999999999998E-2</v>
      </c>
      <c r="H8" s="36"/>
      <c r="I8" s="22"/>
      <c r="J8" s="2"/>
    </row>
    <row r="9" spans="1:10" ht="12.95" customHeight="1">
      <c r="A9" s="16" t="s">
        <v>762</v>
      </c>
      <c r="B9" s="17" t="s">
        <v>763</v>
      </c>
      <c r="C9" s="13" t="s">
        <v>764</v>
      </c>
      <c r="D9" s="13" t="s">
        <v>757</v>
      </c>
      <c r="E9" s="18">
        <v>37390</v>
      </c>
      <c r="F9" s="19">
        <v>649.16999999999996</v>
      </c>
      <c r="G9" s="20">
        <v>8.3699999999999997E-2</v>
      </c>
      <c r="H9" s="36"/>
      <c r="I9" s="22"/>
      <c r="J9" s="2"/>
    </row>
    <row r="10" spans="1:10" ht="12.95" customHeight="1">
      <c r="A10" s="16" t="s">
        <v>712</v>
      </c>
      <c r="B10" s="17" t="s">
        <v>713</v>
      </c>
      <c r="C10" s="13" t="s">
        <v>714</v>
      </c>
      <c r="D10" s="13" t="s">
        <v>711</v>
      </c>
      <c r="E10" s="18">
        <v>70103</v>
      </c>
      <c r="F10" s="19">
        <v>552.97</v>
      </c>
      <c r="G10" s="20">
        <v>7.1300000000000002E-2</v>
      </c>
      <c r="H10" s="36"/>
      <c r="I10" s="22"/>
      <c r="J10" s="2"/>
    </row>
    <row r="11" spans="1:10" ht="12.95" customHeight="1">
      <c r="A11" s="16" t="s">
        <v>769</v>
      </c>
      <c r="B11" s="17" t="s">
        <v>770</v>
      </c>
      <c r="C11" s="13" t="s">
        <v>771</v>
      </c>
      <c r="D11" s="13" t="s">
        <v>749</v>
      </c>
      <c r="E11" s="18">
        <v>18247</v>
      </c>
      <c r="F11" s="19">
        <v>460.01</v>
      </c>
      <c r="G11" s="20">
        <v>5.9299999999999999E-2</v>
      </c>
      <c r="H11" s="36"/>
      <c r="I11" s="22"/>
      <c r="J11" s="2"/>
    </row>
    <row r="12" spans="1:10" ht="12.95" customHeight="1">
      <c r="A12" s="16" t="s">
        <v>754</v>
      </c>
      <c r="B12" s="17" t="s">
        <v>755</v>
      </c>
      <c r="C12" s="13" t="s">
        <v>756</v>
      </c>
      <c r="D12" s="13" t="s">
        <v>757</v>
      </c>
      <c r="E12" s="18">
        <v>10448</v>
      </c>
      <c r="F12" s="19">
        <v>390.36</v>
      </c>
      <c r="G12" s="20">
        <v>5.0299999999999997E-2</v>
      </c>
      <c r="H12" s="36"/>
      <c r="I12" s="22"/>
      <c r="J12" s="2"/>
    </row>
    <row r="13" spans="1:10" ht="12.95" customHeight="1">
      <c r="A13" s="16" t="s">
        <v>721</v>
      </c>
      <c r="B13" s="17" t="s">
        <v>722</v>
      </c>
      <c r="C13" s="13" t="s">
        <v>723</v>
      </c>
      <c r="D13" s="13" t="s">
        <v>711</v>
      </c>
      <c r="E13" s="18">
        <v>14821</v>
      </c>
      <c r="F13" s="19">
        <v>275.26</v>
      </c>
      <c r="G13" s="20">
        <v>3.5499999999999997E-2</v>
      </c>
      <c r="H13" s="36"/>
      <c r="I13" s="22"/>
      <c r="J13" s="2"/>
    </row>
    <row r="14" spans="1:10" ht="12.95" customHeight="1">
      <c r="A14" s="16" t="s">
        <v>910</v>
      </c>
      <c r="B14" s="17" t="s">
        <v>911</v>
      </c>
      <c r="C14" s="13" t="s">
        <v>912</v>
      </c>
      <c r="D14" s="13" t="s">
        <v>913</v>
      </c>
      <c r="E14" s="18">
        <v>12196</v>
      </c>
      <c r="F14" s="19">
        <v>232.85</v>
      </c>
      <c r="G14" s="20">
        <v>0.03</v>
      </c>
      <c r="H14" s="36"/>
      <c r="I14" s="22"/>
      <c r="J14" s="2"/>
    </row>
    <row r="15" spans="1:10" ht="12.95" customHeight="1">
      <c r="A15" s="16" t="s">
        <v>715</v>
      </c>
      <c r="B15" s="17" t="s">
        <v>716</v>
      </c>
      <c r="C15" s="13" t="s">
        <v>717</v>
      </c>
      <c r="D15" s="13" t="s">
        <v>711</v>
      </c>
      <c r="E15" s="18">
        <v>38704</v>
      </c>
      <c r="F15" s="19">
        <v>208.34</v>
      </c>
      <c r="G15" s="20">
        <v>2.69E-2</v>
      </c>
      <c r="H15" s="36"/>
      <c r="I15" s="22"/>
      <c r="J15" s="2"/>
    </row>
    <row r="16" spans="1:10" ht="12.95" customHeight="1">
      <c r="A16" s="16" t="s">
        <v>815</v>
      </c>
      <c r="B16" s="17" t="s">
        <v>816</v>
      </c>
      <c r="C16" s="13" t="s">
        <v>817</v>
      </c>
      <c r="D16" s="13" t="s">
        <v>818</v>
      </c>
      <c r="E16" s="18">
        <v>9013</v>
      </c>
      <c r="F16" s="19">
        <v>204.93</v>
      </c>
      <c r="G16" s="20">
        <v>2.64E-2</v>
      </c>
      <c r="H16" s="36"/>
      <c r="I16" s="22"/>
      <c r="J16" s="2"/>
    </row>
    <row r="17" spans="1:10" ht="12.95" customHeight="1">
      <c r="A17" s="16" t="s">
        <v>718</v>
      </c>
      <c r="B17" s="17" t="s">
        <v>719</v>
      </c>
      <c r="C17" s="13" t="s">
        <v>720</v>
      </c>
      <c r="D17" s="13" t="s">
        <v>711</v>
      </c>
      <c r="E17" s="18">
        <v>26005</v>
      </c>
      <c r="F17" s="19">
        <v>201.03</v>
      </c>
      <c r="G17" s="20">
        <v>2.5899999999999999E-2</v>
      </c>
      <c r="H17" s="36"/>
      <c r="I17" s="22"/>
      <c r="J17" s="2"/>
    </row>
    <row r="18" spans="1:10" ht="12.95" customHeight="1">
      <c r="A18" s="16" t="s">
        <v>997</v>
      </c>
      <c r="B18" s="17" t="s">
        <v>998</v>
      </c>
      <c r="C18" s="13" t="s">
        <v>999</v>
      </c>
      <c r="D18" s="13" t="s">
        <v>818</v>
      </c>
      <c r="E18" s="18">
        <v>88261</v>
      </c>
      <c r="F18" s="19">
        <v>194.35</v>
      </c>
      <c r="G18" s="20">
        <v>2.5100000000000001E-2</v>
      </c>
      <c r="H18" s="36"/>
      <c r="I18" s="22"/>
      <c r="J18" s="2"/>
    </row>
    <row r="19" spans="1:10" ht="12.95" customHeight="1">
      <c r="A19" s="16" t="s">
        <v>746</v>
      </c>
      <c r="B19" s="17" t="s">
        <v>747</v>
      </c>
      <c r="C19" s="13" t="s">
        <v>748</v>
      </c>
      <c r="D19" s="13" t="s">
        <v>749</v>
      </c>
      <c r="E19" s="18">
        <v>2677</v>
      </c>
      <c r="F19" s="19">
        <v>187.4</v>
      </c>
      <c r="G19" s="20">
        <v>2.4199999999999999E-2</v>
      </c>
      <c r="H19" s="36"/>
      <c r="I19" s="22"/>
      <c r="J19" s="2"/>
    </row>
    <row r="20" spans="1:10" ht="12.95" customHeight="1">
      <c r="A20" s="16" t="s">
        <v>924</v>
      </c>
      <c r="B20" s="17" t="s">
        <v>925</v>
      </c>
      <c r="C20" s="13" t="s">
        <v>926</v>
      </c>
      <c r="D20" s="13" t="s">
        <v>927</v>
      </c>
      <c r="E20" s="18">
        <v>23815</v>
      </c>
      <c r="F20" s="19">
        <v>173.68</v>
      </c>
      <c r="G20" s="20">
        <v>2.24E-2</v>
      </c>
      <c r="H20" s="36"/>
      <c r="I20" s="22"/>
      <c r="J20" s="2"/>
    </row>
    <row r="21" spans="1:10" ht="12.95" customHeight="1">
      <c r="A21" s="16" t="s">
        <v>954</v>
      </c>
      <c r="B21" s="17" t="s">
        <v>955</v>
      </c>
      <c r="C21" s="13" t="s">
        <v>956</v>
      </c>
      <c r="D21" s="13" t="s">
        <v>818</v>
      </c>
      <c r="E21" s="18">
        <v>4547</v>
      </c>
      <c r="F21" s="19">
        <v>143.33000000000001</v>
      </c>
      <c r="G21" s="20">
        <v>1.8499999999999999E-2</v>
      </c>
      <c r="H21" s="36"/>
      <c r="I21" s="22"/>
      <c r="J21" s="2"/>
    </row>
    <row r="22" spans="1:10" ht="12.95" customHeight="1">
      <c r="A22" s="16" t="s">
        <v>1642</v>
      </c>
      <c r="B22" s="17" t="s">
        <v>1643</v>
      </c>
      <c r="C22" s="13" t="s">
        <v>1644</v>
      </c>
      <c r="D22" s="13" t="s">
        <v>757</v>
      </c>
      <c r="E22" s="18">
        <v>10952</v>
      </c>
      <c r="F22" s="19">
        <v>120.41</v>
      </c>
      <c r="G22" s="20">
        <v>1.55E-2</v>
      </c>
      <c r="H22" s="36"/>
      <c r="I22" s="22"/>
      <c r="J22" s="2"/>
    </row>
    <row r="23" spans="1:10" ht="12.95" customHeight="1">
      <c r="A23" s="16" t="s">
        <v>797</v>
      </c>
      <c r="B23" s="17" t="s">
        <v>798</v>
      </c>
      <c r="C23" s="13" t="s">
        <v>799</v>
      </c>
      <c r="D23" s="13" t="s">
        <v>800</v>
      </c>
      <c r="E23" s="18">
        <v>1339</v>
      </c>
      <c r="F23" s="19">
        <v>115.12</v>
      </c>
      <c r="G23" s="20">
        <v>1.4800000000000001E-2</v>
      </c>
      <c r="H23" s="36"/>
      <c r="I23" s="22"/>
      <c r="J23" s="2"/>
    </row>
    <row r="24" spans="1:10" ht="12.95" customHeight="1">
      <c r="A24" s="16" t="s">
        <v>895</v>
      </c>
      <c r="B24" s="17" t="s">
        <v>896</v>
      </c>
      <c r="C24" s="13" t="s">
        <v>897</v>
      </c>
      <c r="D24" s="13" t="s">
        <v>783</v>
      </c>
      <c r="E24" s="18">
        <v>4207</v>
      </c>
      <c r="F24" s="19">
        <v>99.3</v>
      </c>
      <c r="G24" s="20">
        <v>1.2800000000000001E-2</v>
      </c>
      <c r="H24" s="36"/>
      <c r="I24" s="22"/>
      <c r="J24" s="2"/>
    </row>
    <row r="25" spans="1:10" ht="12.95" customHeight="1">
      <c r="A25" s="16" t="s">
        <v>928</v>
      </c>
      <c r="B25" s="17" t="s">
        <v>929</v>
      </c>
      <c r="C25" s="13" t="s">
        <v>930</v>
      </c>
      <c r="D25" s="13" t="s">
        <v>931</v>
      </c>
      <c r="E25" s="18">
        <v>608</v>
      </c>
      <c r="F25" s="19">
        <v>95.39</v>
      </c>
      <c r="G25" s="20">
        <v>1.23E-2</v>
      </c>
      <c r="H25" s="36"/>
      <c r="I25" s="22"/>
      <c r="J25" s="2"/>
    </row>
    <row r="26" spans="1:10" ht="12.95" customHeight="1">
      <c r="A26" s="16" t="s">
        <v>837</v>
      </c>
      <c r="B26" s="17" t="s">
        <v>838</v>
      </c>
      <c r="C26" s="13" t="s">
        <v>839</v>
      </c>
      <c r="D26" s="13" t="s">
        <v>800</v>
      </c>
      <c r="E26" s="18">
        <v>18078</v>
      </c>
      <c r="F26" s="19">
        <v>93.6</v>
      </c>
      <c r="G26" s="20">
        <v>1.21E-2</v>
      </c>
      <c r="H26" s="36"/>
      <c r="I26" s="22"/>
      <c r="J26" s="2"/>
    </row>
    <row r="27" spans="1:10" ht="12.95" customHeight="1">
      <c r="A27" s="16" t="s">
        <v>794</v>
      </c>
      <c r="B27" s="17" t="s">
        <v>795</v>
      </c>
      <c r="C27" s="13" t="s">
        <v>796</v>
      </c>
      <c r="D27" s="13" t="s">
        <v>757</v>
      </c>
      <c r="E27" s="18">
        <v>6263</v>
      </c>
      <c r="F27" s="19">
        <v>92.63</v>
      </c>
      <c r="G27" s="20">
        <v>1.1900000000000001E-2</v>
      </c>
      <c r="H27" s="36"/>
      <c r="I27" s="22"/>
      <c r="J27" s="2"/>
    </row>
    <row r="28" spans="1:10" ht="12.95" customHeight="1">
      <c r="A28" s="16" t="s">
        <v>825</v>
      </c>
      <c r="B28" s="17" t="s">
        <v>826</v>
      </c>
      <c r="C28" s="13" t="s">
        <v>827</v>
      </c>
      <c r="D28" s="13" t="s">
        <v>775</v>
      </c>
      <c r="E28" s="18">
        <v>10891</v>
      </c>
      <c r="F28" s="19">
        <v>90.89</v>
      </c>
      <c r="G28" s="20">
        <v>1.17E-2</v>
      </c>
      <c r="H28" s="36"/>
      <c r="I28" s="22"/>
      <c r="J28" s="2"/>
    </row>
    <row r="29" spans="1:10" ht="12.95" customHeight="1">
      <c r="A29" s="16" t="s">
        <v>1602</v>
      </c>
      <c r="B29" s="17" t="s">
        <v>1603</v>
      </c>
      <c r="C29" s="13" t="s">
        <v>1604</v>
      </c>
      <c r="D29" s="13" t="s">
        <v>1605</v>
      </c>
      <c r="E29" s="18">
        <v>8015</v>
      </c>
      <c r="F29" s="19">
        <v>87.01</v>
      </c>
      <c r="G29" s="20">
        <v>1.12E-2</v>
      </c>
      <c r="H29" s="36"/>
      <c r="I29" s="22"/>
      <c r="J29" s="2"/>
    </row>
    <row r="30" spans="1:10" ht="12.95" customHeight="1">
      <c r="A30" s="16" t="s">
        <v>834</v>
      </c>
      <c r="B30" s="17" t="s">
        <v>835</v>
      </c>
      <c r="C30" s="13" t="s">
        <v>836</v>
      </c>
      <c r="D30" s="13" t="s">
        <v>800</v>
      </c>
      <c r="E30" s="18">
        <v>9652</v>
      </c>
      <c r="F30" s="19">
        <v>85.5</v>
      </c>
      <c r="G30" s="20">
        <v>1.0999999999999999E-2</v>
      </c>
      <c r="H30" s="36"/>
      <c r="I30" s="22"/>
      <c r="J30" s="2"/>
    </row>
    <row r="31" spans="1:10" ht="12.95" customHeight="1">
      <c r="A31" s="16" t="s">
        <v>2163</v>
      </c>
      <c r="B31" s="17" t="s">
        <v>2164</v>
      </c>
      <c r="C31" s="13" t="s">
        <v>2165</v>
      </c>
      <c r="D31" s="13" t="s">
        <v>757</v>
      </c>
      <c r="E31" s="18">
        <v>14920</v>
      </c>
      <c r="F31" s="19">
        <v>85.43</v>
      </c>
      <c r="G31" s="20">
        <v>1.0999999999999999E-2</v>
      </c>
      <c r="H31" s="36"/>
      <c r="I31" s="22"/>
      <c r="J31" s="2"/>
    </row>
    <row r="32" spans="1:10" ht="12.95" customHeight="1">
      <c r="A32" s="16" t="s">
        <v>904</v>
      </c>
      <c r="B32" s="17" t="s">
        <v>905</v>
      </c>
      <c r="C32" s="13" t="s">
        <v>906</v>
      </c>
      <c r="D32" s="13" t="s">
        <v>804</v>
      </c>
      <c r="E32" s="18">
        <v>1163</v>
      </c>
      <c r="F32" s="19">
        <v>83.93</v>
      </c>
      <c r="G32" s="20">
        <v>1.0800000000000001E-2</v>
      </c>
      <c r="H32" s="36"/>
      <c r="I32" s="22"/>
      <c r="J32" s="2"/>
    </row>
    <row r="33" spans="1:10" ht="12.95" customHeight="1">
      <c r="A33" s="16" t="s">
        <v>3248</v>
      </c>
      <c r="B33" s="17" t="s">
        <v>3249</v>
      </c>
      <c r="C33" s="13" t="s">
        <v>3250</v>
      </c>
      <c r="D33" s="13" t="s">
        <v>1609</v>
      </c>
      <c r="E33" s="18">
        <v>34499</v>
      </c>
      <c r="F33" s="19">
        <v>74.31</v>
      </c>
      <c r="G33" s="20">
        <v>9.5999999999999992E-3</v>
      </c>
      <c r="H33" s="36"/>
      <c r="I33" s="22"/>
      <c r="J33" s="2"/>
    </row>
    <row r="34" spans="1:10" ht="12.95" customHeight="1">
      <c r="A34" s="16" t="s">
        <v>1921</v>
      </c>
      <c r="B34" s="17" t="s">
        <v>1922</v>
      </c>
      <c r="C34" s="13" t="s">
        <v>1923</v>
      </c>
      <c r="D34" s="13" t="s">
        <v>1638</v>
      </c>
      <c r="E34" s="18">
        <v>14738</v>
      </c>
      <c r="F34" s="19">
        <v>72.08</v>
      </c>
      <c r="G34" s="20">
        <v>9.2999999999999992E-3</v>
      </c>
      <c r="H34" s="36"/>
      <c r="I34" s="22"/>
      <c r="J34" s="2"/>
    </row>
    <row r="35" spans="1:10" ht="12.95" customHeight="1">
      <c r="A35" s="16" t="s">
        <v>3251</v>
      </c>
      <c r="B35" s="17" t="s">
        <v>3252</v>
      </c>
      <c r="C35" s="13" t="s">
        <v>3253</v>
      </c>
      <c r="D35" s="13" t="s">
        <v>1609</v>
      </c>
      <c r="E35" s="18">
        <v>47892</v>
      </c>
      <c r="F35" s="19">
        <v>68.03</v>
      </c>
      <c r="G35" s="20">
        <v>8.8000000000000005E-3</v>
      </c>
      <c r="H35" s="36"/>
      <c r="I35" s="22"/>
      <c r="J35" s="2"/>
    </row>
    <row r="36" spans="1:10" ht="12.95" customHeight="1">
      <c r="A36" s="16" t="s">
        <v>936</v>
      </c>
      <c r="B36" s="17" t="s">
        <v>937</v>
      </c>
      <c r="C36" s="13" t="s">
        <v>938</v>
      </c>
      <c r="D36" s="13" t="s">
        <v>818</v>
      </c>
      <c r="E36" s="18">
        <v>357</v>
      </c>
      <c r="F36" s="19">
        <v>66.12</v>
      </c>
      <c r="G36" s="20">
        <v>8.5000000000000006E-3</v>
      </c>
      <c r="H36" s="36"/>
      <c r="I36" s="22"/>
      <c r="J36" s="2"/>
    </row>
    <row r="37" spans="1:10" ht="12.95" customHeight="1">
      <c r="A37" s="16" t="s">
        <v>1694</v>
      </c>
      <c r="B37" s="17" t="s">
        <v>1695</v>
      </c>
      <c r="C37" s="13" t="s">
        <v>1696</v>
      </c>
      <c r="D37" s="13" t="s">
        <v>804</v>
      </c>
      <c r="E37" s="18">
        <v>3782</v>
      </c>
      <c r="F37" s="19">
        <v>65.33</v>
      </c>
      <c r="G37" s="20">
        <v>8.3999999999999995E-3</v>
      </c>
      <c r="H37" s="36"/>
      <c r="I37" s="22"/>
      <c r="J37" s="2"/>
    </row>
    <row r="38" spans="1:10" ht="12.95" customHeight="1">
      <c r="A38" s="16" t="s">
        <v>3254</v>
      </c>
      <c r="B38" s="17" t="s">
        <v>3255</v>
      </c>
      <c r="C38" s="13" t="s">
        <v>3256</v>
      </c>
      <c r="D38" s="13" t="s">
        <v>3257</v>
      </c>
      <c r="E38" s="18">
        <v>36774</v>
      </c>
      <c r="F38" s="19">
        <v>63.47</v>
      </c>
      <c r="G38" s="20">
        <v>8.2000000000000007E-3</v>
      </c>
      <c r="H38" s="36"/>
      <c r="I38" s="22"/>
      <c r="J38" s="2"/>
    </row>
    <row r="39" spans="1:10" ht="12.95" customHeight="1">
      <c r="A39" s="16" t="s">
        <v>1713</v>
      </c>
      <c r="B39" s="17" t="s">
        <v>1714</v>
      </c>
      <c r="C39" s="13" t="s">
        <v>1715</v>
      </c>
      <c r="D39" s="13" t="s">
        <v>1605</v>
      </c>
      <c r="E39" s="18">
        <v>10000</v>
      </c>
      <c r="F39" s="19">
        <v>62.9</v>
      </c>
      <c r="G39" s="20">
        <v>8.0999999999999996E-3</v>
      </c>
      <c r="H39" s="36"/>
      <c r="I39" s="22"/>
      <c r="J39" s="2"/>
    </row>
    <row r="40" spans="1:10" ht="12.95" customHeight="1">
      <c r="A40" s="16" t="s">
        <v>1645</v>
      </c>
      <c r="B40" s="17" t="s">
        <v>1646</v>
      </c>
      <c r="C40" s="13" t="s">
        <v>1647</v>
      </c>
      <c r="D40" s="13" t="s">
        <v>931</v>
      </c>
      <c r="E40" s="18">
        <v>9398</v>
      </c>
      <c r="F40" s="19">
        <v>58.5</v>
      </c>
      <c r="G40" s="20">
        <v>7.4999999999999997E-3</v>
      </c>
      <c r="H40" s="36"/>
      <c r="I40" s="22"/>
      <c r="J40" s="2"/>
    </row>
    <row r="41" spans="1:10" ht="12.95" customHeight="1">
      <c r="A41" s="16" t="s">
        <v>724</v>
      </c>
      <c r="B41" s="17" t="s">
        <v>725</v>
      </c>
      <c r="C41" s="13" t="s">
        <v>726</v>
      </c>
      <c r="D41" s="13" t="s">
        <v>711</v>
      </c>
      <c r="E41" s="18">
        <v>6571</v>
      </c>
      <c r="F41" s="19">
        <v>57.31</v>
      </c>
      <c r="G41" s="20">
        <v>7.4000000000000003E-3</v>
      </c>
      <c r="H41" s="36"/>
      <c r="I41" s="22"/>
      <c r="J41" s="2"/>
    </row>
    <row r="42" spans="1:10" ht="12.95" customHeight="1">
      <c r="A42" s="16" t="s">
        <v>945</v>
      </c>
      <c r="B42" s="17" t="s">
        <v>946</v>
      </c>
      <c r="C42" s="13" t="s">
        <v>947</v>
      </c>
      <c r="D42" s="13" t="s">
        <v>931</v>
      </c>
      <c r="E42" s="18">
        <v>4438</v>
      </c>
      <c r="F42" s="19">
        <v>54.73</v>
      </c>
      <c r="G42" s="20">
        <v>7.1000000000000004E-3</v>
      </c>
      <c r="H42" s="36"/>
      <c r="I42" s="22"/>
      <c r="J42" s="2"/>
    </row>
    <row r="43" spans="1:10" ht="12.95" customHeight="1">
      <c r="A43" s="16" t="s">
        <v>1610</v>
      </c>
      <c r="B43" s="17" t="s">
        <v>1611</v>
      </c>
      <c r="C43" s="13" t="s">
        <v>1612</v>
      </c>
      <c r="D43" s="13" t="s">
        <v>975</v>
      </c>
      <c r="E43" s="18">
        <v>7416</v>
      </c>
      <c r="F43" s="19">
        <v>53.12</v>
      </c>
      <c r="G43" s="20">
        <v>6.8999999999999999E-3</v>
      </c>
      <c r="H43" s="36"/>
      <c r="I43" s="22"/>
      <c r="J43" s="2"/>
    </row>
    <row r="44" spans="1:10" ht="12.95" customHeight="1">
      <c r="A44" s="16" t="s">
        <v>1651</v>
      </c>
      <c r="B44" s="17" t="s">
        <v>1652</v>
      </c>
      <c r="C44" s="13" t="s">
        <v>1653</v>
      </c>
      <c r="D44" s="13" t="s">
        <v>775</v>
      </c>
      <c r="E44" s="18">
        <v>1223</v>
      </c>
      <c r="F44" s="19">
        <v>52.62</v>
      </c>
      <c r="G44" s="20">
        <v>6.7999999999999996E-3</v>
      </c>
      <c r="H44" s="36"/>
      <c r="I44" s="22"/>
      <c r="J44" s="2"/>
    </row>
    <row r="45" spans="1:10" ht="12.95" customHeight="1">
      <c r="A45" s="16" t="s">
        <v>772</v>
      </c>
      <c r="B45" s="17" t="s">
        <v>773</v>
      </c>
      <c r="C45" s="13" t="s">
        <v>774</v>
      </c>
      <c r="D45" s="13" t="s">
        <v>775</v>
      </c>
      <c r="E45" s="18">
        <v>1284</v>
      </c>
      <c r="F45" s="19">
        <v>51.82</v>
      </c>
      <c r="G45" s="20">
        <v>6.7000000000000002E-3</v>
      </c>
      <c r="H45" s="36"/>
      <c r="I45" s="22"/>
      <c r="J45" s="2"/>
    </row>
    <row r="46" spans="1:10" ht="12.95" customHeight="1">
      <c r="A46" s="16" t="s">
        <v>976</v>
      </c>
      <c r="B46" s="17" t="s">
        <v>977</v>
      </c>
      <c r="C46" s="13" t="s">
        <v>978</v>
      </c>
      <c r="D46" s="13" t="s">
        <v>775</v>
      </c>
      <c r="E46" s="18">
        <v>5206</v>
      </c>
      <c r="F46" s="19">
        <v>49.2</v>
      </c>
      <c r="G46" s="20">
        <v>6.3E-3</v>
      </c>
      <c r="H46" s="36"/>
      <c r="I46" s="22"/>
      <c r="J46" s="2"/>
    </row>
    <row r="47" spans="1:10" ht="12.95" customHeight="1">
      <c r="A47" s="16" t="s">
        <v>1000</v>
      </c>
      <c r="B47" s="17" t="s">
        <v>1001</v>
      </c>
      <c r="C47" s="13" t="s">
        <v>1002</v>
      </c>
      <c r="D47" s="13" t="s">
        <v>800</v>
      </c>
      <c r="E47" s="18">
        <v>1311</v>
      </c>
      <c r="F47" s="19">
        <v>46.73</v>
      </c>
      <c r="G47" s="20">
        <v>6.0000000000000001E-3</v>
      </c>
      <c r="H47" s="36"/>
      <c r="I47" s="22"/>
      <c r="J47" s="2"/>
    </row>
    <row r="48" spans="1:10" ht="12.95" customHeight="1">
      <c r="A48" s="16" t="s">
        <v>1006</v>
      </c>
      <c r="B48" s="17" t="s">
        <v>1007</v>
      </c>
      <c r="C48" s="13" t="s">
        <v>1008</v>
      </c>
      <c r="D48" s="13" t="s">
        <v>818</v>
      </c>
      <c r="E48" s="18">
        <v>6039</v>
      </c>
      <c r="F48" s="19">
        <v>43.92</v>
      </c>
      <c r="G48" s="20">
        <v>5.7000000000000002E-3</v>
      </c>
      <c r="H48" s="36"/>
      <c r="I48" s="22"/>
      <c r="J48" s="2"/>
    </row>
    <row r="49" spans="1:10" ht="12.95" customHeight="1">
      <c r="A49" s="16" t="s">
        <v>1939</v>
      </c>
      <c r="B49" s="17" t="s">
        <v>1940</v>
      </c>
      <c r="C49" s="13" t="s">
        <v>1941</v>
      </c>
      <c r="D49" s="13" t="s">
        <v>779</v>
      </c>
      <c r="E49" s="18">
        <v>5550</v>
      </c>
      <c r="F49" s="19">
        <v>43.1</v>
      </c>
      <c r="G49" s="20">
        <v>5.5999999999999999E-3</v>
      </c>
      <c r="H49" s="36"/>
      <c r="I49" s="22"/>
      <c r="J49" s="2"/>
    </row>
    <row r="50" spans="1:10" ht="12.95" customHeight="1">
      <c r="A50" s="16" t="s">
        <v>1009</v>
      </c>
      <c r="B50" s="17" t="s">
        <v>1010</v>
      </c>
      <c r="C50" s="13" t="s">
        <v>1011</v>
      </c>
      <c r="D50" s="13" t="s">
        <v>818</v>
      </c>
      <c r="E50" s="18">
        <v>1189</v>
      </c>
      <c r="F50" s="19">
        <v>42.03</v>
      </c>
      <c r="G50" s="20">
        <v>5.4000000000000003E-3</v>
      </c>
      <c r="H50" s="36"/>
      <c r="I50" s="22"/>
      <c r="J50" s="2"/>
    </row>
    <row r="51" spans="1:10" ht="12.95" customHeight="1">
      <c r="A51" s="16" t="s">
        <v>1927</v>
      </c>
      <c r="B51" s="17" t="s">
        <v>1928</v>
      </c>
      <c r="C51" s="13" t="s">
        <v>1929</v>
      </c>
      <c r="D51" s="13" t="s">
        <v>768</v>
      </c>
      <c r="E51" s="18">
        <v>9615</v>
      </c>
      <c r="F51" s="19">
        <v>38.18</v>
      </c>
      <c r="G51" s="20">
        <v>4.8999999999999998E-3</v>
      </c>
      <c r="H51" s="36"/>
      <c r="I51" s="22"/>
      <c r="J51" s="2"/>
    </row>
    <row r="52" spans="1:10" ht="12.95" customHeight="1">
      <c r="A52" s="16" t="s">
        <v>1015</v>
      </c>
      <c r="B52" s="17" t="s">
        <v>1016</v>
      </c>
      <c r="C52" s="13" t="s">
        <v>1017</v>
      </c>
      <c r="D52" s="13" t="s">
        <v>800</v>
      </c>
      <c r="E52" s="18">
        <v>1405</v>
      </c>
      <c r="F52" s="19">
        <v>37.17</v>
      </c>
      <c r="G52" s="20">
        <v>4.7999999999999996E-3</v>
      </c>
      <c r="H52" s="36"/>
      <c r="I52" s="22"/>
      <c r="J52" s="2"/>
    </row>
    <row r="53" spans="1:10" ht="12.95" customHeight="1">
      <c r="A53" s="16" t="s">
        <v>1018</v>
      </c>
      <c r="B53" s="17" t="s">
        <v>1019</v>
      </c>
      <c r="C53" s="13" t="s">
        <v>1020</v>
      </c>
      <c r="D53" s="13" t="s">
        <v>800</v>
      </c>
      <c r="E53" s="18">
        <v>1310</v>
      </c>
      <c r="F53" s="19">
        <v>35.69</v>
      </c>
      <c r="G53" s="20">
        <v>4.5999999999999999E-3</v>
      </c>
      <c r="H53" s="36"/>
      <c r="I53" s="22"/>
      <c r="J53" s="2"/>
    </row>
    <row r="54" spans="1:10" ht="12.95" customHeight="1">
      <c r="A54" s="16" t="s">
        <v>1670</v>
      </c>
      <c r="B54" s="17" t="s">
        <v>1671</v>
      </c>
      <c r="C54" s="13" t="s">
        <v>1672</v>
      </c>
      <c r="D54" s="13" t="s">
        <v>1625</v>
      </c>
      <c r="E54" s="18">
        <v>21139</v>
      </c>
      <c r="F54" s="19">
        <v>33.78</v>
      </c>
      <c r="G54" s="20">
        <v>4.4000000000000003E-3</v>
      </c>
      <c r="H54" s="36"/>
      <c r="I54" s="22"/>
      <c r="J54" s="2"/>
    </row>
    <row r="55" spans="1:10" ht="12.95" customHeight="1">
      <c r="A55" s="16" t="s">
        <v>3258</v>
      </c>
      <c r="B55" s="17" t="s">
        <v>3259</v>
      </c>
      <c r="C55" s="13" t="s">
        <v>3260</v>
      </c>
      <c r="D55" s="13" t="s">
        <v>768</v>
      </c>
      <c r="E55" s="18">
        <v>25622</v>
      </c>
      <c r="F55" s="19">
        <v>32.08</v>
      </c>
      <c r="G55" s="20">
        <v>4.1000000000000003E-3</v>
      </c>
      <c r="H55" s="36"/>
      <c r="I55" s="22"/>
      <c r="J55" s="2"/>
    </row>
    <row r="56" spans="1:10" ht="12.95" customHeight="1">
      <c r="A56" s="16" t="s">
        <v>988</v>
      </c>
      <c r="B56" s="17" t="s">
        <v>989</v>
      </c>
      <c r="C56" s="13" t="s">
        <v>990</v>
      </c>
      <c r="D56" s="13" t="s">
        <v>804</v>
      </c>
      <c r="E56" s="18">
        <v>132</v>
      </c>
      <c r="F56" s="19">
        <v>32.03</v>
      </c>
      <c r="G56" s="20">
        <v>4.1000000000000003E-3</v>
      </c>
      <c r="H56" s="36"/>
      <c r="I56" s="22"/>
      <c r="J56" s="2"/>
    </row>
    <row r="57" spans="1:10" ht="12.95" customHeight="1">
      <c r="A57" s="2"/>
      <c r="B57" s="12" t="s">
        <v>168</v>
      </c>
      <c r="C57" s="13"/>
      <c r="D57" s="13"/>
      <c r="E57" s="13"/>
      <c r="F57" s="23">
        <v>7643.88</v>
      </c>
      <c r="G57" s="24">
        <v>0.98560000000000003</v>
      </c>
      <c r="H57" s="25"/>
      <c r="I57" s="26"/>
      <c r="J57" s="2"/>
    </row>
    <row r="58" spans="1:10" ht="12.95" customHeight="1">
      <c r="A58" s="2"/>
      <c r="B58" s="27" t="s">
        <v>745</v>
      </c>
      <c r="C58" s="1"/>
      <c r="D58" s="1"/>
      <c r="E58" s="1"/>
      <c r="F58" s="25" t="s">
        <v>197</v>
      </c>
      <c r="G58" s="25" t="s">
        <v>197</v>
      </c>
      <c r="H58" s="25"/>
      <c r="I58" s="26"/>
      <c r="J58" s="2"/>
    </row>
    <row r="59" spans="1:10" ht="12.95" customHeight="1">
      <c r="A59" s="2"/>
      <c r="B59" s="27" t="s">
        <v>168</v>
      </c>
      <c r="C59" s="1"/>
      <c r="D59" s="1"/>
      <c r="E59" s="1"/>
      <c r="F59" s="25" t="s">
        <v>197</v>
      </c>
      <c r="G59" s="25" t="s">
        <v>197</v>
      </c>
      <c r="H59" s="25"/>
      <c r="I59" s="26"/>
      <c r="J59" s="2"/>
    </row>
    <row r="60" spans="1:10" ht="12.95" customHeight="1">
      <c r="A60" s="2"/>
      <c r="B60" s="27" t="s">
        <v>173</v>
      </c>
      <c r="C60" s="28"/>
      <c r="D60" s="1"/>
      <c r="E60" s="28"/>
      <c r="F60" s="23">
        <v>7643.88</v>
      </c>
      <c r="G60" s="24">
        <v>0.98560000000000003</v>
      </c>
      <c r="H60" s="25"/>
      <c r="I60" s="26"/>
      <c r="J60" s="2"/>
    </row>
    <row r="61" spans="1:10" ht="12.95" customHeight="1">
      <c r="A61" s="2"/>
      <c r="B61" s="12" t="s">
        <v>174</v>
      </c>
      <c r="C61" s="13"/>
      <c r="D61" s="13"/>
      <c r="E61" s="13"/>
      <c r="F61" s="13"/>
      <c r="G61" s="13"/>
      <c r="H61" s="14"/>
      <c r="I61" s="15"/>
      <c r="J61" s="2"/>
    </row>
    <row r="62" spans="1:10" ht="12.95" customHeight="1">
      <c r="A62" s="16" t="s">
        <v>175</v>
      </c>
      <c r="B62" s="17" t="s">
        <v>176</v>
      </c>
      <c r="C62" s="13"/>
      <c r="D62" s="13"/>
      <c r="E62" s="18"/>
      <c r="F62" s="19">
        <v>594.08000000000004</v>
      </c>
      <c r="G62" s="20">
        <v>7.6600000000000001E-2</v>
      </c>
      <c r="H62" s="21">
        <v>3.1944104693818413E-2</v>
      </c>
      <c r="I62" s="22"/>
      <c r="J62" s="2"/>
    </row>
    <row r="63" spans="1:10" ht="12.95" customHeight="1">
      <c r="A63" s="2"/>
      <c r="B63" s="12" t="s">
        <v>168</v>
      </c>
      <c r="C63" s="13"/>
      <c r="D63" s="13"/>
      <c r="E63" s="13"/>
      <c r="F63" s="23">
        <v>594.08000000000004</v>
      </c>
      <c r="G63" s="24">
        <v>7.6600000000000001E-2</v>
      </c>
      <c r="H63" s="25"/>
      <c r="I63" s="26"/>
      <c r="J63" s="2"/>
    </row>
    <row r="64" spans="1:10" ht="12.95" customHeight="1">
      <c r="A64" s="2"/>
      <c r="B64" s="27" t="s">
        <v>173</v>
      </c>
      <c r="C64" s="28"/>
      <c r="D64" s="1"/>
      <c r="E64" s="28"/>
      <c r="F64" s="23">
        <v>594.08000000000004</v>
      </c>
      <c r="G64" s="24">
        <v>7.6600000000000001E-2</v>
      </c>
      <c r="H64" s="25"/>
      <c r="I64" s="26"/>
      <c r="J64" s="2"/>
    </row>
    <row r="65" spans="1:10" ht="12.95" customHeight="1">
      <c r="A65" s="2"/>
      <c r="B65" s="27" t="s">
        <v>177</v>
      </c>
      <c r="C65" s="13"/>
      <c r="D65" s="1"/>
      <c r="E65" s="13"/>
      <c r="F65" s="29">
        <v>-484.79</v>
      </c>
      <c r="G65" s="24">
        <v>-6.2199999999999998E-2</v>
      </c>
      <c r="H65" s="25"/>
      <c r="I65" s="26"/>
      <c r="J65" s="2"/>
    </row>
    <row r="66" spans="1:10" ht="12.95" customHeight="1">
      <c r="A66" s="2"/>
      <c r="B66" s="30" t="s">
        <v>178</v>
      </c>
      <c r="C66" s="31"/>
      <c r="D66" s="31"/>
      <c r="E66" s="31"/>
      <c r="F66" s="32">
        <v>7753.17</v>
      </c>
      <c r="G66" s="33">
        <v>1</v>
      </c>
      <c r="H66" s="34"/>
      <c r="I66" s="35"/>
      <c r="J66" s="2"/>
    </row>
    <row r="67" spans="1:10" ht="12.95" customHeight="1">
      <c r="A67" s="2"/>
      <c r="B67" s="5"/>
      <c r="C67" s="2"/>
      <c r="D67" s="2"/>
      <c r="E67" s="2"/>
      <c r="F67" s="2"/>
      <c r="G67" s="2"/>
      <c r="H67" s="2"/>
      <c r="I67" s="2"/>
      <c r="J67" s="2"/>
    </row>
    <row r="68" spans="1:10" ht="12.95" customHeight="1">
      <c r="A68" s="2"/>
      <c r="B68" s="3" t="s">
        <v>247</v>
      </c>
      <c r="C68" s="2"/>
      <c r="D68" s="2"/>
      <c r="E68" s="2"/>
      <c r="F68" s="2"/>
      <c r="G68" s="2"/>
      <c r="H68" s="2"/>
      <c r="I68" s="2"/>
      <c r="J68" s="2"/>
    </row>
    <row r="69" spans="1:10" ht="12.95" customHeight="1">
      <c r="A69" s="2"/>
      <c r="B69" s="3" t="s">
        <v>182</v>
      </c>
      <c r="C69" s="2"/>
      <c r="D69" s="2"/>
      <c r="E69" s="2"/>
      <c r="F69" s="2"/>
      <c r="G69" s="2"/>
      <c r="H69" s="2"/>
      <c r="I69" s="2"/>
      <c r="J69" s="2"/>
    </row>
    <row r="70" spans="1:10" ht="26.25" customHeight="1">
      <c r="A70" s="44"/>
      <c r="B70" s="91" t="s">
        <v>4067</v>
      </c>
      <c r="C70" s="91"/>
      <c r="D70" s="91"/>
      <c r="E70" s="91"/>
      <c r="F70" s="91"/>
      <c r="G70" s="91"/>
      <c r="H70" s="91"/>
      <c r="I70" s="91"/>
      <c r="J70" s="44"/>
    </row>
    <row r="71" spans="1:10" ht="12.95" customHeight="1">
      <c r="A71" s="2"/>
      <c r="B71" s="3"/>
      <c r="C71" s="2"/>
      <c r="D71" s="2"/>
      <c r="E71" s="2"/>
      <c r="F71" s="2"/>
      <c r="G71" s="2"/>
      <c r="H71" s="2"/>
      <c r="I71" s="2"/>
      <c r="J71" s="2"/>
    </row>
    <row r="72" spans="1:10">
      <c r="C72" s="90" t="s">
        <v>4158</v>
      </c>
    </row>
    <row r="73" spans="1:10">
      <c r="B73" s="90" t="s">
        <v>4124</v>
      </c>
      <c r="C73" s="90" t="s">
        <v>4125</v>
      </c>
    </row>
  </sheetData>
  <mergeCells count="1">
    <mergeCell ref="B70:I70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outlinePr summaryBelow="0"/>
  </sheetPr>
  <dimension ref="A1:J8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85</v>
      </c>
      <c r="B1" s="3" t="s">
        <v>86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248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</v>
      </c>
    </row>
    <row r="5" spans="1:10" ht="12.95" customHeight="1">
      <c r="A5" s="2"/>
      <c r="B5" s="12" t="s">
        <v>706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707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765</v>
      </c>
      <c r="B7" s="17" t="s">
        <v>766</v>
      </c>
      <c r="C7" s="13" t="s">
        <v>767</v>
      </c>
      <c r="D7" s="13" t="s">
        <v>768</v>
      </c>
      <c r="E7" s="18">
        <v>52646</v>
      </c>
      <c r="F7" s="19">
        <v>1256.45</v>
      </c>
      <c r="G7" s="20">
        <v>0.10829999999999999</v>
      </c>
      <c r="H7" s="36"/>
      <c r="I7" s="22"/>
      <c r="J7" s="2"/>
    </row>
    <row r="8" spans="1:10" ht="12.95" customHeight="1">
      <c r="A8" s="16" t="s">
        <v>708</v>
      </c>
      <c r="B8" s="17" t="s">
        <v>709</v>
      </c>
      <c r="C8" s="13" t="s">
        <v>710</v>
      </c>
      <c r="D8" s="13" t="s">
        <v>711</v>
      </c>
      <c r="E8" s="18">
        <v>66991</v>
      </c>
      <c r="F8" s="19">
        <v>995.29</v>
      </c>
      <c r="G8" s="20">
        <v>8.5800000000000001E-2</v>
      </c>
      <c r="H8" s="36"/>
      <c r="I8" s="22"/>
      <c r="J8" s="2"/>
    </row>
    <row r="9" spans="1:10" ht="12.95" customHeight="1">
      <c r="A9" s="16" t="s">
        <v>762</v>
      </c>
      <c r="B9" s="17" t="s">
        <v>763</v>
      </c>
      <c r="C9" s="13" t="s">
        <v>764</v>
      </c>
      <c r="D9" s="13" t="s">
        <v>757</v>
      </c>
      <c r="E9" s="18">
        <v>56725</v>
      </c>
      <c r="F9" s="19">
        <v>984.86</v>
      </c>
      <c r="G9" s="20">
        <v>8.4900000000000003E-2</v>
      </c>
      <c r="H9" s="36"/>
      <c r="I9" s="22"/>
      <c r="J9" s="2"/>
    </row>
    <row r="10" spans="1:10" ht="12.95" customHeight="1">
      <c r="A10" s="16" t="s">
        <v>712</v>
      </c>
      <c r="B10" s="17" t="s">
        <v>713</v>
      </c>
      <c r="C10" s="13" t="s">
        <v>714</v>
      </c>
      <c r="D10" s="13" t="s">
        <v>711</v>
      </c>
      <c r="E10" s="18">
        <v>106242</v>
      </c>
      <c r="F10" s="19">
        <v>838.04</v>
      </c>
      <c r="G10" s="20">
        <v>7.2300000000000003E-2</v>
      </c>
      <c r="H10" s="36"/>
      <c r="I10" s="22"/>
      <c r="J10" s="2"/>
    </row>
    <row r="11" spans="1:10" ht="12.95" customHeight="1">
      <c r="A11" s="16" t="s">
        <v>769</v>
      </c>
      <c r="B11" s="17" t="s">
        <v>770</v>
      </c>
      <c r="C11" s="13" t="s">
        <v>771</v>
      </c>
      <c r="D11" s="13" t="s">
        <v>749</v>
      </c>
      <c r="E11" s="18">
        <v>27667</v>
      </c>
      <c r="F11" s="19">
        <v>697.49</v>
      </c>
      <c r="G11" s="20">
        <v>6.0100000000000001E-2</v>
      </c>
      <c r="H11" s="36"/>
      <c r="I11" s="22"/>
      <c r="J11" s="2"/>
    </row>
    <row r="12" spans="1:10" ht="12.95" customHeight="1">
      <c r="A12" s="16" t="s">
        <v>754</v>
      </c>
      <c r="B12" s="17" t="s">
        <v>755</v>
      </c>
      <c r="C12" s="13" t="s">
        <v>756</v>
      </c>
      <c r="D12" s="13" t="s">
        <v>757</v>
      </c>
      <c r="E12" s="18">
        <v>15843</v>
      </c>
      <c r="F12" s="19">
        <v>591.92999999999995</v>
      </c>
      <c r="G12" s="20">
        <v>5.0999999999999997E-2</v>
      </c>
      <c r="H12" s="36"/>
      <c r="I12" s="22"/>
      <c r="J12" s="2"/>
    </row>
    <row r="13" spans="1:10" ht="12.95" customHeight="1">
      <c r="A13" s="16" t="s">
        <v>721</v>
      </c>
      <c r="B13" s="17" t="s">
        <v>722</v>
      </c>
      <c r="C13" s="13" t="s">
        <v>723</v>
      </c>
      <c r="D13" s="13" t="s">
        <v>711</v>
      </c>
      <c r="E13" s="18">
        <v>22456</v>
      </c>
      <c r="F13" s="19">
        <v>417.06</v>
      </c>
      <c r="G13" s="20">
        <v>3.5999999999999997E-2</v>
      </c>
      <c r="H13" s="36"/>
      <c r="I13" s="22"/>
      <c r="J13" s="2"/>
    </row>
    <row r="14" spans="1:10" ht="12.95" customHeight="1">
      <c r="A14" s="16" t="s">
        <v>910</v>
      </c>
      <c r="B14" s="17" t="s">
        <v>911</v>
      </c>
      <c r="C14" s="13" t="s">
        <v>912</v>
      </c>
      <c r="D14" s="13" t="s">
        <v>913</v>
      </c>
      <c r="E14" s="18">
        <v>18485</v>
      </c>
      <c r="F14" s="19">
        <v>352.92</v>
      </c>
      <c r="G14" s="20">
        <v>3.04E-2</v>
      </c>
      <c r="H14" s="36"/>
      <c r="I14" s="22"/>
      <c r="J14" s="2"/>
    </row>
    <row r="15" spans="1:10" ht="12.95" customHeight="1">
      <c r="A15" s="16" t="s">
        <v>715</v>
      </c>
      <c r="B15" s="17" t="s">
        <v>716</v>
      </c>
      <c r="C15" s="13" t="s">
        <v>717</v>
      </c>
      <c r="D15" s="13" t="s">
        <v>711</v>
      </c>
      <c r="E15" s="18">
        <v>58721</v>
      </c>
      <c r="F15" s="19">
        <v>316.10000000000002</v>
      </c>
      <c r="G15" s="20">
        <v>2.7300000000000001E-2</v>
      </c>
      <c r="H15" s="36"/>
      <c r="I15" s="22"/>
      <c r="J15" s="2"/>
    </row>
    <row r="16" spans="1:10" ht="12.95" customHeight="1">
      <c r="A16" s="16" t="s">
        <v>815</v>
      </c>
      <c r="B16" s="17" t="s">
        <v>816</v>
      </c>
      <c r="C16" s="13" t="s">
        <v>817</v>
      </c>
      <c r="D16" s="13" t="s">
        <v>818</v>
      </c>
      <c r="E16" s="18">
        <v>13659</v>
      </c>
      <c r="F16" s="19">
        <v>310.57</v>
      </c>
      <c r="G16" s="20">
        <v>2.6800000000000001E-2</v>
      </c>
      <c r="H16" s="36"/>
      <c r="I16" s="22"/>
      <c r="J16" s="2"/>
    </row>
    <row r="17" spans="1:10" ht="12.95" customHeight="1">
      <c r="A17" s="16" t="s">
        <v>718</v>
      </c>
      <c r="B17" s="17" t="s">
        <v>719</v>
      </c>
      <c r="C17" s="13" t="s">
        <v>720</v>
      </c>
      <c r="D17" s="13" t="s">
        <v>711</v>
      </c>
      <c r="E17" s="18">
        <v>39422</v>
      </c>
      <c r="F17" s="19">
        <v>304.75</v>
      </c>
      <c r="G17" s="20">
        <v>2.63E-2</v>
      </c>
      <c r="H17" s="36"/>
      <c r="I17" s="22"/>
      <c r="J17" s="2"/>
    </row>
    <row r="18" spans="1:10" ht="12.95" customHeight="1">
      <c r="A18" s="16" t="s">
        <v>997</v>
      </c>
      <c r="B18" s="17" t="s">
        <v>998</v>
      </c>
      <c r="C18" s="13" t="s">
        <v>999</v>
      </c>
      <c r="D18" s="13" t="s">
        <v>818</v>
      </c>
      <c r="E18" s="18">
        <v>133863</v>
      </c>
      <c r="F18" s="19">
        <v>294.77</v>
      </c>
      <c r="G18" s="20">
        <v>2.5399999999999999E-2</v>
      </c>
      <c r="H18" s="36"/>
      <c r="I18" s="22"/>
      <c r="J18" s="2"/>
    </row>
    <row r="19" spans="1:10" ht="12.95" customHeight="1">
      <c r="A19" s="16" t="s">
        <v>746</v>
      </c>
      <c r="B19" s="17" t="s">
        <v>747</v>
      </c>
      <c r="C19" s="13" t="s">
        <v>748</v>
      </c>
      <c r="D19" s="13" t="s">
        <v>749</v>
      </c>
      <c r="E19" s="18">
        <v>4066</v>
      </c>
      <c r="F19" s="19">
        <v>284.63</v>
      </c>
      <c r="G19" s="20">
        <v>2.4500000000000001E-2</v>
      </c>
      <c r="H19" s="36"/>
      <c r="I19" s="22"/>
      <c r="J19" s="2"/>
    </row>
    <row r="20" spans="1:10" ht="12.95" customHeight="1">
      <c r="A20" s="16" t="s">
        <v>924</v>
      </c>
      <c r="B20" s="17" t="s">
        <v>925</v>
      </c>
      <c r="C20" s="13" t="s">
        <v>926</v>
      </c>
      <c r="D20" s="13" t="s">
        <v>927</v>
      </c>
      <c r="E20" s="18">
        <v>36141</v>
      </c>
      <c r="F20" s="19">
        <v>263.58</v>
      </c>
      <c r="G20" s="20">
        <v>2.2700000000000001E-2</v>
      </c>
      <c r="H20" s="36"/>
      <c r="I20" s="22"/>
      <c r="J20" s="2"/>
    </row>
    <row r="21" spans="1:10" ht="12.95" customHeight="1">
      <c r="A21" s="16" t="s">
        <v>954</v>
      </c>
      <c r="B21" s="17" t="s">
        <v>955</v>
      </c>
      <c r="C21" s="13" t="s">
        <v>956</v>
      </c>
      <c r="D21" s="13" t="s">
        <v>818</v>
      </c>
      <c r="E21" s="18">
        <v>6897</v>
      </c>
      <c r="F21" s="19">
        <v>217.41</v>
      </c>
      <c r="G21" s="20">
        <v>1.8700000000000001E-2</v>
      </c>
      <c r="H21" s="36"/>
      <c r="I21" s="22"/>
      <c r="J21" s="2"/>
    </row>
    <row r="22" spans="1:10" ht="12.95" customHeight="1">
      <c r="A22" s="16" t="s">
        <v>1642</v>
      </c>
      <c r="B22" s="17" t="s">
        <v>1643</v>
      </c>
      <c r="C22" s="13" t="s">
        <v>1644</v>
      </c>
      <c r="D22" s="13" t="s">
        <v>757</v>
      </c>
      <c r="E22" s="18">
        <v>16604</v>
      </c>
      <c r="F22" s="19">
        <v>182.54</v>
      </c>
      <c r="G22" s="20">
        <v>1.5699999999999999E-2</v>
      </c>
      <c r="H22" s="36"/>
      <c r="I22" s="22"/>
      <c r="J22" s="2"/>
    </row>
    <row r="23" spans="1:10" ht="12.95" customHeight="1">
      <c r="A23" s="16" t="s">
        <v>797</v>
      </c>
      <c r="B23" s="17" t="s">
        <v>798</v>
      </c>
      <c r="C23" s="13" t="s">
        <v>799</v>
      </c>
      <c r="D23" s="13" t="s">
        <v>800</v>
      </c>
      <c r="E23" s="18">
        <v>2035</v>
      </c>
      <c r="F23" s="19">
        <v>174.96</v>
      </c>
      <c r="G23" s="20">
        <v>1.5100000000000001E-2</v>
      </c>
      <c r="H23" s="36"/>
      <c r="I23" s="22"/>
      <c r="J23" s="2"/>
    </row>
    <row r="24" spans="1:10" ht="12.95" customHeight="1">
      <c r="A24" s="16" t="s">
        <v>895</v>
      </c>
      <c r="B24" s="17" t="s">
        <v>896</v>
      </c>
      <c r="C24" s="13" t="s">
        <v>897</v>
      </c>
      <c r="D24" s="13" t="s">
        <v>783</v>
      </c>
      <c r="E24" s="18">
        <v>6397</v>
      </c>
      <c r="F24" s="19">
        <v>150.99</v>
      </c>
      <c r="G24" s="20">
        <v>1.2999999999999999E-2</v>
      </c>
      <c r="H24" s="36"/>
      <c r="I24" s="22"/>
      <c r="J24" s="2"/>
    </row>
    <row r="25" spans="1:10" ht="12.95" customHeight="1">
      <c r="A25" s="16" t="s">
        <v>928</v>
      </c>
      <c r="B25" s="17" t="s">
        <v>929</v>
      </c>
      <c r="C25" s="13" t="s">
        <v>930</v>
      </c>
      <c r="D25" s="13" t="s">
        <v>931</v>
      </c>
      <c r="E25" s="18">
        <v>915</v>
      </c>
      <c r="F25" s="19">
        <v>143.56</v>
      </c>
      <c r="G25" s="20">
        <v>1.24E-2</v>
      </c>
      <c r="H25" s="36"/>
      <c r="I25" s="22"/>
      <c r="J25" s="2"/>
    </row>
    <row r="26" spans="1:10" ht="12.95" customHeight="1">
      <c r="A26" s="16" t="s">
        <v>837</v>
      </c>
      <c r="B26" s="17" t="s">
        <v>838</v>
      </c>
      <c r="C26" s="13" t="s">
        <v>839</v>
      </c>
      <c r="D26" s="13" t="s">
        <v>800</v>
      </c>
      <c r="E26" s="18">
        <v>27432</v>
      </c>
      <c r="F26" s="19">
        <v>142.03</v>
      </c>
      <c r="G26" s="20">
        <v>1.2200000000000001E-2</v>
      </c>
      <c r="H26" s="36"/>
      <c r="I26" s="22"/>
      <c r="J26" s="2"/>
    </row>
    <row r="27" spans="1:10" ht="12.95" customHeight="1">
      <c r="A27" s="16" t="s">
        <v>794</v>
      </c>
      <c r="B27" s="17" t="s">
        <v>795</v>
      </c>
      <c r="C27" s="13" t="s">
        <v>796</v>
      </c>
      <c r="D27" s="13" t="s">
        <v>757</v>
      </c>
      <c r="E27" s="18">
        <v>9510</v>
      </c>
      <c r="F27" s="19">
        <v>140.65</v>
      </c>
      <c r="G27" s="20">
        <v>1.21E-2</v>
      </c>
      <c r="H27" s="36"/>
      <c r="I27" s="22"/>
      <c r="J27" s="2"/>
    </row>
    <row r="28" spans="1:10" ht="12.95" customHeight="1">
      <c r="A28" s="16" t="s">
        <v>825</v>
      </c>
      <c r="B28" s="17" t="s">
        <v>826</v>
      </c>
      <c r="C28" s="13" t="s">
        <v>827</v>
      </c>
      <c r="D28" s="13" t="s">
        <v>775</v>
      </c>
      <c r="E28" s="18">
        <v>16582</v>
      </c>
      <c r="F28" s="19">
        <v>138.38</v>
      </c>
      <c r="G28" s="20">
        <v>1.1900000000000001E-2</v>
      </c>
      <c r="H28" s="36"/>
      <c r="I28" s="22"/>
      <c r="J28" s="2"/>
    </row>
    <row r="29" spans="1:10" ht="12.95" customHeight="1">
      <c r="A29" s="16" t="s">
        <v>1602</v>
      </c>
      <c r="B29" s="17" t="s">
        <v>1603</v>
      </c>
      <c r="C29" s="13" t="s">
        <v>1604</v>
      </c>
      <c r="D29" s="13" t="s">
        <v>1605</v>
      </c>
      <c r="E29" s="18">
        <v>12009</v>
      </c>
      <c r="F29" s="19">
        <v>130.36000000000001</v>
      </c>
      <c r="G29" s="20">
        <v>1.12E-2</v>
      </c>
      <c r="H29" s="36"/>
      <c r="I29" s="22"/>
      <c r="J29" s="2"/>
    </row>
    <row r="30" spans="1:10" ht="12.95" customHeight="1">
      <c r="A30" s="16" t="s">
        <v>834</v>
      </c>
      <c r="B30" s="17" t="s">
        <v>835</v>
      </c>
      <c r="C30" s="13" t="s">
        <v>836</v>
      </c>
      <c r="D30" s="13" t="s">
        <v>800</v>
      </c>
      <c r="E30" s="18">
        <v>14649</v>
      </c>
      <c r="F30" s="19">
        <v>129.76</v>
      </c>
      <c r="G30" s="20">
        <v>1.12E-2</v>
      </c>
      <c r="H30" s="36"/>
      <c r="I30" s="22"/>
      <c r="J30" s="2"/>
    </row>
    <row r="31" spans="1:10" ht="12.95" customHeight="1">
      <c r="A31" s="16" t="s">
        <v>2163</v>
      </c>
      <c r="B31" s="17" t="s">
        <v>2164</v>
      </c>
      <c r="C31" s="13" t="s">
        <v>2165</v>
      </c>
      <c r="D31" s="13" t="s">
        <v>757</v>
      </c>
      <c r="E31" s="18">
        <v>22649</v>
      </c>
      <c r="F31" s="19">
        <v>129.69</v>
      </c>
      <c r="G31" s="20">
        <v>1.12E-2</v>
      </c>
      <c r="H31" s="36"/>
      <c r="I31" s="22"/>
      <c r="J31" s="2"/>
    </row>
    <row r="32" spans="1:10" ht="12.95" customHeight="1">
      <c r="A32" s="16" t="s">
        <v>904</v>
      </c>
      <c r="B32" s="17" t="s">
        <v>905</v>
      </c>
      <c r="C32" s="13" t="s">
        <v>906</v>
      </c>
      <c r="D32" s="13" t="s">
        <v>804</v>
      </c>
      <c r="E32" s="18">
        <v>1769</v>
      </c>
      <c r="F32" s="19">
        <v>127.66</v>
      </c>
      <c r="G32" s="20">
        <v>1.0999999999999999E-2</v>
      </c>
      <c r="H32" s="36"/>
      <c r="I32" s="22"/>
      <c r="J32" s="2"/>
    </row>
    <row r="33" spans="1:10" ht="12.95" customHeight="1">
      <c r="A33" s="16" t="s">
        <v>3248</v>
      </c>
      <c r="B33" s="17" t="s">
        <v>3249</v>
      </c>
      <c r="C33" s="13" t="s">
        <v>3250</v>
      </c>
      <c r="D33" s="13" t="s">
        <v>1609</v>
      </c>
      <c r="E33" s="18">
        <v>52497</v>
      </c>
      <c r="F33" s="19">
        <v>113.08</v>
      </c>
      <c r="G33" s="20">
        <v>9.7999999999999997E-3</v>
      </c>
      <c r="H33" s="36"/>
      <c r="I33" s="22"/>
      <c r="J33" s="2"/>
    </row>
    <row r="34" spans="1:10" ht="12.95" customHeight="1">
      <c r="A34" s="16" t="s">
        <v>1921</v>
      </c>
      <c r="B34" s="17" t="s">
        <v>1922</v>
      </c>
      <c r="C34" s="13" t="s">
        <v>1923</v>
      </c>
      <c r="D34" s="13" t="s">
        <v>1638</v>
      </c>
      <c r="E34" s="18">
        <v>22448</v>
      </c>
      <c r="F34" s="19">
        <v>109.78</v>
      </c>
      <c r="G34" s="20">
        <v>9.4999999999999998E-3</v>
      </c>
      <c r="H34" s="36"/>
      <c r="I34" s="22"/>
      <c r="J34" s="2"/>
    </row>
    <row r="35" spans="1:10" ht="12.95" customHeight="1">
      <c r="A35" s="16" t="s">
        <v>3251</v>
      </c>
      <c r="B35" s="17" t="s">
        <v>3252</v>
      </c>
      <c r="C35" s="13" t="s">
        <v>3253</v>
      </c>
      <c r="D35" s="13" t="s">
        <v>1609</v>
      </c>
      <c r="E35" s="18">
        <v>73008</v>
      </c>
      <c r="F35" s="19">
        <v>103.71</v>
      </c>
      <c r="G35" s="20">
        <v>8.8999999999999999E-3</v>
      </c>
      <c r="H35" s="36"/>
      <c r="I35" s="22"/>
      <c r="J35" s="2"/>
    </row>
    <row r="36" spans="1:10" ht="12.95" customHeight="1">
      <c r="A36" s="16" t="s">
        <v>936</v>
      </c>
      <c r="B36" s="17" t="s">
        <v>937</v>
      </c>
      <c r="C36" s="13" t="s">
        <v>938</v>
      </c>
      <c r="D36" s="13" t="s">
        <v>818</v>
      </c>
      <c r="E36" s="18">
        <v>540</v>
      </c>
      <c r="F36" s="19">
        <v>100.02</v>
      </c>
      <c r="G36" s="20">
        <v>8.6E-3</v>
      </c>
      <c r="H36" s="36"/>
      <c r="I36" s="22"/>
      <c r="J36" s="2"/>
    </row>
    <row r="37" spans="1:10" ht="12.95" customHeight="1">
      <c r="A37" s="16" t="s">
        <v>1694</v>
      </c>
      <c r="B37" s="17" t="s">
        <v>1695</v>
      </c>
      <c r="C37" s="13" t="s">
        <v>1696</v>
      </c>
      <c r="D37" s="13" t="s">
        <v>804</v>
      </c>
      <c r="E37" s="18">
        <v>5740</v>
      </c>
      <c r="F37" s="19">
        <v>99.16</v>
      </c>
      <c r="G37" s="20">
        <v>8.6E-3</v>
      </c>
      <c r="H37" s="36"/>
      <c r="I37" s="22"/>
      <c r="J37" s="2"/>
    </row>
    <row r="38" spans="1:10" ht="12.95" customHeight="1">
      <c r="A38" s="16" t="s">
        <v>3254</v>
      </c>
      <c r="B38" s="17" t="s">
        <v>3255</v>
      </c>
      <c r="C38" s="13" t="s">
        <v>3256</v>
      </c>
      <c r="D38" s="13" t="s">
        <v>3257</v>
      </c>
      <c r="E38" s="18">
        <v>56059</v>
      </c>
      <c r="F38" s="19">
        <v>96.76</v>
      </c>
      <c r="G38" s="20">
        <v>8.3000000000000001E-3</v>
      </c>
      <c r="H38" s="36"/>
      <c r="I38" s="22"/>
      <c r="J38" s="2"/>
    </row>
    <row r="39" spans="1:10" ht="12.95" customHeight="1">
      <c r="A39" s="16" t="s">
        <v>1713</v>
      </c>
      <c r="B39" s="17" t="s">
        <v>1714</v>
      </c>
      <c r="C39" s="13" t="s">
        <v>1715</v>
      </c>
      <c r="D39" s="13" t="s">
        <v>1605</v>
      </c>
      <c r="E39" s="18">
        <v>15164</v>
      </c>
      <c r="F39" s="19">
        <v>95.37</v>
      </c>
      <c r="G39" s="20">
        <v>8.2000000000000007E-3</v>
      </c>
      <c r="H39" s="36"/>
      <c r="I39" s="22"/>
      <c r="J39" s="2"/>
    </row>
    <row r="40" spans="1:10" ht="12.95" customHeight="1">
      <c r="A40" s="16" t="s">
        <v>1645</v>
      </c>
      <c r="B40" s="17" t="s">
        <v>1646</v>
      </c>
      <c r="C40" s="13" t="s">
        <v>1647</v>
      </c>
      <c r="D40" s="13" t="s">
        <v>931</v>
      </c>
      <c r="E40" s="18">
        <v>14294</v>
      </c>
      <c r="F40" s="19">
        <v>88.97</v>
      </c>
      <c r="G40" s="20">
        <v>7.7000000000000002E-3</v>
      </c>
      <c r="H40" s="36"/>
      <c r="I40" s="22"/>
      <c r="J40" s="2"/>
    </row>
    <row r="41" spans="1:10" ht="12.95" customHeight="1">
      <c r="A41" s="16" t="s">
        <v>724</v>
      </c>
      <c r="B41" s="17" t="s">
        <v>725</v>
      </c>
      <c r="C41" s="13" t="s">
        <v>726</v>
      </c>
      <c r="D41" s="13" t="s">
        <v>711</v>
      </c>
      <c r="E41" s="18">
        <v>9905</v>
      </c>
      <c r="F41" s="19">
        <v>86.38</v>
      </c>
      <c r="G41" s="20">
        <v>7.4000000000000003E-3</v>
      </c>
      <c r="H41" s="36"/>
      <c r="I41" s="22"/>
      <c r="J41" s="2"/>
    </row>
    <row r="42" spans="1:10" ht="12.95" customHeight="1">
      <c r="A42" s="16" t="s">
        <v>945</v>
      </c>
      <c r="B42" s="17" t="s">
        <v>946</v>
      </c>
      <c r="C42" s="13" t="s">
        <v>947</v>
      </c>
      <c r="D42" s="13" t="s">
        <v>931</v>
      </c>
      <c r="E42" s="18">
        <v>6756</v>
      </c>
      <c r="F42" s="19">
        <v>83.32</v>
      </c>
      <c r="G42" s="20">
        <v>7.1999999999999998E-3</v>
      </c>
      <c r="H42" s="36"/>
      <c r="I42" s="22"/>
      <c r="J42" s="2"/>
    </row>
    <row r="43" spans="1:10" ht="12.95" customHeight="1">
      <c r="A43" s="16" t="s">
        <v>1610</v>
      </c>
      <c r="B43" s="17" t="s">
        <v>1611</v>
      </c>
      <c r="C43" s="13" t="s">
        <v>1612</v>
      </c>
      <c r="D43" s="13" t="s">
        <v>975</v>
      </c>
      <c r="E43" s="18">
        <v>11310</v>
      </c>
      <c r="F43" s="19">
        <v>81.010000000000005</v>
      </c>
      <c r="G43" s="20">
        <v>7.0000000000000001E-3</v>
      </c>
      <c r="H43" s="36"/>
      <c r="I43" s="22"/>
      <c r="J43" s="2"/>
    </row>
    <row r="44" spans="1:10" ht="12.95" customHeight="1">
      <c r="A44" s="16" t="s">
        <v>1651</v>
      </c>
      <c r="B44" s="17" t="s">
        <v>1652</v>
      </c>
      <c r="C44" s="13" t="s">
        <v>1653</v>
      </c>
      <c r="D44" s="13" t="s">
        <v>775</v>
      </c>
      <c r="E44" s="18">
        <v>1866</v>
      </c>
      <c r="F44" s="19">
        <v>80.290000000000006</v>
      </c>
      <c r="G44" s="20">
        <v>6.8999999999999999E-3</v>
      </c>
      <c r="H44" s="36"/>
      <c r="I44" s="22"/>
      <c r="J44" s="2"/>
    </row>
    <row r="45" spans="1:10" ht="12.95" customHeight="1">
      <c r="A45" s="16" t="s">
        <v>772</v>
      </c>
      <c r="B45" s="17" t="s">
        <v>773</v>
      </c>
      <c r="C45" s="13" t="s">
        <v>774</v>
      </c>
      <c r="D45" s="13" t="s">
        <v>775</v>
      </c>
      <c r="E45" s="18">
        <v>1938</v>
      </c>
      <c r="F45" s="19">
        <v>78.22</v>
      </c>
      <c r="G45" s="20">
        <v>6.7000000000000002E-3</v>
      </c>
      <c r="H45" s="36"/>
      <c r="I45" s="22"/>
      <c r="J45" s="2"/>
    </row>
    <row r="46" spans="1:10" ht="12.95" customHeight="1">
      <c r="A46" s="16" t="s">
        <v>976</v>
      </c>
      <c r="B46" s="17" t="s">
        <v>977</v>
      </c>
      <c r="C46" s="13" t="s">
        <v>978</v>
      </c>
      <c r="D46" s="13" t="s">
        <v>775</v>
      </c>
      <c r="E46" s="18">
        <v>7789</v>
      </c>
      <c r="F46" s="19">
        <v>73.61</v>
      </c>
      <c r="G46" s="20">
        <v>6.3E-3</v>
      </c>
      <c r="H46" s="36"/>
      <c r="I46" s="22"/>
      <c r="J46" s="2"/>
    </row>
    <row r="47" spans="1:10" ht="12.95" customHeight="1">
      <c r="A47" s="16" t="s">
        <v>1000</v>
      </c>
      <c r="B47" s="17" t="s">
        <v>1001</v>
      </c>
      <c r="C47" s="13" t="s">
        <v>1002</v>
      </c>
      <c r="D47" s="13" t="s">
        <v>800</v>
      </c>
      <c r="E47" s="18">
        <v>1998</v>
      </c>
      <c r="F47" s="19">
        <v>71.22</v>
      </c>
      <c r="G47" s="20">
        <v>6.1000000000000004E-3</v>
      </c>
      <c r="H47" s="36"/>
      <c r="I47" s="22"/>
      <c r="J47" s="2"/>
    </row>
    <row r="48" spans="1:10" ht="12.95" customHeight="1">
      <c r="A48" s="16" t="s">
        <v>1006</v>
      </c>
      <c r="B48" s="17" t="s">
        <v>1007</v>
      </c>
      <c r="C48" s="13" t="s">
        <v>1008</v>
      </c>
      <c r="D48" s="13" t="s">
        <v>818</v>
      </c>
      <c r="E48" s="18">
        <v>9186</v>
      </c>
      <c r="F48" s="19">
        <v>66.81</v>
      </c>
      <c r="G48" s="20">
        <v>5.7999999999999996E-3</v>
      </c>
      <c r="H48" s="36"/>
      <c r="I48" s="22"/>
      <c r="J48" s="2"/>
    </row>
    <row r="49" spans="1:10" ht="12.95" customHeight="1">
      <c r="A49" s="16" t="s">
        <v>1939</v>
      </c>
      <c r="B49" s="17" t="s">
        <v>1940</v>
      </c>
      <c r="C49" s="13" t="s">
        <v>1941</v>
      </c>
      <c r="D49" s="13" t="s">
        <v>779</v>
      </c>
      <c r="E49" s="18">
        <v>8430</v>
      </c>
      <c r="F49" s="19">
        <v>65.459999999999994</v>
      </c>
      <c r="G49" s="20">
        <v>5.5999999999999999E-3</v>
      </c>
      <c r="H49" s="36"/>
      <c r="I49" s="22"/>
      <c r="J49" s="2"/>
    </row>
    <row r="50" spans="1:10" ht="12.95" customHeight="1">
      <c r="A50" s="16" t="s">
        <v>1009</v>
      </c>
      <c r="B50" s="17" t="s">
        <v>1010</v>
      </c>
      <c r="C50" s="13" t="s">
        <v>1011</v>
      </c>
      <c r="D50" s="13" t="s">
        <v>818</v>
      </c>
      <c r="E50" s="18">
        <v>1799</v>
      </c>
      <c r="F50" s="19">
        <v>63.6</v>
      </c>
      <c r="G50" s="20">
        <v>5.4999999999999997E-3</v>
      </c>
      <c r="H50" s="36"/>
      <c r="I50" s="22"/>
      <c r="J50" s="2"/>
    </row>
    <row r="51" spans="1:10" ht="12.95" customHeight="1">
      <c r="A51" s="16" t="s">
        <v>1927</v>
      </c>
      <c r="B51" s="17" t="s">
        <v>1928</v>
      </c>
      <c r="C51" s="13" t="s">
        <v>1929</v>
      </c>
      <c r="D51" s="13" t="s">
        <v>768</v>
      </c>
      <c r="E51" s="18">
        <v>14666</v>
      </c>
      <c r="F51" s="19">
        <v>58.23</v>
      </c>
      <c r="G51" s="20">
        <v>5.0000000000000001E-3</v>
      </c>
      <c r="H51" s="36"/>
      <c r="I51" s="22"/>
      <c r="J51" s="2"/>
    </row>
    <row r="52" spans="1:10" ht="12.95" customHeight="1">
      <c r="A52" s="16" t="s">
        <v>1015</v>
      </c>
      <c r="B52" s="17" t="s">
        <v>1016</v>
      </c>
      <c r="C52" s="13" t="s">
        <v>1017</v>
      </c>
      <c r="D52" s="13" t="s">
        <v>800</v>
      </c>
      <c r="E52" s="18">
        <v>2138</v>
      </c>
      <c r="F52" s="19">
        <v>56.56</v>
      </c>
      <c r="G52" s="20">
        <v>4.8999999999999998E-3</v>
      </c>
      <c r="H52" s="36"/>
      <c r="I52" s="22"/>
      <c r="J52" s="2"/>
    </row>
    <row r="53" spans="1:10" ht="12.95" customHeight="1">
      <c r="A53" s="16" t="s">
        <v>1018</v>
      </c>
      <c r="B53" s="17" t="s">
        <v>1019</v>
      </c>
      <c r="C53" s="13" t="s">
        <v>1020</v>
      </c>
      <c r="D53" s="13" t="s">
        <v>800</v>
      </c>
      <c r="E53" s="18">
        <v>1994</v>
      </c>
      <c r="F53" s="19">
        <v>54.32</v>
      </c>
      <c r="G53" s="20">
        <v>4.7000000000000002E-3</v>
      </c>
      <c r="H53" s="36"/>
      <c r="I53" s="22"/>
      <c r="J53" s="2"/>
    </row>
    <row r="54" spans="1:10" ht="12.95" customHeight="1">
      <c r="A54" s="16" t="s">
        <v>1670</v>
      </c>
      <c r="B54" s="17" t="s">
        <v>1671</v>
      </c>
      <c r="C54" s="13" t="s">
        <v>1672</v>
      </c>
      <c r="D54" s="13" t="s">
        <v>1625</v>
      </c>
      <c r="E54" s="18">
        <v>32211</v>
      </c>
      <c r="F54" s="19">
        <v>51.47</v>
      </c>
      <c r="G54" s="20">
        <v>4.4000000000000003E-3</v>
      </c>
      <c r="H54" s="36"/>
      <c r="I54" s="22"/>
      <c r="J54" s="2"/>
    </row>
    <row r="55" spans="1:10" ht="12.95" customHeight="1">
      <c r="A55" s="16" t="s">
        <v>988</v>
      </c>
      <c r="B55" s="17" t="s">
        <v>989</v>
      </c>
      <c r="C55" s="13" t="s">
        <v>990</v>
      </c>
      <c r="D55" s="13" t="s">
        <v>804</v>
      </c>
      <c r="E55" s="18">
        <v>206</v>
      </c>
      <c r="F55" s="19">
        <v>49.99</v>
      </c>
      <c r="G55" s="20">
        <v>4.3E-3</v>
      </c>
      <c r="H55" s="36"/>
      <c r="I55" s="22"/>
      <c r="J55" s="2"/>
    </row>
    <row r="56" spans="1:10" ht="12.95" customHeight="1">
      <c r="A56" s="16" t="s">
        <v>3258</v>
      </c>
      <c r="B56" s="17" t="s">
        <v>3259</v>
      </c>
      <c r="C56" s="13" t="s">
        <v>3260</v>
      </c>
      <c r="D56" s="13" t="s">
        <v>768</v>
      </c>
      <c r="E56" s="18">
        <v>38993</v>
      </c>
      <c r="F56" s="19">
        <v>48.82</v>
      </c>
      <c r="G56" s="20">
        <v>4.1999999999999997E-3</v>
      </c>
      <c r="H56" s="36"/>
      <c r="I56" s="22"/>
      <c r="J56" s="2"/>
    </row>
    <row r="57" spans="1:10" ht="12.95" customHeight="1">
      <c r="A57" s="16" t="s">
        <v>3261</v>
      </c>
      <c r="B57" s="79" t="s">
        <v>4120</v>
      </c>
      <c r="C57" s="13"/>
      <c r="D57" s="13" t="s">
        <v>711</v>
      </c>
      <c r="E57" s="18">
        <v>2576</v>
      </c>
      <c r="F57" s="36" t="s">
        <v>3262</v>
      </c>
      <c r="G57" s="36" t="s">
        <v>662</v>
      </c>
      <c r="H57" s="36"/>
      <c r="I57" s="22"/>
      <c r="J57" s="2"/>
    </row>
    <row r="58" spans="1:10" ht="12.95" customHeight="1">
      <c r="A58" s="2"/>
      <c r="B58" s="27" t="s">
        <v>173</v>
      </c>
      <c r="C58" s="28"/>
      <c r="D58" s="1"/>
      <c r="E58" s="28"/>
      <c r="F58" s="23">
        <v>11592.59</v>
      </c>
      <c r="G58" s="24">
        <v>0.99909999999999999</v>
      </c>
      <c r="H58" s="25"/>
      <c r="I58" s="26"/>
      <c r="J58" s="2"/>
    </row>
    <row r="59" spans="1:10" ht="12.95" customHeight="1">
      <c r="A59" s="2"/>
      <c r="B59" s="12" t="s">
        <v>133</v>
      </c>
      <c r="C59" s="13"/>
      <c r="D59" s="13"/>
      <c r="E59" s="13"/>
      <c r="F59" s="13"/>
      <c r="G59" s="13"/>
      <c r="H59" s="14"/>
      <c r="I59" s="15"/>
      <c r="J59" s="2"/>
    </row>
    <row r="60" spans="1:10" ht="12.95" customHeight="1">
      <c r="A60" s="2"/>
      <c r="B60" s="12" t="s">
        <v>134</v>
      </c>
      <c r="C60" s="13"/>
      <c r="D60" s="13"/>
      <c r="E60" s="13"/>
      <c r="F60" s="2"/>
      <c r="G60" s="14"/>
      <c r="H60" s="14"/>
      <c r="I60" s="15"/>
      <c r="J60" s="2"/>
    </row>
    <row r="61" spans="1:10" ht="12.95" customHeight="1">
      <c r="A61" s="16" t="s">
        <v>3263</v>
      </c>
      <c r="B61" s="17" t="s">
        <v>3264</v>
      </c>
      <c r="C61" s="13" t="s">
        <v>3265</v>
      </c>
      <c r="D61" s="13" t="s">
        <v>138</v>
      </c>
      <c r="E61" s="18">
        <v>2317.2413793103447</v>
      </c>
      <c r="F61" s="19">
        <v>0.19</v>
      </c>
      <c r="G61" s="36" t="s">
        <v>662</v>
      </c>
      <c r="H61" s="21">
        <v>5.7598999999999997E-2</v>
      </c>
      <c r="I61" s="22"/>
      <c r="J61" s="2"/>
    </row>
    <row r="62" spans="1:10" ht="12.95" customHeight="1">
      <c r="A62" s="2"/>
      <c r="B62" s="12" t="s">
        <v>168</v>
      </c>
      <c r="C62" s="13"/>
      <c r="D62" s="13"/>
      <c r="E62" s="13"/>
      <c r="F62" s="23">
        <v>0.19</v>
      </c>
      <c r="G62" s="24">
        <v>0</v>
      </c>
      <c r="H62" s="25"/>
      <c r="I62" s="26"/>
      <c r="J62" s="2"/>
    </row>
    <row r="63" spans="1:10" ht="12.95" customHeight="1">
      <c r="A63" s="2"/>
      <c r="B63" s="27" t="s">
        <v>169</v>
      </c>
      <c r="C63" s="1"/>
      <c r="D63" s="1"/>
      <c r="E63" s="1"/>
      <c r="F63" s="25" t="s">
        <v>197</v>
      </c>
      <c r="G63" s="25" t="s">
        <v>197</v>
      </c>
      <c r="H63" s="25"/>
      <c r="I63" s="26"/>
      <c r="J63" s="2"/>
    </row>
    <row r="64" spans="1:10" ht="12.95" customHeight="1">
      <c r="A64" s="2"/>
      <c r="B64" s="27" t="s">
        <v>168</v>
      </c>
      <c r="C64" s="1"/>
      <c r="D64" s="1"/>
      <c r="E64" s="1"/>
      <c r="F64" s="25" t="s">
        <v>197</v>
      </c>
      <c r="G64" s="25" t="s">
        <v>197</v>
      </c>
      <c r="H64" s="25"/>
      <c r="I64" s="26"/>
      <c r="J64" s="2"/>
    </row>
    <row r="65" spans="1:10" ht="12.95" customHeight="1">
      <c r="A65" s="2"/>
      <c r="B65" s="27" t="s">
        <v>173</v>
      </c>
      <c r="C65" s="28"/>
      <c r="D65" s="1"/>
      <c r="E65" s="28"/>
      <c r="F65" s="23">
        <v>0.19</v>
      </c>
      <c r="G65" s="24">
        <v>0</v>
      </c>
      <c r="H65" s="25"/>
      <c r="I65" s="26"/>
      <c r="J65" s="2"/>
    </row>
    <row r="66" spans="1:10" ht="12.95" customHeight="1">
      <c r="A66" s="2"/>
      <c r="B66" s="12" t="s">
        <v>174</v>
      </c>
      <c r="C66" s="13"/>
      <c r="D66" s="13"/>
      <c r="E66" s="13"/>
      <c r="F66" s="13"/>
      <c r="G66" s="13"/>
      <c r="H66" s="14"/>
      <c r="I66" s="15"/>
      <c r="J66" s="2"/>
    </row>
    <row r="67" spans="1:10" ht="12.95" customHeight="1">
      <c r="A67" s="16" t="s">
        <v>175</v>
      </c>
      <c r="B67" s="17" t="s">
        <v>176</v>
      </c>
      <c r="C67" s="13"/>
      <c r="D67" s="13"/>
      <c r="E67" s="18"/>
      <c r="F67" s="19">
        <v>2.2400000000000002</v>
      </c>
      <c r="G67" s="20">
        <v>2.0000000000000001E-4</v>
      </c>
      <c r="H67" s="21">
        <v>3.2086972287876554E-2</v>
      </c>
      <c r="I67" s="22"/>
      <c r="J67" s="2"/>
    </row>
    <row r="68" spans="1:10" ht="12.95" customHeight="1">
      <c r="A68" s="2"/>
      <c r="B68" s="12" t="s">
        <v>168</v>
      </c>
      <c r="C68" s="13"/>
      <c r="D68" s="13"/>
      <c r="E68" s="13"/>
      <c r="F68" s="23">
        <v>2.2400000000000002</v>
      </c>
      <c r="G68" s="24">
        <v>2.0000000000000001E-4</v>
      </c>
      <c r="H68" s="25"/>
      <c r="I68" s="26"/>
      <c r="J68" s="2"/>
    </row>
    <row r="69" spans="1:10" ht="12.95" customHeight="1">
      <c r="A69" s="2"/>
      <c r="B69" s="27" t="s">
        <v>169</v>
      </c>
      <c r="C69" s="1"/>
      <c r="D69" s="1"/>
      <c r="E69" s="1"/>
      <c r="F69" s="25" t="s">
        <v>197</v>
      </c>
      <c r="G69" s="25" t="s">
        <v>197</v>
      </c>
      <c r="H69" s="25"/>
      <c r="I69" s="26"/>
      <c r="J69" s="2"/>
    </row>
    <row r="70" spans="1:10" ht="12.95" customHeight="1">
      <c r="A70" s="2"/>
      <c r="B70" s="27" t="s">
        <v>168</v>
      </c>
      <c r="C70" s="1"/>
      <c r="D70" s="1"/>
      <c r="E70" s="1"/>
      <c r="F70" s="25" t="s">
        <v>197</v>
      </c>
      <c r="G70" s="25" t="s">
        <v>197</v>
      </c>
      <c r="H70" s="25"/>
      <c r="I70" s="26"/>
      <c r="J70" s="2"/>
    </row>
    <row r="71" spans="1:10" ht="12.95" customHeight="1">
      <c r="A71" s="2"/>
      <c r="B71" s="27" t="s">
        <v>173</v>
      </c>
      <c r="C71" s="28"/>
      <c r="D71" s="1"/>
      <c r="E71" s="28"/>
      <c r="F71" s="23">
        <v>2.2400000000000002</v>
      </c>
      <c r="G71" s="24">
        <v>2.0000000000000001E-4</v>
      </c>
      <c r="H71" s="25"/>
      <c r="I71" s="26"/>
      <c r="J71" s="2"/>
    </row>
    <row r="72" spans="1:10" ht="12.95" customHeight="1">
      <c r="A72" s="2"/>
      <c r="B72" s="27" t="s">
        <v>177</v>
      </c>
      <c r="C72" s="13"/>
      <c r="D72" s="1"/>
      <c r="E72" s="13"/>
      <c r="F72" s="29">
        <v>2.31</v>
      </c>
      <c r="G72" s="24">
        <v>6.9999999999999999E-4</v>
      </c>
      <c r="H72" s="25"/>
      <c r="I72" s="26"/>
      <c r="J72" s="2"/>
    </row>
    <row r="73" spans="1:10" ht="12.95" customHeight="1">
      <c r="A73" s="2"/>
      <c r="B73" s="30" t="s">
        <v>178</v>
      </c>
      <c r="C73" s="31"/>
      <c r="D73" s="31"/>
      <c r="E73" s="31"/>
      <c r="F73" s="32">
        <v>11597.33</v>
      </c>
      <c r="G73" s="33">
        <v>1</v>
      </c>
      <c r="H73" s="34"/>
      <c r="I73" s="35"/>
      <c r="J73" s="2"/>
    </row>
    <row r="74" spans="1:10" ht="12.95" customHeight="1">
      <c r="A74" s="2"/>
      <c r="B74" s="5"/>
      <c r="C74" s="2"/>
      <c r="D74" s="2"/>
      <c r="E74" s="2"/>
      <c r="F74" s="2"/>
      <c r="G74" s="2"/>
      <c r="H74" s="2"/>
      <c r="I74" s="2"/>
      <c r="J74" s="2"/>
    </row>
    <row r="75" spans="1:10" ht="12.95" customHeight="1">
      <c r="A75" s="2"/>
      <c r="B75" s="3" t="s">
        <v>247</v>
      </c>
      <c r="C75" s="2"/>
      <c r="D75" s="2"/>
      <c r="E75" s="2"/>
      <c r="F75" s="2"/>
      <c r="G75" s="2"/>
      <c r="H75" s="2"/>
      <c r="I75" s="2"/>
      <c r="J75" s="2"/>
    </row>
    <row r="76" spans="1:10" ht="12.95" customHeight="1">
      <c r="A76" s="2"/>
      <c r="B76" s="3" t="s">
        <v>180</v>
      </c>
      <c r="C76" s="2"/>
      <c r="D76" s="2"/>
      <c r="E76" s="2"/>
      <c r="F76" s="2"/>
      <c r="G76" s="2"/>
      <c r="H76" s="2"/>
      <c r="I76" s="2"/>
      <c r="J76" s="2"/>
    </row>
    <row r="77" spans="1:10" ht="12.95" customHeight="1">
      <c r="A77" s="2"/>
      <c r="B77" s="92" t="s">
        <v>4121</v>
      </c>
      <c r="C77" s="92"/>
      <c r="D77" s="92"/>
      <c r="E77" s="92"/>
      <c r="F77" s="92"/>
      <c r="G77" s="92"/>
      <c r="H77" s="2"/>
      <c r="I77" s="2"/>
      <c r="J77" s="2"/>
    </row>
    <row r="78" spans="1:10" ht="12.95" customHeight="1">
      <c r="A78" s="2"/>
      <c r="B78" s="3" t="s">
        <v>704</v>
      </c>
      <c r="C78" s="2"/>
      <c r="D78" s="2"/>
      <c r="E78" s="2"/>
      <c r="F78" s="2"/>
      <c r="G78" s="2"/>
      <c r="H78" s="2"/>
      <c r="I78" s="2"/>
      <c r="J78" s="2"/>
    </row>
    <row r="79" spans="1:10" ht="12.95" customHeight="1">
      <c r="A79" s="2"/>
      <c r="B79" s="3" t="s">
        <v>182</v>
      </c>
      <c r="C79" s="2"/>
      <c r="D79" s="2"/>
      <c r="E79" s="2"/>
      <c r="F79" s="2"/>
      <c r="G79" s="2"/>
      <c r="H79" s="2"/>
      <c r="I79" s="2"/>
      <c r="J79" s="2"/>
    </row>
    <row r="80" spans="1:10" ht="26.25" customHeight="1">
      <c r="A80" s="44"/>
      <c r="B80" s="91" t="s">
        <v>4067</v>
      </c>
      <c r="C80" s="91"/>
      <c r="D80" s="91"/>
      <c r="E80" s="91"/>
      <c r="F80" s="91"/>
      <c r="G80" s="91"/>
      <c r="H80" s="91"/>
      <c r="I80" s="91"/>
      <c r="J80" s="44"/>
    </row>
    <row r="81" spans="1:10" ht="12.95" customHeight="1">
      <c r="A81" s="2"/>
      <c r="B81" s="3"/>
      <c r="C81" s="2"/>
      <c r="D81" s="2"/>
      <c r="E81" s="2"/>
      <c r="F81" s="2"/>
      <c r="G81" s="2"/>
      <c r="H81" s="2"/>
      <c r="I81" s="2"/>
      <c r="J81" s="2"/>
    </row>
    <row r="82" spans="1:10" ht="12.95" customHeight="1">
      <c r="A82" s="2"/>
      <c r="B82" s="5" t="s">
        <v>3266</v>
      </c>
      <c r="C82" s="2"/>
      <c r="D82" s="2"/>
      <c r="E82" s="2"/>
      <c r="F82" s="2"/>
      <c r="G82" s="2"/>
      <c r="H82" s="2"/>
      <c r="I82" s="2"/>
      <c r="J82" s="2"/>
    </row>
    <row r="83" spans="1:10">
      <c r="C83" s="90" t="s">
        <v>4159</v>
      </c>
    </row>
    <row r="84" spans="1:10">
      <c r="B84" s="90" t="s">
        <v>4124</v>
      </c>
      <c r="C84" s="90" t="s">
        <v>4125</v>
      </c>
    </row>
  </sheetData>
  <mergeCells count="2">
    <mergeCell ref="B80:I80"/>
    <mergeCell ref="B77:G77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outlinePr summaryBelow="0"/>
  </sheetPr>
  <dimension ref="A1:J13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87</v>
      </c>
      <c r="B1" s="3" t="s">
        <v>88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248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706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707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765</v>
      </c>
      <c r="B7" s="17" t="s">
        <v>766</v>
      </c>
      <c r="C7" s="13" t="s">
        <v>767</v>
      </c>
      <c r="D7" s="13" t="s">
        <v>768</v>
      </c>
      <c r="E7" s="18">
        <v>263808</v>
      </c>
      <c r="F7" s="19">
        <v>6296.04</v>
      </c>
      <c r="G7" s="20">
        <v>9.2100000000000001E-2</v>
      </c>
      <c r="H7" s="36"/>
      <c r="I7" s="22"/>
      <c r="J7" s="2"/>
    </row>
    <row r="8" spans="1:10" ht="12.95" customHeight="1">
      <c r="A8" s="16" t="s">
        <v>708</v>
      </c>
      <c r="B8" s="17" t="s">
        <v>709</v>
      </c>
      <c r="C8" s="13" t="s">
        <v>710</v>
      </c>
      <c r="D8" s="13" t="s">
        <v>711</v>
      </c>
      <c r="E8" s="18">
        <v>334948</v>
      </c>
      <c r="F8" s="19">
        <v>4976.32</v>
      </c>
      <c r="G8" s="20">
        <v>7.2800000000000004E-2</v>
      </c>
      <c r="H8" s="36"/>
      <c r="I8" s="22"/>
      <c r="J8" s="2"/>
    </row>
    <row r="9" spans="1:10" ht="12.95" customHeight="1">
      <c r="A9" s="16" t="s">
        <v>762</v>
      </c>
      <c r="B9" s="17" t="s">
        <v>763</v>
      </c>
      <c r="C9" s="13" t="s">
        <v>764</v>
      </c>
      <c r="D9" s="13" t="s">
        <v>757</v>
      </c>
      <c r="E9" s="18">
        <v>283588</v>
      </c>
      <c r="F9" s="19">
        <v>4923.6499999999996</v>
      </c>
      <c r="G9" s="20">
        <v>7.2099999999999997E-2</v>
      </c>
      <c r="H9" s="36"/>
      <c r="I9" s="22"/>
      <c r="J9" s="2"/>
    </row>
    <row r="10" spans="1:10" ht="12.95" customHeight="1">
      <c r="A10" s="16" t="s">
        <v>712</v>
      </c>
      <c r="B10" s="17" t="s">
        <v>713</v>
      </c>
      <c r="C10" s="13" t="s">
        <v>714</v>
      </c>
      <c r="D10" s="13" t="s">
        <v>711</v>
      </c>
      <c r="E10" s="18">
        <v>531264</v>
      </c>
      <c r="F10" s="19">
        <v>4190.6099999999997</v>
      </c>
      <c r="G10" s="20">
        <v>6.13E-2</v>
      </c>
      <c r="H10" s="36"/>
      <c r="I10" s="22"/>
      <c r="J10" s="2"/>
    </row>
    <row r="11" spans="1:10" ht="12.95" customHeight="1">
      <c r="A11" s="16" t="s">
        <v>769</v>
      </c>
      <c r="B11" s="17" t="s">
        <v>770</v>
      </c>
      <c r="C11" s="13" t="s">
        <v>771</v>
      </c>
      <c r="D11" s="13" t="s">
        <v>749</v>
      </c>
      <c r="E11" s="18">
        <v>138342</v>
      </c>
      <c r="F11" s="19">
        <v>3487.6</v>
      </c>
      <c r="G11" s="20">
        <v>5.0999999999999997E-2</v>
      </c>
      <c r="H11" s="36"/>
      <c r="I11" s="22"/>
      <c r="J11" s="2"/>
    </row>
    <row r="12" spans="1:10" ht="12.95" customHeight="1">
      <c r="A12" s="16" t="s">
        <v>754</v>
      </c>
      <c r="B12" s="17" t="s">
        <v>755</v>
      </c>
      <c r="C12" s="13" t="s">
        <v>756</v>
      </c>
      <c r="D12" s="13" t="s">
        <v>757</v>
      </c>
      <c r="E12" s="18">
        <v>79234</v>
      </c>
      <c r="F12" s="19">
        <v>2960.38</v>
      </c>
      <c r="G12" s="20">
        <v>4.3299999999999998E-2</v>
      </c>
      <c r="H12" s="36"/>
      <c r="I12" s="22"/>
      <c r="J12" s="2"/>
    </row>
    <row r="13" spans="1:10" ht="12.95" customHeight="1">
      <c r="A13" s="16" t="s">
        <v>721</v>
      </c>
      <c r="B13" s="17" t="s">
        <v>722</v>
      </c>
      <c r="C13" s="13" t="s">
        <v>723</v>
      </c>
      <c r="D13" s="13" t="s">
        <v>711</v>
      </c>
      <c r="E13" s="18">
        <v>112318</v>
      </c>
      <c r="F13" s="19">
        <v>2086.0300000000002</v>
      </c>
      <c r="G13" s="20">
        <v>3.0499999999999999E-2</v>
      </c>
      <c r="H13" s="36"/>
      <c r="I13" s="22"/>
      <c r="J13" s="2"/>
    </row>
    <row r="14" spans="1:10" ht="12.95" customHeight="1">
      <c r="A14" s="16" t="s">
        <v>910</v>
      </c>
      <c r="B14" s="17" t="s">
        <v>911</v>
      </c>
      <c r="C14" s="13" t="s">
        <v>912</v>
      </c>
      <c r="D14" s="13" t="s">
        <v>913</v>
      </c>
      <c r="E14" s="18">
        <v>92440</v>
      </c>
      <c r="F14" s="19">
        <v>1764.86</v>
      </c>
      <c r="G14" s="20">
        <v>2.58E-2</v>
      </c>
      <c r="H14" s="36"/>
      <c r="I14" s="22"/>
      <c r="J14" s="2"/>
    </row>
    <row r="15" spans="1:10" ht="12.95" customHeight="1">
      <c r="A15" s="16" t="s">
        <v>715</v>
      </c>
      <c r="B15" s="17" t="s">
        <v>716</v>
      </c>
      <c r="C15" s="13" t="s">
        <v>717</v>
      </c>
      <c r="D15" s="13" t="s">
        <v>711</v>
      </c>
      <c r="E15" s="18">
        <v>292887</v>
      </c>
      <c r="F15" s="19">
        <v>1576.61</v>
      </c>
      <c r="G15" s="20">
        <v>2.3099999999999999E-2</v>
      </c>
      <c r="H15" s="36"/>
      <c r="I15" s="22"/>
      <c r="J15" s="2"/>
    </row>
    <row r="16" spans="1:10" ht="12.95" customHeight="1">
      <c r="A16" s="16" t="s">
        <v>815</v>
      </c>
      <c r="B16" s="17" t="s">
        <v>816</v>
      </c>
      <c r="C16" s="13" t="s">
        <v>817</v>
      </c>
      <c r="D16" s="13" t="s">
        <v>818</v>
      </c>
      <c r="E16" s="18">
        <v>68321</v>
      </c>
      <c r="F16" s="19">
        <v>1553.45</v>
      </c>
      <c r="G16" s="20">
        <v>2.2700000000000001E-2</v>
      </c>
      <c r="H16" s="36"/>
      <c r="I16" s="22"/>
      <c r="J16" s="2"/>
    </row>
    <row r="17" spans="1:10" ht="12.95" customHeight="1">
      <c r="A17" s="16" t="s">
        <v>718</v>
      </c>
      <c r="B17" s="17" t="s">
        <v>719</v>
      </c>
      <c r="C17" s="13" t="s">
        <v>720</v>
      </c>
      <c r="D17" s="13" t="s">
        <v>711</v>
      </c>
      <c r="E17" s="18">
        <v>196705</v>
      </c>
      <c r="F17" s="19">
        <v>1520.63</v>
      </c>
      <c r="G17" s="20">
        <v>2.23E-2</v>
      </c>
      <c r="H17" s="36"/>
      <c r="I17" s="22"/>
      <c r="J17" s="2"/>
    </row>
    <row r="18" spans="1:10" ht="12.95" customHeight="1">
      <c r="A18" s="16" t="s">
        <v>997</v>
      </c>
      <c r="B18" s="17" t="s">
        <v>998</v>
      </c>
      <c r="C18" s="13" t="s">
        <v>999</v>
      </c>
      <c r="D18" s="13" t="s">
        <v>818</v>
      </c>
      <c r="E18" s="18">
        <v>667827</v>
      </c>
      <c r="F18" s="19">
        <v>1470.56</v>
      </c>
      <c r="G18" s="20">
        <v>2.1499999999999998E-2</v>
      </c>
      <c r="H18" s="36"/>
      <c r="I18" s="22"/>
      <c r="J18" s="2"/>
    </row>
    <row r="19" spans="1:10" ht="12.95" customHeight="1">
      <c r="A19" s="16" t="s">
        <v>746</v>
      </c>
      <c r="B19" s="17" t="s">
        <v>747</v>
      </c>
      <c r="C19" s="13" t="s">
        <v>748</v>
      </c>
      <c r="D19" s="13" t="s">
        <v>749</v>
      </c>
      <c r="E19" s="18">
        <v>20271</v>
      </c>
      <c r="F19" s="19">
        <v>1419.02</v>
      </c>
      <c r="G19" s="20">
        <v>2.0799999999999999E-2</v>
      </c>
      <c r="H19" s="36"/>
      <c r="I19" s="22"/>
      <c r="J19" s="2"/>
    </row>
    <row r="20" spans="1:10" ht="12.95" customHeight="1">
      <c r="A20" s="16" t="s">
        <v>924</v>
      </c>
      <c r="B20" s="17" t="s">
        <v>925</v>
      </c>
      <c r="C20" s="13" t="s">
        <v>926</v>
      </c>
      <c r="D20" s="13" t="s">
        <v>927</v>
      </c>
      <c r="E20" s="18">
        <v>180238</v>
      </c>
      <c r="F20" s="19">
        <v>1314.48</v>
      </c>
      <c r="G20" s="20">
        <v>1.9199999999999998E-2</v>
      </c>
      <c r="H20" s="36"/>
      <c r="I20" s="22"/>
      <c r="J20" s="2"/>
    </row>
    <row r="21" spans="1:10" ht="12.95" customHeight="1">
      <c r="A21" s="16" t="s">
        <v>954</v>
      </c>
      <c r="B21" s="17" t="s">
        <v>955</v>
      </c>
      <c r="C21" s="13" t="s">
        <v>956</v>
      </c>
      <c r="D21" s="13" t="s">
        <v>818</v>
      </c>
      <c r="E21" s="18">
        <v>34414</v>
      </c>
      <c r="F21" s="19">
        <v>1084.82</v>
      </c>
      <c r="G21" s="20">
        <v>1.5900000000000001E-2</v>
      </c>
      <c r="H21" s="36"/>
      <c r="I21" s="22"/>
      <c r="J21" s="2"/>
    </row>
    <row r="22" spans="1:10" ht="12.95" customHeight="1">
      <c r="A22" s="16" t="s">
        <v>1642</v>
      </c>
      <c r="B22" s="17" t="s">
        <v>1643</v>
      </c>
      <c r="C22" s="13" t="s">
        <v>1644</v>
      </c>
      <c r="D22" s="13" t="s">
        <v>757</v>
      </c>
      <c r="E22" s="18">
        <v>82873</v>
      </c>
      <c r="F22" s="19">
        <v>911.11</v>
      </c>
      <c r="G22" s="20">
        <v>1.3299999999999999E-2</v>
      </c>
      <c r="H22" s="36"/>
      <c r="I22" s="22"/>
      <c r="J22" s="2"/>
    </row>
    <row r="23" spans="1:10" ht="12.95" customHeight="1">
      <c r="A23" s="16" t="s">
        <v>797</v>
      </c>
      <c r="B23" s="17" t="s">
        <v>798</v>
      </c>
      <c r="C23" s="13" t="s">
        <v>799</v>
      </c>
      <c r="D23" s="13" t="s">
        <v>800</v>
      </c>
      <c r="E23" s="18">
        <v>10147</v>
      </c>
      <c r="F23" s="19">
        <v>872.37</v>
      </c>
      <c r="G23" s="20">
        <v>1.2800000000000001E-2</v>
      </c>
      <c r="H23" s="36"/>
      <c r="I23" s="22"/>
      <c r="J23" s="2"/>
    </row>
    <row r="24" spans="1:10" ht="12.95" customHeight="1">
      <c r="A24" s="16" t="s">
        <v>895</v>
      </c>
      <c r="B24" s="17" t="s">
        <v>896</v>
      </c>
      <c r="C24" s="13" t="s">
        <v>897</v>
      </c>
      <c r="D24" s="13" t="s">
        <v>783</v>
      </c>
      <c r="E24" s="18">
        <v>31852</v>
      </c>
      <c r="F24" s="19">
        <v>751.8</v>
      </c>
      <c r="G24" s="20">
        <v>1.0999999999999999E-2</v>
      </c>
      <c r="H24" s="36"/>
      <c r="I24" s="22"/>
      <c r="J24" s="2"/>
    </row>
    <row r="25" spans="1:10" ht="12.95" customHeight="1">
      <c r="A25" s="16" t="s">
        <v>928</v>
      </c>
      <c r="B25" s="17" t="s">
        <v>929</v>
      </c>
      <c r="C25" s="13" t="s">
        <v>930</v>
      </c>
      <c r="D25" s="13" t="s">
        <v>931</v>
      </c>
      <c r="E25" s="18">
        <v>4612</v>
      </c>
      <c r="F25" s="19">
        <v>723.6</v>
      </c>
      <c r="G25" s="20">
        <v>1.06E-2</v>
      </c>
      <c r="H25" s="36"/>
      <c r="I25" s="22"/>
      <c r="J25" s="2"/>
    </row>
    <row r="26" spans="1:10" ht="12.95" customHeight="1">
      <c r="A26" s="16" t="s">
        <v>837</v>
      </c>
      <c r="B26" s="17" t="s">
        <v>838</v>
      </c>
      <c r="C26" s="13" t="s">
        <v>839</v>
      </c>
      <c r="D26" s="13" t="s">
        <v>800</v>
      </c>
      <c r="E26" s="18">
        <v>136840</v>
      </c>
      <c r="F26" s="19">
        <v>708.49</v>
      </c>
      <c r="G26" s="20">
        <v>1.04E-2</v>
      </c>
      <c r="H26" s="36"/>
      <c r="I26" s="22"/>
      <c r="J26" s="2"/>
    </row>
    <row r="27" spans="1:10" ht="12.95" customHeight="1">
      <c r="A27" s="16" t="s">
        <v>794</v>
      </c>
      <c r="B27" s="17" t="s">
        <v>795</v>
      </c>
      <c r="C27" s="13" t="s">
        <v>796</v>
      </c>
      <c r="D27" s="13" t="s">
        <v>757</v>
      </c>
      <c r="E27" s="18">
        <v>47406</v>
      </c>
      <c r="F27" s="19">
        <v>701.13</v>
      </c>
      <c r="G27" s="20">
        <v>1.03E-2</v>
      </c>
      <c r="H27" s="36"/>
      <c r="I27" s="22"/>
      <c r="J27" s="2"/>
    </row>
    <row r="28" spans="1:10" ht="12.95" customHeight="1">
      <c r="A28" s="16" t="s">
        <v>825</v>
      </c>
      <c r="B28" s="17" t="s">
        <v>826</v>
      </c>
      <c r="C28" s="13" t="s">
        <v>827</v>
      </c>
      <c r="D28" s="13" t="s">
        <v>775</v>
      </c>
      <c r="E28" s="18">
        <v>82416</v>
      </c>
      <c r="F28" s="19">
        <v>687.76</v>
      </c>
      <c r="G28" s="20">
        <v>1.01E-2</v>
      </c>
      <c r="H28" s="36"/>
      <c r="I28" s="22"/>
      <c r="J28" s="2"/>
    </row>
    <row r="29" spans="1:10" ht="12.95" customHeight="1">
      <c r="A29" s="16" t="s">
        <v>1602</v>
      </c>
      <c r="B29" s="17" t="s">
        <v>1603</v>
      </c>
      <c r="C29" s="13" t="s">
        <v>1604</v>
      </c>
      <c r="D29" s="13" t="s">
        <v>1605</v>
      </c>
      <c r="E29" s="18">
        <v>60765</v>
      </c>
      <c r="F29" s="19">
        <v>659.63</v>
      </c>
      <c r="G29" s="20">
        <v>9.7000000000000003E-3</v>
      </c>
      <c r="H29" s="36"/>
      <c r="I29" s="22"/>
      <c r="J29" s="2"/>
    </row>
    <row r="30" spans="1:10" ht="12.95" customHeight="1">
      <c r="A30" s="16" t="s">
        <v>834</v>
      </c>
      <c r="B30" s="17" t="s">
        <v>835</v>
      </c>
      <c r="C30" s="13" t="s">
        <v>836</v>
      </c>
      <c r="D30" s="13" t="s">
        <v>800</v>
      </c>
      <c r="E30" s="18">
        <v>73057</v>
      </c>
      <c r="F30" s="19">
        <v>647.14</v>
      </c>
      <c r="G30" s="20">
        <v>9.4999999999999998E-3</v>
      </c>
      <c r="H30" s="36"/>
      <c r="I30" s="22"/>
      <c r="J30" s="2"/>
    </row>
    <row r="31" spans="1:10" ht="12.95" customHeight="1">
      <c r="A31" s="16" t="s">
        <v>2163</v>
      </c>
      <c r="B31" s="17" t="s">
        <v>2164</v>
      </c>
      <c r="C31" s="13" t="s">
        <v>2165</v>
      </c>
      <c r="D31" s="13" t="s">
        <v>757</v>
      </c>
      <c r="E31" s="18">
        <v>112952</v>
      </c>
      <c r="F31" s="19">
        <v>646.76</v>
      </c>
      <c r="G31" s="20">
        <v>9.4999999999999998E-3</v>
      </c>
      <c r="H31" s="36"/>
      <c r="I31" s="22"/>
      <c r="J31" s="2"/>
    </row>
    <row r="32" spans="1:10" ht="12.95" customHeight="1">
      <c r="A32" s="16" t="s">
        <v>904</v>
      </c>
      <c r="B32" s="17" t="s">
        <v>905</v>
      </c>
      <c r="C32" s="13" t="s">
        <v>906</v>
      </c>
      <c r="D32" s="13" t="s">
        <v>804</v>
      </c>
      <c r="E32" s="18">
        <v>8812</v>
      </c>
      <c r="F32" s="19">
        <v>635.91</v>
      </c>
      <c r="G32" s="20">
        <v>9.2999999999999992E-3</v>
      </c>
      <c r="H32" s="36"/>
      <c r="I32" s="22"/>
      <c r="J32" s="2"/>
    </row>
    <row r="33" spans="1:10" ht="12.95" customHeight="1">
      <c r="A33" s="16" t="s">
        <v>3248</v>
      </c>
      <c r="B33" s="17" t="s">
        <v>3249</v>
      </c>
      <c r="C33" s="13" t="s">
        <v>3250</v>
      </c>
      <c r="D33" s="13" t="s">
        <v>1609</v>
      </c>
      <c r="E33" s="18">
        <v>260744</v>
      </c>
      <c r="F33" s="19">
        <v>561.64</v>
      </c>
      <c r="G33" s="20">
        <v>8.2000000000000007E-3</v>
      </c>
      <c r="H33" s="36"/>
      <c r="I33" s="22"/>
      <c r="J33" s="2"/>
    </row>
    <row r="34" spans="1:10" ht="12.95" customHeight="1">
      <c r="A34" s="16" t="s">
        <v>1921</v>
      </c>
      <c r="B34" s="17" t="s">
        <v>1922</v>
      </c>
      <c r="C34" s="13" t="s">
        <v>1923</v>
      </c>
      <c r="D34" s="13" t="s">
        <v>1638</v>
      </c>
      <c r="E34" s="18">
        <v>111730</v>
      </c>
      <c r="F34" s="19">
        <v>546.41999999999996</v>
      </c>
      <c r="G34" s="20">
        <v>8.0000000000000002E-3</v>
      </c>
      <c r="H34" s="36"/>
      <c r="I34" s="22"/>
      <c r="J34" s="2"/>
    </row>
    <row r="35" spans="1:10" ht="12.95" customHeight="1">
      <c r="A35" s="16" t="s">
        <v>3267</v>
      </c>
      <c r="B35" s="17" t="s">
        <v>3268</v>
      </c>
      <c r="C35" s="13" t="s">
        <v>3269</v>
      </c>
      <c r="D35" s="13" t="s">
        <v>1609</v>
      </c>
      <c r="E35" s="18">
        <v>27517</v>
      </c>
      <c r="F35" s="19">
        <v>516.73</v>
      </c>
      <c r="G35" s="20">
        <v>7.6E-3</v>
      </c>
      <c r="H35" s="36"/>
      <c r="I35" s="22"/>
      <c r="J35" s="2"/>
    </row>
    <row r="36" spans="1:10" ht="12.95" customHeight="1">
      <c r="A36" s="16" t="s">
        <v>3251</v>
      </c>
      <c r="B36" s="17" t="s">
        <v>3252</v>
      </c>
      <c r="C36" s="13" t="s">
        <v>3253</v>
      </c>
      <c r="D36" s="13" t="s">
        <v>1609</v>
      </c>
      <c r="E36" s="18">
        <v>361162</v>
      </c>
      <c r="F36" s="19">
        <v>513.03</v>
      </c>
      <c r="G36" s="20">
        <v>7.4999999999999997E-3</v>
      </c>
      <c r="H36" s="36"/>
      <c r="I36" s="22"/>
      <c r="J36" s="2"/>
    </row>
    <row r="37" spans="1:10" ht="12.95" customHeight="1">
      <c r="A37" s="16" t="s">
        <v>936</v>
      </c>
      <c r="B37" s="17" t="s">
        <v>937</v>
      </c>
      <c r="C37" s="13" t="s">
        <v>938</v>
      </c>
      <c r="D37" s="13" t="s">
        <v>818</v>
      </c>
      <c r="E37" s="18">
        <v>2721</v>
      </c>
      <c r="F37" s="19">
        <v>503.97</v>
      </c>
      <c r="G37" s="20">
        <v>7.4000000000000003E-3</v>
      </c>
      <c r="H37" s="36"/>
      <c r="I37" s="22"/>
      <c r="J37" s="2"/>
    </row>
    <row r="38" spans="1:10" ht="12.95" customHeight="1">
      <c r="A38" s="16" t="s">
        <v>1694</v>
      </c>
      <c r="B38" s="17" t="s">
        <v>1695</v>
      </c>
      <c r="C38" s="13" t="s">
        <v>1696</v>
      </c>
      <c r="D38" s="13" t="s">
        <v>804</v>
      </c>
      <c r="E38" s="18">
        <v>28697</v>
      </c>
      <c r="F38" s="19">
        <v>495.74</v>
      </c>
      <c r="G38" s="20">
        <v>7.3000000000000001E-3</v>
      </c>
      <c r="H38" s="36"/>
      <c r="I38" s="22"/>
      <c r="J38" s="2"/>
    </row>
    <row r="39" spans="1:10" ht="12.95" customHeight="1">
      <c r="A39" s="16" t="s">
        <v>3254</v>
      </c>
      <c r="B39" s="17" t="s">
        <v>3255</v>
      </c>
      <c r="C39" s="13" t="s">
        <v>3256</v>
      </c>
      <c r="D39" s="13" t="s">
        <v>3257</v>
      </c>
      <c r="E39" s="18">
        <v>278371</v>
      </c>
      <c r="F39" s="19">
        <v>480.47</v>
      </c>
      <c r="G39" s="20">
        <v>7.0000000000000001E-3</v>
      </c>
      <c r="H39" s="36"/>
      <c r="I39" s="22"/>
      <c r="J39" s="2"/>
    </row>
    <row r="40" spans="1:10" ht="12.95" customHeight="1">
      <c r="A40" s="16" t="s">
        <v>1713</v>
      </c>
      <c r="B40" s="17" t="s">
        <v>1714</v>
      </c>
      <c r="C40" s="13" t="s">
        <v>1715</v>
      </c>
      <c r="D40" s="13" t="s">
        <v>1605</v>
      </c>
      <c r="E40" s="18">
        <v>75310</v>
      </c>
      <c r="F40" s="19">
        <v>473.66</v>
      </c>
      <c r="G40" s="20">
        <v>6.8999999999999999E-3</v>
      </c>
      <c r="H40" s="36"/>
      <c r="I40" s="22"/>
      <c r="J40" s="2"/>
    </row>
    <row r="41" spans="1:10" ht="12.95" customHeight="1">
      <c r="A41" s="16" t="s">
        <v>758</v>
      </c>
      <c r="B41" s="17" t="s">
        <v>759</v>
      </c>
      <c r="C41" s="13" t="s">
        <v>760</v>
      </c>
      <c r="D41" s="13" t="s">
        <v>761</v>
      </c>
      <c r="E41" s="18">
        <v>11395</v>
      </c>
      <c r="F41" s="19">
        <v>468.83</v>
      </c>
      <c r="G41" s="20">
        <v>6.8999999999999999E-3</v>
      </c>
      <c r="H41" s="36"/>
      <c r="I41" s="22"/>
      <c r="J41" s="2"/>
    </row>
    <row r="42" spans="1:10" ht="12.95" customHeight="1">
      <c r="A42" s="16" t="s">
        <v>1645</v>
      </c>
      <c r="B42" s="17" t="s">
        <v>1646</v>
      </c>
      <c r="C42" s="13" t="s">
        <v>1647</v>
      </c>
      <c r="D42" s="13" t="s">
        <v>931</v>
      </c>
      <c r="E42" s="18">
        <v>71256</v>
      </c>
      <c r="F42" s="19">
        <v>443.53</v>
      </c>
      <c r="G42" s="20">
        <v>6.4999999999999997E-3</v>
      </c>
      <c r="H42" s="36"/>
      <c r="I42" s="22"/>
      <c r="J42" s="2"/>
    </row>
    <row r="43" spans="1:10" ht="12.95" customHeight="1">
      <c r="A43" s="16" t="s">
        <v>724</v>
      </c>
      <c r="B43" s="17" t="s">
        <v>725</v>
      </c>
      <c r="C43" s="13" t="s">
        <v>726</v>
      </c>
      <c r="D43" s="13" t="s">
        <v>711</v>
      </c>
      <c r="E43" s="18">
        <v>49478</v>
      </c>
      <c r="F43" s="19">
        <v>431.5</v>
      </c>
      <c r="G43" s="20">
        <v>6.3E-3</v>
      </c>
      <c r="H43" s="36"/>
      <c r="I43" s="22"/>
      <c r="J43" s="2"/>
    </row>
    <row r="44" spans="1:10" ht="12.95" customHeight="1">
      <c r="A44" s="16" t="s">
        <v>3270</v>
      </c>
      <c r="B44" s="17" t="s">
        <v>3271</v>
      </c>
      <c r="C44" s="13" t="s">
        <v>3272</v>
      </c>
      <c r="D44" s="13" t="s">
        <v>1609</v>
      </c>
      <c r="E44" s="18">
        <v>20987</v>
      </c>
      <c r="F44" s="19">
        <v>413.63</v>
      </c>
      <c r="G44" s="20">
        <v>6.1000000000000004E-3</v>
      </c>
      <c r="H44" s="36"/>
      <c r="I44" s="22"/>
      <c r="J44" s="2"/>
    </row>
    <row r="45" spans="1:10" ht="12.95" customHeight="1">
      <c r="A45" s="16" t="s">
        <v>945</v>
      </c>
      <c r="B45" s="17" t="s">
        <v>946</v>
      </c>
      <c r="C45" s="13" t="s">
        <v>947</v>
      </c>
      <c r="D45" s="13" t="s">
        <v>931</v>
      </c>
      <c r="E45" s="18">
        <v>33427</v>
      </c>
      <c r="F45" s="19">
        <v>412.24</v>
      </c>
      <c r="G45" s="20">
        <v>6.0000000000000001E-3</v>
      </c>
      <c r="H45" s="36"/>
      <c r="I45" s="22"/>
      <c r="J45" s="2"/>
    </row>
    <row r="46" spans="1:10" ht="12.95" customHeight="1">
      <c r="A46" s="16" t="s">
        <v>1610</v>
      </c>
      <c r="B46" s="17" t="s">
        <v>1611</v>
      </c>
      <c r="C46" s="13" t="s">
        <v>1612</v>
      </c>
      <c r="D46" s="13" t="s">
        <v>975</v>
      </c>
      <c r="E46" s="18">
        <v>55852</v>
      </c>
      <c r="F46" s="19">
        <v>400.07</v>
      </c>
      <c r="G46" s="20">
        <v>5.8999999999999999E-3</v>
      </c>
      <c r="H46" s="36"/>
      <c r="I46" s="22"/>
      <c r="J46" s="2"/>
    </row>
    <row r="47" spans="1:10" ht="12.95" customHeight="1">
      <c r="A47" s="16" t="s">
        <v>1651</v>
      </c>
      <c r="B47" s="17" t="s">
        <v>1652</v>
      </c>
      <c r="C47" s="13" t="s">
        <v>1653</v>
      </c>
      <c r="D47" s="13" t="s">
        <v>775</v>
      </c>
      <c r="E47" s="18">
        <v>9219</v>
      </c>
      <c r="F47" s="19">
        <v>396.68</v>
      </c>
      <c r="G47" s="20">
        <v>5.7999999999999996E-3</v>
      </c>
      <c r="H47" s="36"/>
      <c r="I47" s="22"/>
      <c r="J47" s="2"/>
    </row>
    <row r="48" spans="1:10" ht="12.95" customHeight="1">
      <c r="A48" s="16" t="s">
        <v>772</v>
      </c>
      <c r="B48" s="17" t="s">
        <v>773</v>
      </c>
      <c r="C48" s="13" t="s">
        <v>774</v>
      </c>
      <c r="D48" s="13" t="s">
        <v>775</v>
      </c>
      <c r="E48" s="18">
        <v>9669</v>
      </c>
      <c r="F48" s="19">
        <v>390.25</v>
      </c>
      <c r="G48" s="20">
        <v>5.7000000000000002E-3</v>
      </c>
      <c r="H48" s="36"/>
      <c r="I48" s="22"/>
      <c r="J48" s="2"/>
    </row>
    <row r="49" spans="1:10" ht="12.95" customHeight="1">
      <c r="A49" s="16" t="s">
        <v>976</v>
      </c>
      <c r="B49" s="17" t="s">
        <v>977</v>
      </c>
      <c r="C49" s="13" t="s">
        <v>978</v>
      </c>
      <c r="D49" s="13" t="s">
        <v>775</v>
      </c>
      <c r="E49" s="18">
        <v>39174</v>
      </c>
      <c r="F49" s="19">
        <v>370.19</v>
      </c>
      <c r="G49" s="20">
        <v>5.4000000000000003E-3</v>
      </c>
      <c r="H49" s="36"/>
      <c r="I49" s="22"/>
      <c r="J49" s="2"/>
    </row>
    <row r="50" spans="1:10" ht="12.95" customHeight="1">
      <c r="A50" s="16" t="s">
        <v>1622</v>
      </c>
      <c r="B50" s="17" t="s">
        <v>1623</v>
      </c>
      <c r="C50" s="13" t="s">
        <v>1624</v>
      </c>
      <c r="D50" s="13" t="s">
        <v>1625</v>
      </c>
      <c r="E50" s="18">
        <v>20952</v>
      </c>
      <c r="F50" s="19">
        <v>359.32</v>
      </c>
      <c r="G50" s="20">
        <v>5.3E-3</v>
      </c>
      <c r="H50" s="36"/>
      <c r="I50" s="22"/>
      <c r="J50" s="2"/>
    </row>
    <row r="51" spans="1:10" ht="12.95" customHeight="1">
      <c r="A51" s="16" t="s">
        <v>1000</v>
      </c>
      <c r="B51" s="17" t="s">
        <v>1001</v>
      </c>
      <c r="C51" s="13" t="s">
        <v>1002</v>
      </c>
      <c r="D51" s="13" t="s">
        <v>800</v>
      </c>
      <c r="E51" s="18">
        <v>9884</v>
      </c>
      <c r="F51" s="19">
        <v>352.33</v>
      </c>
      <c r="G51" s="20">
        <v>5.1999999999999998E-3</v>
      </c>
      <c r="H51" s="36"/>
      <c r="I51" s="22"/>
      <c r="J51" s="2"/>
    </row>
    <row r="52" spans="1:10" ht="12.95" customHeight="1">
      <c r="A52" s="16" t="s">
        <v>1003</v>
      </c>
      <c r="B52" s="17" t="s">
        <v>1004</v>
      </c>
      <c r="C52" s="13" t="s">
        <v>1005</v>
      </c>
      <c r="D52" s="13" t="s">
        <v>923</v>
      </c>
      <c r="E52" s="18">
        <v>7634</v>
      </c>
      <c r="F52" s="19">
        <v>340.27</v>
      </c>
      <c r="G52" s="20">
        <v>5.0000000000000001E-3</v>
      </c>
      <c r="H52" s="36"/>
      <c r="I52" s="22"/>
      <c r="J52" s="2"/>
    </row>
    <row r="53" spans="1:10" ht="12.95" customHeight="1">
      <c r="A53" s="16" t="s">
        <v>1006</v>
      </c>
      <c r="B53" s="17" t="s">
        <v>1007</v>
      </c>
      <c r="C53" s="13" t="s">
        <v>1008</v>
      </c>
      <c r="D53" s="13" t="s">
        <v>818</v>
      </c>
      <c r="E53" s="18">
        <v>45442</v>
      </c>
      <c r="F53" s="19">
        <v>330.5</v>
      </c>
      <c r="G53" s="20">
        <v>4.7999999999999996E-3</v>
      </c>
      <c r="H53" s="36"/>
      <c r="I53" s="22"/>
      <c r="J53" s="2"/>
    </row>
    <row r="54" spans="1:10" ht="12.95" customHeight="1">
      <c r="A54" s="16" t="s">
        <v>1939</v>
      </c>
      <c r="B54" s="17" t="s">
        <v>1940</v>
      </c>
      <c r="C54" s="13" t="s">
        <v>1941</v>
      </c>
      <c r="D54" s="13" t="s">
        <v>779</v>
      </c>
      <c r="E54" s="18">
        <v>41799</v>
      </c>
      <c r="F54" s="19">
        <v>324.57</v>
      </c>
      <c r="G54" s="20">
        <v>4.7000000000000002E-3</v>
      </c>
      <c r="H54" s="36"/>
      <c r="I54" s="22"/>
      <c r="J54" s="2"/>
    </row>
    <row r="55" spans="1:10" ht="12.95" customHeight="1">
      <c r="A55" s="16" t="s">
        <v>1009</v>
      </c>
      <c r="B55" s="17" t="s">
        <v>1010</v>
      </c>
      <c r="C55" s="13" t="s">
        <v>1011</v>
      </c>
      <c r="D55" s="13" t="s">
        <v>818</v>
      </c>
      <c r="E55" s="18">
        <v>9011</v>
      </c>
      <c r="F55" s="19">
        <v>318.57</v>
      </c>
      <c r="G55" s="20">
        <v>4.7000000000000002E-3</v>
      </c>
      <c r="H55" s="36"/>
      <c r="I55" s="22"/>
      <c r="J55" s="2"/>
    </row>
    <row r="56" spans="1:10" ht="12.95" customHeight="1">
      <c r="A56" s="16" t="s">
        <v>3273</v>
      </c>
      <c r="B56" s="17" t="s">
        <v>3274</v>
      </c>
      <c r="C56" s="13" t="s">
        <v>3275</v>
      </c>
      <c r="D56" s="13" t="s">
        <v>1638</v>
      </c>
      <c r="E56" s="18">
        <v>98876</v>
      </c>
      <c r="F56" s="19">
        <v>318.13</v>
      </c>
      <c r="G56" s="20">
        <v>4.7000000000000002E-3</v>
      </c>
      <c r="H56" s="36"/>
      <c r="I56" s="22"/>
      <c r="J56" s="2"/>
    </row>
    <row r="57" spans="1:10" ht="12.95" customHeight="1">
      <c r="A57" s="16" t="s">
        <v>1927</v>
      </c>
      <c r="B57" s="17" t="s">
        <v>1928</v>
      </c>
      <c r="C57" s="13" t="s">
        <v>1929</v>
      </c>
      <c r="D57" s="13" t="s">
        <v>768</v>
      </c>
      <c r="E57" s="18">
        <v>72955</v>
      </c>
      <c r="F57" s="19">
        <v>289.67</v>
      </c>
      <c r="G57" s="20">
        <v>4.1999999999999997E-3</v>
      </c>
      <c r="H57" s="36"/>
      <c r="I57" s="22"/>
      <c r="J57" s="2"/>
    </row>
    <row r="58" spans="1:10" ht="12.95" customHeight="1">
      <c r="A58" s="16" t="s">
        <v>1012</v>
      </c>
      <c r="B58" s="17" t="s">
        <v>1013</v>
      </c>
      <c r="C58" s="13" t="s">
        <v>1014</v>
      </c>
      <c r="D58" s="13" t="s">
        <v>761</v>
      </c>
      <c r="E58" s="18">
        <v>5853</v>
      </c>
      <c r="F58" s="19">
        <v>286.83999999999997</v>
      </c>
      <c r="G58" s="20">
        <v>4.1999999999999997E-3</v>
      </c>
      <c r="H58" s="36"/>
      <c r="I58" s="22"/>
      <c r="J58" s="2"/>
    </row>
    <row r="59" spans="1:10" ht="12.95" customHeight="1">
      <c r="A59" s="16" t="s">
        <v>1691</v>
      </c>
      <c r="B59" s="17" t="s">
        <v>1692</v>
      </c>
      <c r="C59" s="13" t="s">
        <v>1693</v>
      </c>
      <c r="D59" s="13" t="s">
        <v>808</v>
      </c>
      <c r="E59" s="18">
        <v>11574</v>
      </c>
      <c r="F59" s="19">
        <v>284.32</v>
      </c>
      <c r="G59" s="20">
        <v>4.1999999999999997E-3</v>
      </c>
      <c r="H59" s="36"/>
      <c r="I59" s="22"/>
      <c r="J59" s="2"/>
    </row>
    <row r="60" spans="1:10" ht="12.95" customHeight="1">
      <c r="A60" s="16" t="s">
        <v>1015</v>
      </c>
      <c r="B60" s="17" t="s">
        <v>1016</v>
      </c>
      <c r="C60" s="13" t="s">
        <v>1017</v>
      </c>
      <c r="D60" s="13" t="s">
        <v>800</v>
      </c>
      <c r="E60" s="18">
        <v>10584</v>
      </c>
      <c r="F60" s="19">
        <v>280</v>
      </c>
      <c r="G60" s="20">
        <v>4.1000000000000003E-3</v>
      </c>
      <c r="H60" s="36"/>
      <c r="I60" s="22"/>
      <c r="J60" s="2"/>
    </row>
    <row r="61" spans="1:10" ht="12.95" customHeight="1">
      <c r="A61" s="16" t="s">
        <v>1018</v>
      </c>
      <c r="B61" s="17" t="s">
        <v>1019</v>
      </c>
      <c r="C61" s="13" t="s">
        <v>1020</v>
      </c>
      <c r="D61" s="13" t="s">
        <v>800</v>
      </c>
      <c r="E61" s="18">
        <v>9859</v>
      </c>
      <c r="F61" s="19">
        <v>268.58999999999997</v>
      </c>
      <c r="G61" s="20">
        <v>3.8999999999999998E-3</v>
      </c>
      <c r="H61" s="36"/>
      <c r="I61" s="22"/>
      <c r="J61" s="2"/>
    </row>
    <row r="62" spans="1:10" ht="12.95" customHeight="1">
      <c r="A62" s="16" t="s">
        <v>3276</v>
      </c>
      <c r="B62" s="17" t="s">
        <v>3277</v>
      </c>
      <c r="C62" s="13" t="s">
        <v>3278</v>
      </c>
      <c r="D62" s="13" t="s">
        <v>931</v>
      </c>
      <c r="E62" s="18">
        <v>19366</v>
      </c>
      <c r="F62" s="19">
        <v>265.14</v>
      </c>
      <c r="G62" s="20">
        <v>3.8999999999999998E-3</v>
      </c>
      <c r="H62" s="36"/>
      <c r="I62" s="22"/>
      <c r="J62" s="2"/>
    </row>
    <row r="63" spans="1:10" ht="12.95" customHeight="1">
      <c r="A63" s="16" t="s">
        <v>951</v>
      </c>
      <c r="B63" s="17" t="s">
        <v>952</v>
      </c>
      <c r="C63" s="13" t="s">
        <v>953</v>
      </c>
      <c r="D63" s="13" t="s">
        <v>818</v>
      </c>
      <c r="E63" s="18">
        <v>28755</v>
      </c>
      <c r="F63" s="19">
        <v>255.43</v>
      </c>
      <c r="G63" s="20">
        <v>3.7000000000000002E-3</v>
      </c>
      <c r="H63" s="36"/>
      <c r="I63" s="22"/>
      <c r="J63" s="2"/>
    </row>
    <row r="64" spans="1:10" ht="12.95" customHeight="1">
      <c r="A64" s="16" t="s">
        <v>1670</v>
      </c>
      <c r="B64" s="17" t="s">
        <v>1671</v>
      </c>
      <c r="C64" s="13" t="s">
        <v>1672</v>
      </c>
      <c r="D64" s="13" t="s">
        <v>1625</v>
      </c>
      <c r="E64" s="18">
        <v>159336</v>
      </c>
      <c r="F64" s="19">
        <v>254.62</v>
      </c>
      <c r="G64" s="20">
        <v>3.7000000000000002E-3</v>
      </c>
      <c r="H64" s="36"/>
      <c r="I64" s="22"/>
      <c r="J64" s="2"/>
    </row>
    <row r="65" spans="1:10" ht="12.95" customHeight="1">
      <c r="A65" s="16" t="s">
        <v>988</v>
      </c>
      <c r="B65" s="17" t="s">
        <v>989</v>
      </c>
      <c r="C65" s="13" t="s">
        <v>990</v>
      </c>
      <c r="D65" s="13" t="s">
        <v>804</v>
      </c>
      <c r="E65" s="18">
        <v>1008</v>
      </c>
      <c r="F65" s="19">
        <v>244.61</v>
      </c>
      <c r="G65" s="20">
        <v>3.5999999999999999E-3</v>
      </c>
      <c r="H65" s="36"/>
      <c r="I65" s="22"/>
      <c r="J65" s="2"/>
    </row>
    <row r="66" spans="1:10" ht="12.95" customHeight="1">
      <c r="A66" s="16" t="s">
        <v>3258</v>
      </c>
      <c r="B66" s="17" t="s">
        <v>3259</v>
      </c>
      <c r="C66" s="13" t="s">
        <v>3260</v>
      </c>
      <c r="D66" s="13" t="s">
        <v>768</v>
      </c>
      <c r="E66" s="18">
        <v>194918</v>
      </c>
      <c r="F66" s="19">
        <v>244.04</v>
      </c>
      <c r="G66" s="20">
        <v>3.5999999999999999E-3</v>
      </c>
      <c r="H66" s="36"/>
      <c r="I66" s="22"/>
      <c r="J66" s="2"/>
    </row>
    <row r="67" spans="1:10" ht="12.95" customHeight="1">
      <c r="A67" s="16" t="s">
        <v>1706</v>
      </c>
      <c r="B67" s="17" t="s">
        <v>1707</v>
      </c>
      <c r="C67" s="13" t="s">
        <v>1708</v>
      </c>
      <c r="D67" s="13" t="s">
        <v>749</v>
      </c>
      <c r="E67" s="18">
        <v>10192</v>
      </c>
      <c r="F67" s="19">
        <v>243.75</v>
      </c>
      <c r="G67" s="20">
        <v>3.5999999999999999E-3</v>
      </c>
      <c r="H67" s="36"/>
      <c r="I67" s="22"/>
      <c r="J67" s="2"/>
    </row>
    <row r="68" spans="1:10" ht="12.95" customHeight="1">
      <c r="A68" s="16" t="s">
        <v>1021</v>
      </c>
      <c r="B68" s="17" t="s">
        <v>1022</v>
      </c>
      <c r="C68" s="13" t="s">
        <v>1023</v>
      </c>
      <c r="D68" s="13" t="s">
        <v>818</v>
      </c>
      <c r="E68" s="18">
        <v>44284</v>
      </c>
      <c r="F68" s="19">
        <v>237.69</v>
      </c>
      <c r="G68" s="20">
        <v>3.5000000000000001E-3</v>
      </c>
      <c r="H68" s="36"/>
      <c r="I68" s="22"/>
      <c r="J68" s="2"/>
    </row>
    <row r="69" spans="1:10" ht="12.95" customHeight="1">
      <c r="A69" s="16" t="s">
        <v>1024</v>
      </c>
      <c r="B69" s="17" t="s">
        <v>1025</v>
      </c>
      <c r="C69" s="13" t="s">
        <v>1026</v>
      </c>
      <c r="D69" s="13" t="s">
        <v>783</v>
      </c>
      <c r="E69" s="18">
        <v>19024</v>
      </c>
      <c r="F69" s="19">
        <v>225.32</v>
      </c>
      <c r="G69" s="20">
        <v>3.3E-3</v>
      </c>
      <c r="H69" s="36"/>
      <c r="I69" s="22"/>
      <c r="J69" s="2"/>
    </row>
    <row r="70" spans="1:10" ht="12.95" customHeight="1">
      <c r="A70" s="16" t="s">
        <v>898</v>
      </c>
      <c r="B70" s="17" t="s">
        <v>899</v>
      </c>
      <c r="C70" s="13" t="s">
        <v>900</v>
      </c>
      <c r="D70" s="13" t="s">
        <v>757</v>
      </c>
      <c r="E70" s="18">
        <v>3445</v>
      </c>
      <c r="F70" s="19">
        <v>216.01</v>
      </c>
      <c r="G70" s="20">
        <v>3.2000000000000002E-3</v>
      </c>
      <c r="H70" s="36"/>
      <c r="I70" s="22"/>
      <c r="J70" s="2"/>
    </row>
    <row r="71" spans="1:10" ht="12.95" customHeight="1">
      <c r="A71" s="16" t="s">
        <v>801</v>
      </c>
      <c r="B71" s="17" t="s">
        <v>802</v>
      </c>
      <c r="C71" s="13" t="s">
        <v>803</v>
      </c>
      <c r="D71" s="13" t="s">
        <v>804</v>
      </c>
      <c r="E71" s="18">
        <v>56273</v>
      </c>
      <c r="F71" s="19">
        <v>205.48</v>
      </c>
      <c r="G71" s="20">
        <v>3.0000000000000001E-3</v>
      </c>
      <c r="H71" s="36"/>
      <c r="I71" s="22"/>
      <c r="J71" s="2"/>
    </row>
    <row r="72" spans="1:10" ht="12.95" customHeight="1">
      <c r="A72" s="16" t="s">
        <v>3279</v>
      </c>
      <c r="B72" s="17" t="s">
        <v>3280</v>
      </c>
      <c r="C72" s="13" t="s">
        <v>3281</v>
      </c>
      <c r="D72" s="13" t="s">
        <v>1666</v>
      </c>
      <c r="E72" s="18">
        <v>138447</v>
      </c>
      <c r="F72" s="19">
        <v>199.78</v>
      </c>
      <c r="G72" s="20">
        <v>2.8999999999999998E-3</v>
      </c>
      <c r="H72" s="36"/>
      <c r="I72" s="22"/>
      <c r="J72" s="2"/>
    </row>
    <row r="73" spans="1:10" ht="12.95" customHeight="1">
      <c r="A73" s="16" t="s">
        <v>1038</v>
      </c>
      <c r="B73" s="17" t="s">
        <v>1039</v>
      </c>
      <c r="C73" s="13" t="s">
        <v>1040</v>
      </c>
      <c r="D73" s="13" t="s">
        <v>818</v>
      </c>
      <c r="E73" s="18">
        <v>22827</v>
      </c>
      <c r="F73" s="19">
        <v>197.77</v>
      </c>
      <c r="G73" s="20">
        <v>2.8999999999999998E-3</v>
      </c>
      <c r="H73" s="36"/>
      <c r="I73" s="22"/>
      <c r="J73" s="2"/>
    </row>
    <row r="74" spans="1:10" ht="12.95" customHeight="1">
      <c r="A74" s="16" t="s">
        <v>1034</v>
      </c>
      <c r="B74" s="17" t="s">
        <v>1035</v>
      </c>
      <c r="C74" s="13" t="s">
        <v>1036</v>
      </c>
      <c r="D74" s="13" t="s">
        <v>1037</v>
      </c>
      <c r="E74" s="18">
        <v>5803</v>
      </c>
      <c r="F74" s="19">
        <v>196.39</v>
      </c>
      <c r="G74" s="20">
        <v>2.8999999999999998E-3</v>
      </c>
      <c r="H74" s="36"/>
      <c r="I74" s="22"/>
      <c r="J74" s="2"/>
    </row>
    <row r="75" spans="1:10" ht="12.95" customHeight="1">
      <c r="A75" s="16" t="s">
        <v>3282</v>
      </c>
      <c r="B75" s="17" t="s">
        <v>3283</v>
      </c>
      <c r="C75" s="13" t="s">
        <v>3284</v>
      </c>
      <c r="D75" s="13" t="s">
        <v>749</v>
      </c>
      <c r="E75" s="18">
        <v>3792</v>
      </c>
      <c r="F75" s="19">
        <v>195.68</v>
      </c>
      <c r="G75" s="20">
        <v>2.8999999999999998E-3</v>
      </c>
      <c r="H75" s="36"/>
      <c r="I75" s="22"/>
      <c r="J75" s="2"/>
    </row>
    <row r="76" spans="1:10" ht="12.95" customHeight="1">
      <c r="A76" s="16" t="s">
        <v>1044</v>
      </c>
      <c r="B76" s="17" t="s">
        <v>1045</v>
      </c>
      <c r="C76" s="13" t="s">
        <v>1046</v>
      </c>
      <c r="D76" s="13" t="s">
        <v>818</v>
      </c>
      <c r="E76" s="18">
        <v>39227</v>
      </c>
      <c r="F76" s="19">
        <v>189.29</v>
      </c>
      <c r="G76" s="20">
        <v>2.8E-3</v>
      </c>
      <c r="H76" s="36"/>
      <c r="I76" s="22"/>
      <c r="J76" s="2"/>
    </row>
    <row r="77" spans="1:10" ht="12.95" customHeight="1">
      <c r="A77" s="16" t="s">
        <v>957</v>
      </c>
      <c r="B77" s="17" t="s">
        <v>958</v>
      </c>
      <c r="C77" s="13" t="s">
        <v>959</v>
      </c>
      <c r="D77" s="13" t="s">
        <v>749</v>
      </c>
      <c r="E77" s="18">
        <v>29912</v>
      </c>
      <c r="F77" s="19">
        <v>188.3</v>
      </c>
      <c r="G77" s="20">
        <v>2.8E-3</v>
      </c>
      <c r="H77" s="36"/>
      <c r="I77" s="22"/>
      <c r="J77" s="2"/>
    </row>
    <row r="78" spans="1:10" ht="12.95" customHeight="1">
      <c r="A78" s="16" t="s">
        <v>1673</v>
      </c>
      <c r="B78" s="17" t="s">
        <v>1674</v>
      </c>
      <c r="C78" s="13" t="s">
        <v>1675</v>
      </c>
      <c r="D78" s="13" t="s">
        <v>1072</v>
      </c>
      <c r="E78" s="18">
        <v>47021</v>
      </c>
      <c r="F78" s="19">
        <v>183.81</v>
      </c>
      <c r="G78" s="20">
        <v>2.7000000000000001E-3</v>
      </c>
      <c r="H78" s="36"/>
      <c r="I78" s="22"/>
      <c r="J78" s="2"/>
    </row>
    <row r="79" spans="1:10" ht="12.95" customHeight="1">
      <c r="A79" s="16" t="s">
        <v>3285</v>
      </c>
      <c r="B79" s="17" t="s">
        <v>3286</v>
      </c>
      <c r="C79" s="13" t="s">
        <v>3287</v>
      </c>
      <c r="D79" s="13" t="s">
        <v>749</v>
      </c>
      <c r="E79" s="18">
        <v>20121</v>
      </c>
      <c r="F79" s="19">
        <v>176.96</v>
      </c>
      <c r="G79" s="20">
        <v>2.5999999999999999E-3</v>
      </c>
      <c r="H79" s="36"/>
      <c r="I79" s="22"/>
      <c r="J79" s="2"/>
    </row>
    <row r="80" spans="1:10" ht="12.95" customHeight="1">
      <c r="A80" s="16" t="s">
        <v>1632</v>
      </c>
      <c r="B80" s="17" t="s">
        <v>1633</v>
      </c>
      <c r="C80" s="13" t="s">
        <v>1634</v>
      </c>
      <c r="D80" s="13" t="s">
        <v>775</v>
      </c>
      <c r="E80" s="18">
        <v>18486</v>
      </c>
      <c r="F80" s="19">
        <v>167.87</v>
      </c>
      <c r="G80" s="20">
        <v>2.5000000000000001E-3</v>
      </c>
      <c r="H80" s="36"/>
      <c r="I80" s="22"/>
      <c r="J80" s="2"/>
    </row>
    <row r="81" spans="1:10" ht="12.95" customHeight="1">
      <c r="A81" s="16" t="s">
        <v>1697</v>
      </c>
      <c r="B81" s="17" t="s">
        <v>1698</v>
      </c>
      <c r="C81" s="13" t="s">
        <v>1699</v>
      </c>
      <c r="D81" s="13" t="s">
        <v>931</v>
      </c>
      <c r="E81" s="18">
        <v>29443</v>
      </c>
      <c r="F81" s="19">
        <v>165.01</v>
      </c>
      <c r="G81" s="20">
        <v>2.3999999999999998E-3</v>
      </c>
      <c r="H81" s="36"/>
      <c r="I81" s="22"/>
      <c r="J81" s="2"/>
    </row>
    <row r="82" spans="1:10" ht="12.95" customHeight="1">
      <c r="A82" s="16" t="s">
        <v>730</v>
      </c>
      <c r="B82" s="17" t="s">
        <v>731</v>
      </c>
      <c r="C82" s="13" t="s">
        <v>732</v>
      </c>
      <c r="D82" s="13" t="s">
        <v>711</v>
      </c>
      <c r="E82" s="18">
        <v>51458</v>
      </c>
      <c r="F82" s="19">
        <v>162.38</v>
      </c>
      <c r="G82" s="20">
        <v>2.3999999999999998E-3</v>
      </c>
      <c r="H82" s="36"/>
      <c r="I82" s="22"/>
      <c r="J82" s="2"/>
    </row>
    <row r="83" spans="1:10" ht="12.95" customHeight="1">
      <c r="A83" s="16" t="s">
        <v>1700</v>
      </c>
      <c r="B83" s="17" t="s">
        <v>1701</v>
      </c>
      <c r="C83" s="13" t="s">
        <v>1702</v>
      </c>
      <c r="D83" s="13" t="s">
        <v>858</v>
      </c>
      <c r="E83" s="18">
        <v>6752</v>
      </c>
      <c r="F83" s="19">
        <v>157</v>
      </c>
      <c r="G83" s="20">
        <v>2.3E-3</v>
      </c>
      <c r="H83" s="36"/>
      <c r="I83" s="22"/>
      <c r="J83" s="2"/>
    </row>
    <row r="84" spans="1:10" ht="12.95" customHeight="1">
      <c r="A84" s="16" t="s">
        <v>3288</v>
      </c>
      <c r="B84" s="17" t="s">
        <v>3289</v>
      </c>
      <c r="C84" s="13" t="s">
        <v>3290</v>
      </c>
      <c r="D84" s="13" t="s">
        <v>927</v>
      </c>
      <c r="E84" s="18">
        <v>61454</v>
      </c>
      <c r="F84" s="19">
        <v>155.19999999999999</v>
      </c>
      <c r="G84" s="20">
        <v>2.3E-3</v>
      </c>
      <c r="H84" s="36"/>
      <c r="I84" s="22"/>
      <c r="J84" s="2"/>
    </row>
    <row r="85" spans="1:10" ht="12.95" customHeight="1">
      <c r="A85" s="16" t="s">
        <v>1716</v>
      </c>
      <c r="B85" s="17" t="s">
        <v>1717</v>
      </c>
      <c r="C85" s="13" t="s">
        <v>1718</v>
      </c>
      <c r="D85" s="13" t="s">
        <v>768</v>
      </c>
      <c r="E85" s="18">
        <v>48482</v>
      </c>
      <c r="F85" s="19">
        <v>152.28</v>
      </c>
      <c r="G85" s="20">
        <v>2.2000000000000001E-3</v>
      </c>
      <c r="H85" s="36"/>
      <c r="I85" s="22"/>
      <c r="J85" s="2"/>
    </row>
    <row r="86" spans="1:10" ht="12.95" customHeight="1">
      <c r="A86" s="16" t="s">
        <v>1942</v>
      </c>
      <c r="B86" s="17" t="s">
        <v>1943</v>
      </c>
      <c r="C86" s="13" t="s">
        <v>1944</v>
      </c>
      <c r="D86" s="13" t="s">
        <v>711</v>
      </c>
      <c r="E86" s="18">
        <v>141411</v>
      </c>
      <c r="F86" s="19">
        <v>152.09</v>
      </c>
      <c r="G86" s="20">
        <v>2.2000000000000001E-3</v>
      </c>
      <c r="H86" s="36"/>
      <c r="I86" s="22"/>
      <c r="J86" s="2"/>
    </row>
    <row r="87" spans="1:10" ht="12.95" customHeight="1">
      <c r="A87" s="16" t="s">
        <v>776</v>
      </c>
      <c r="B87" s="17" t="s">
        <v>777</v>
      </c>
      <c r="C87" s="13" t="s">
        <v>778</v>
      </c>
      <c r="D87" s="13" t="s">
        <v>779</v>
      </c>
      <c r="E87" s="18">
        <v>6097</v>
      </c>
      <c r="F87" s="19">
        <v>148.37</v>
      </c>
      <c r="G87" s="20">
        <v>2.2000000000000001E-3</v>
      </c>
      <c r="H87" s="36"/>
      <c r="I87" s="22"/>
      <c r="J87" s="2"/>
    </row>
    <row r="88" spans="1:10" ht="12.95" customHeight="1">
      <c r="A88" s="16" t="s">
        <v>991</v>
      </c>
      <c r="B88" s="17" t="s">
        <v>992</v>
      </c>
      <c r="C88" s="13" t="s">
        <v>993</v>
      </c>
      <c r="D88" s="13" t="s">
        <v>804</v>
      </c>
      <c r="E88" s="18">
        <v>6475</v>
      </c>
      <c r="F88" s="19">
        <v>148</v>
      </c>
      <c r="G88" s="20">
        <v>2.2000000000000001E-3</v>
      </c>
      <c r="H88" s="36"/>
      <c r="I88" s="22"/>
      <c r="J88" s="2"/>
    </row>
    <row r="89" spans="1:10" ht="12.95" customHeight="1">
      <c r="A89" s="16" t="s">
        <v>1053</v>
      </c>
      <c r="B89" s="17" t="s">
        <v>1054</v>
      </c>
      <c r="C89" s="13" t="s">
        <v>1055</v>
      </c>
      <c r="D89" s="13" t="s">
        <v>818</v>
      </c>
      <c r="E89" s="18">
        <v>10116</v>
      </c>
      <c r="F89" s="19">
        <v>144.1</v>
      </c>
      <c r="G89" s="20">
        <v>2.0999999999999999E-3</v>
      </c>
      <c r="H89" s="36"/>
      <c r="I89" s="22"/>
      <c r="J89" s="2"/>
    </row>
    <row r="90" spans="1:10" ht="12.95" customHeight="1">
      <c r="A90" s="16" t="s">
        <v>1056</v>
      </c>
      <c r="B90" s="17" t="s">
        <v>1057</v>
      </c>
      <c r="C90" s="13" t="s">
        <v>1058</v>
      </c>
      <c r="D90" s="13" t="s">
        <v>975</v>
      </c>
      <c r="E90" s="18">
        <v>7303</v>
      </c>
      <c r="F90" s="19">
        <v>135.61000000000001</v>
      </c>
      <c r="G90" s="20">
        <v>2E-3</v>
      </c>
      <c r="H90" s="36"/>
      <c r="I90" s="22"/>
      <c r="J90" s="2"/>
    </row>
    <row r="91" spans="1:10" ht="12.95" customHeight="1">
      <c r="A91" s="16" t="s">
        <v>1930</v>
      </c>
      <c r="B91" s="17" t="s">
        <v>1931</v>
      </c>
      <c r="C91" s="13" t="s">
        <v>1932</v>
      </c>
      <c r="D91" s="13" t="s">
        <v>775</v>
      </c>
      <c r="E91" s="18">
        <v>21354</v>
      </c>
      <c r="F91" s="19">
        <v>135.47999999999999</v>
      </c>
      <c r="G91" s="20">
        <v>2E-3</v>
      </c>
      <c r="H91" s="36"/>
      <c r="I91" s="22"/>
      <c r="J91" s="2"/>
    </row>
    <row r="92" spans="1:10" ht="12.95" customHeight="1">
      <c r="A92" s="16" t="s">
        <v>1059</v>
      </c>
      <c r="B92" s="17" t="s">
        <v>1060</v>
      </c>
      <c r="C92" s="13" t="s">
        <v>1061</v>
      </c>
      <c r="D92" s="13" t="s">
        <v>818</v>
      </c>
      <c r="E92" s="18">
        <v>18646</v>
      </c>
      <c r="F92" s="19">
        <v>134.69999999999999</v>
      </c>
      <c r="G92" s="20">
        <v>2E-3</v>
      </c>
      <c r="H92" s="36"/>
      <c r="I92" s="22"/>
      <c r="J92" s="2"/>
    </row>
    <row r="93" spans="1:10" ht="12.95" customHeight="1">
      <c r="A93" s="16" t="s">
        <v>787</v>
      </c>
      <c r="B93" s="17" t="s">
        <v>788</v>
      </c>
      <c r="C93" s="13" t="s">
        <v>789</v>
      </c>
      <c r="D93" s="13" t="s">
        <v>775</v>
      </c>
      <c r="E93" s="18">
        <v>3883</v>
      </c>
      <c r="F93" s="19">
        <v>133.12</v>
      </c>
      <c r="G93" s="20">
        <v>1.9E-3</v>
      </c>
      <c r="H93" s="36"/>
      <c r="I93" s="22"/>
      <c r="J93" s="2"/>
    </row>
    <row r="94" spans="1:10" ht="12.95" customHeight="1">
      <c r="A94" s="16" t="s">
        <v>1951</v>
      </c>
      <c r="B94" s="17" t="s">
        <v>1952</v>
      </c>
      <c r="C94" s="13" t="s">
        <v>1953</v>
      </c>
      <c r="D94" s="13" t="s">
        <v>775</v>
      </c>
      <c r="E94" s="18">
        <v>35719</v>
      </c>
      <c r="F94" s="19">
        <v>131.12</v>
      </c>
      <c r="G94" s="20">
        <v>1.9E-3</v>
      </c>
      <c r="H94" s="36"/>
      <c r="I94" s="22"/>
      <c r="J94" s="2"/>
    </row>
    <row r="95" spans="1:10" ht="12.95" customHeight="1">
      <c r="A95" s="16" t="s">
        <v>3291</v>
      </c>
      <c r="B95" s="17" t="s">
        <v>3292</v>
      </c>
      <c r="C95" s="13" t="s">
        <v>3293</v>
      </c>
      <c r="D95" s="13" t="s">
        <v>711</v>
      </c>
      <c r="E95" s="18">
        <v>971347</v>
      </c>
      <c r="F95" s="19">
        <v>129.19</v>
      </c>
      <c r="G95" s="20">
        <v>1.9E-3</v>
      </c>
      <c r="H95" s="36"/>
      <c r="I95" s="22"/>
      <c r="J95" s="2"/>
    </row>
    <row r="96" spans="1:10" ht="12.95" customHeight="1">
      <c r="A96" s="16" t="s">
        <v>1682</v>
      </c>
      <c r="B96" s="17" t="s">
        <v>1683</v>
      </c>
      <c r="C96" s="13" t="s">
        <v>1684</v>
      </c>
      <c r="D96" s="13" t="s">
        <v>1625</v>
      </c>
      <c r="E96" s="18">
        <v>86859</v>
      </c>
      <c r="F96" s="19">
        <v>120.69</v>
      </c>
      <c r="G96" s="20">
        <v>1.8E-3</v>
      </c>
      <c r="H96" s="36"/>
      <c r="I96" s="22"/>
      <c r="J96" s="2"/>
    </row>
    <row r="97" spans="1:10" ht="12.95" customHeight="1">
      <c r="A97" s="16" t="s">
        <v>1626</v>
      </c>
      <c r="B97" s="17" t="s">
        <v>1627</v>
      </c>
      <c r="C97" s="13" t="s">
        <v>1628</v>
      </c>
      <c r="D97" s="13" t="s">
        <v>749</v>
      </c>
      <c r="E97" s="18">
        <v>8217</v>
      </c>
      <c r="F97" s="19">
        <v>119.77</v>
      </c>
      <c r="G97" s="20">
        <v>1.8E-3</v>
      </c>
      <c r="H97" s="36"/>
      <c r="I97" s="22"/>
      <c r="J97" s="2"/>
    </row>
    <row r="98" spans="1:10" ht="12.95" customHeight="1">
      <c r="A98" s="16" t="s">
        <v>1657</v>
      </c>
      <c r="B98" s="17" t="s">
        <v>1658</v>
      </c>
      <c r="C98" s="13" t="s">
        <v>1659</v>
      </c>
      <c r="D98" s="13" t="s">
        <v>1605</v>
      </c>
      <c r="E98" s="18">
        <v>31008</v>
      </c>
      <c r="F98" s="19">
        <v>119.69</v>
      </c>
      <c r="G98" s="20">
        <v>1.8E-3</v>
      </c>
      <c r="H98" s="36"/>
      <c r="I98" s="22"/>
      <c r="J98" s="2"/>
    </row>
    <row r="99" spans="1:10" ht="12.95" customHeight="1">
      <c r="A99" s="16" t="s">
        <v>1709</v>
      </c>
      <c r="B99" s="17" t="s">
        <v>1710</v>
      </c>
      <c r="C99" s="13" t="s">
        <v>1711</v>
      </c>
      <c r="D99" s="13" t="s">
        <v>1712</v>
      </c>
      <c r="E99" s="18">
        <v>5036</v>
      </c>
      <c r="F99" s="19">
        <v>111.05</v>
      </c>
      <c r="G99" s="20">
        <v>1.6000000000000001E-3</v>
      </c>
      <c r="H99" s="36"/>
      <c r="I99" s="22"/>
      <c r="J99" s="2"/>
    </row>
    <row r="100" spans="1:10" ht="12.95" customHeight="1">
      <c r="A100" s="16" t="s">
        <v>1616</v>
      </c>
      <c r="B100" s="17" t="s">
        <v>1617</v>
      </c>
      <c r="C100" s="13" t="s">
        <v>1618</v>
      </c>
      <c r="D100" s="13" t="s">
        <v>1605</v>
      </c>
      <c r="E100" s="18">
        <v>109894</v>
      </c>
      <c r="F100" s="19">
        <v>108.19</v>
      </c>
      <c r="G100" s="20">
        <v>1.6000000000000001E-3</v>
      </c>
      <c r="H100" s="36"/>
      <c r="I100" s="22"/>
      <c r="J100" s="2"/>
    </row>
    <row r="101" spans="1:10" ht="12.95" customHeight="1">
      <c r="A101" s="16" t="s">
        <v>3294</v>
      </c>
      <c r="B101" s="17" t="s">
        <v>3295</v>
      </c>
      <c r="C101" s="13" t="s">
        <v>3296</v>
      </c>
      <c r="D101" s="13" t="s">
        <v>793</v>
      </c>
      <c r="E101" s="18">
        <v>638</v>
      </c>
      <c r="F101" s="19">
        <v>105.49</v>
      </c>
      <c r="G101" s="20">
        <v>1.5E-3</v>
      </c>
      <c r="H101" s="36"/>
      <c r="I101" s="22"/>
      <c r="J101" s="2"/>
    </row>
    <row r="102" spans="1:10" ht="12.95" customHeight="1">
      <c r="A102" s="16" t="s">
        <v>1663</v>
      </c>
      <c r="B102" s="17" t="s">
        <v>1664</v>
      </c>
      <c r="C102" s="13" t="s">
        <v>1665</v>
      </c>
      <c r="D102" s="13" t="s">
        <v>1666</v>
      </c>
      <c r="E102" s="18">
        <v>26599</v>
      </c>
      <c r="F102" s="19">
        <v>104.48</v>
      </c>
      <c r="G102" s="20">
        <v>1.5E-3</v>
      </c>
      <c r="H102" s="36"/>
      <c r="I102" s="22"/>
      <c r="J102" s="2"/>
    </row>
    <row r="103" spans="1:10" ht="12.95" customHeight="1">
      <c r="A103" s="16" t="s">
        <v>3297</v>
      </c>
      <c r="B103" s="17" t="s">
        <v>3298</v>
      </c>
      <c r="C103" s="13" t="s">
        <v>3299</v>
      </c>
      <c r="D103" s="13" t="s">
        <v>818</v>
      </c>
      <c r="E103" s="18">
        <v>703</v>
      </c>
      <c r="F103" s="19">
        <v>103.72</v>
      </c>
      <c r="G103" s="20">
        <v>1.5E-3</v>
      </c>
      <c r="H103" s="36"/>
      <c r="I103" s="22"/>
      <c r="J103" s="2"/>
    </row>
    <row r="104" spans="1:10" ht="12.95" customHeight="1">
      <c r="A104" s="16" t="s">
        <v>2566</v>
      </c>
      <c r="B104" s="17" t="s">
        <v>2567</v>
      </c>
      <c r="C104" s="13" t="s">
        <v>2568</v>
      </c>
      <c r="D104" s="13" t="s">
        <v>775</v>
      </c>
      <c r="E104" s="18">
        <v>3773</v>
      </c>
      <c r="F104" s="19">
        <v>100.79</v>
      </c>
      <c r="G104" s="20">
        <v>1.5E-3</v>
      </c>
      <c r="H104" s="36"/>
      <c r="I104" s="22"/>
      <c r="J104" s="2"/>
    </row>
    <row r="105" spans="1:10" ht="12.95" customHeight="1">
      <c r="A105" s="16" t="s">
        <v>739</v>
      </c>
      <c r="B105" s="17" t="s">
        <v>740</v>
      </c>
      <c r="C105" s="13" t="s">
        <v>741</v>
      </c>
      <c r="D105" s="13" t="s">
        <v>711</v>
      </c>
      <c r="E105" s="18">
        <v>225990</v>
      </c>
      <c r="F105" s="19">
        <v>93.9</v>
      </c>
      <c r="G105" s="20">
        <v>1.4E-3</v>
      </c>
      <c r="H105" s="36"/>
      <c r="I105" s="22"/>
      <c r="J105" s="2"/>
    </row>
    <row r="106" spans="1:10" ht="12.95" customHeight="1">
      <c r="A106" s="16" t="s">
        <v>1924</v>
      </c>
      <c r="B106" s="17" t="s">
        <v>1925</v>
      </c>
      <c r="C106" s="13" t="s">
        <v>1926</v>
      </c>
      <c r="D106" s="13" t="s">
        <v>775</v>
      </c>
      <c r="E106" s="18">
        <v>19445</v>
      </c>
      <c r="F106" s="19">
        <v>79.040000000000006</v>
      </c>
      <c r="G106" s="20">
        <v>1.1999999999999999E-3</v>
      </c>
      <c r="H106" s="36"/>
      <c r="I106" s="22"/>
      <c r="J106" s="2"/>
    </row>
    <row r="107" spans="1:10" ht="12.95" customHeight="1">
      <c r="A107" s="16" t="s">
        <v>3261</v>
      </c>
      <c r="B107" s="79" t="s">
        <v>4120</v>
      </c>
      <c r="C107" s="13"/>
      <c r="D107" s="13" t="s">
        <v>711</v>
      </c>
      <c r="E107" s="18">
        <v>85011</v>
      </c>
      <c r="F107" s="36" t="s">
        <v>3262</v>
      </c>
      <c r="G107" s="36" t="s">
        <v>662</v>
      </c>
      <c r="H107" s="36"/>
      <c r="I107" s="22"/>
      <c r="J107" s="2"/>
    </row>
    <row r="108" spans="1:10" ht="12.95" customHeight="1">
      <c r="A108" s="2"/>
      <c r="B108" s="27" t="s">
        <v>173</v>
      </c>
      <c r="C108" s="28"/>
      <c r="D108" s="1"/>
      <c r="E108" s="28"/>
      <c r="F108" s="23">
        <v>67580.850000000006</v>
      </c>
      <c r="G108" s="24">
        <v>0.98970000000000002</v>
      </c>
      <c r="H108" s="25"/>
      <c r="I108" s="26"/>
      <c r="J108" s="2"/>
    </row>
    <row r="109" spans="1:10" ht="12.95" customHeight="1">
      <c r="A109" s="2"/>
      <c r="B109" s="12" t="s">
        <v>133</v>
      </c>
      <c r="C109" s="13"/>
      <c r="D109" s="13"/>
      <c r="E109" s="13"/>
      <c r="F109" s="13"/>
      <c r="G109" s="13"/>
      <c r="H109" s="14"/>
      <c r="I109" s="15"/>
      <c r="J109" s="2"/>
    </row>
    <row r="110" spans="1:10" ht="12.95" customHeight="1">
      <c r="A110" s="2"/>
      <c r="B110" s="12" t="s">
        <v>134</v>
      </c>
      <c r="C110" s="13"/>
      <c r="D110" s="13"/>
      <c r="E110" s="13"/>
      <c r="F110" s="2"/>
      <c r="G110" s="14"/>
      <c r="H110" s="14"/>
      <c r="I110" s="15"/>
      <c r="J110" s="2"/>
    </row>
    <row r="111" spans="1:10" ht="12.95" customHeight="1">
      <c r="A111" s="16" t="s">
        <v>3263</v>
      </c>
      <c r="B111" s="17" t="s">
        <v>3264</v>
      </c>
      <c r="C111" s="13" t="s">
        <v>3265</v>
      </c>
      <c r="D111" s="13" t="s">
        <v>138</v>
      </c>
      <c r="E111" s="18">
        <v>23644.827586206895</v>
      </c>
      <c r="F111" s="19">
        <v>1.98</v>
      </c>
      <c r="G111" s="36" t="s">
        <v>662</v>
      </c>
      <c r="H111" s="21">
        <v>5.7598999999999997E-2</v>
      </c>
      <c r="I111" s="22"/>
      <c r="J111" s="2"/>
    </row>
    <row r="112" spans="1:10" ht="12.95" customHeight="1">
      <c r="A112" s="2"/>
      <c r="B112" s="12" t="s">
        <v>168</v>
      </c>
      <c r="C112" s="13"/>
      <c r="D112" s="13"/>
      <c r="E112" s="13"/>
      <c r="F112" s="23">
        <v>1.98</v>
      </c>
      <c r="G112" s="24">
        <v>0</v>
      </c>
      <c r="H112" s="25"/>
      <c r="I112" s="26"/>
      <c r="J112" s="2"/>
    </row>
    <row r="113" spans="1:10" ht="12.95" customHeight="1">
      <c r="A113" s="2"/>
      <c r="B113" s="27" t="s">
        <v>169</v>
      </c>
      <c r="C113" s="1"/>
      <c r="D113" s="1"/>
      <c r="E113" s="1"/>
      <c r="F113" s="25" t="s">
        <v>197</v>
      </c>
      <c r="G113" s="25" t="s">
        <v>197</v>
      </c>
      <c r="H113" s="25"/>
      <c r="I113" s="26"/>
      <c r="J113" s="2"/>
    </row>
    <row r="114" spans="1:10" ht="12.95" customHeight="1">
      <c r="A114" s="2"/>
      <c r="B114" s="27" t="s">
        <v>168</v>
      </c>
      <c r="C114" s="1"/>
      <c r="D114" s="1"/>
      <c r="E114" s="1"/>
      <c r="F114" s="25" t="s">
        <v>197</v>
      </c>
      <c r="G114" s="25" t="s">
        <v>197</v>
      </c>
      <c r="H114" s="25"/>
      <c r="I114" s="26"/>
      <c r="J114" s="2"/>
    </row>
    <row r="115" spans="1:10" ht="12.95" customHeight="1">
      <c r="A115" s="2"/>
      <c r="B115" s="27" t="s">
        <v>173</v>
      </c>
      <c r="C115" s="28"/>
      <c r="D115" s="1"/>
      <c r="E115" s="28"/>
      <c r="F115" s="23">
        <v>1.98</v>
      </c>
      <c r="G115" s="24">
        <v>0</v>
      </c>
      <c r="H115" s="25"/>
      <c r="I115" s="26"/>
      <c r="J115" s="2"/>
    </row>
    <row r="116" spans="1:10" ht="12.95" customHeight="1">
      <c r="A116" s="2"/>
      <c r="B116" s="12" t="s">
        <v>174</v>
      </c>
      <c r="C116" s="13"/>
      <c r="D116" s="13"/>
      <c r="E116" s="13"/>
      <c r="F116" s="13"/>
      <c r="G116" s="13"/>
      <c r="H116" s="14"/>
      <c r="I116" s="15"/>
      <c r="J116" s="2"/>
    </row>
    <row r="117" spans="1:10" ht="12.95" customHeight="1">
      <c r="A117" s="16" t="s">
        <v>175</v>
      </c>
      <c r="B117" s="17" t="s">
        <v>176</v>
      </c>
      <c r="C117" s="13"/>
      <c r="D117" s="13"/>
      <c r="E117" s="18"/>
      <c r="F117" s="19">
        <v>1705.25</v>
      </c>
      <c r="G117" s="20">
        <v>2.5000000000000001E-2</v>
      </c>
      <c r="H117" s="21">
        <v>3.1946337249494153E-2</v>
      </c>
      <c r="I117" s="22"/>
      <c r="J117" s="2"/>
    </row>
    <row r="118" spans="1:10" ht="12.95" customHeight="1">
      <c r="A118" s="2"/>
      <c r="B118" s="12" t="s">
        <v>168</v>
      </c>
      <c r="C118" s="13"/>
      <c r="D118" s="13"/>
      <c r="E118" s="13"/>
      <c r="F118" s="23">
        <v>1705.25</v>
      </c>
      <c r="G118" s="24">
        <v>2.5000000000000001E-2</v>
      </c>
      <c r="H118" s="25"/>
      <c r="I118" s="26"/>
      <c r="J118" s="2"/>
    </row>
    <row r="119" spans="1:10" ht="12.95" customHeight="1">
      <c r="A119" s="2"/>
      <c r="B119" s="27" t="s">
        <v>169</v>
      </c>
      <c r="C119" s="1"/>
      <c r="D119" s="1"/>
      <c r="E119" s="1"/>
      <c r="F119" s="25" t="s">
        <v>197</v>
      </c>
      <c r="G119" s="25" t="s">
        <v>197</v>
      </c>
      <c r="H119" s="25"/>
      <c r="I119" s="26"/>
      <c r="J119" s="2"/>
    </row>
    <row r="120" spans="1:10" ht="12.95" customHeight="1">
      <c r="A120" s="2"/>
      <c r="B120" s="27" t="s">
        <v>168</v>
      </c>
      <c r="C120" s="1"/>
      <c r="D120" s="1"/>
      <c r="E120" s="1"/>
      <c r="F120" s="25" t="s">
        <v>197</v>
      </c>
      <c r="G120" s="25" t="s">
        <v>197</v>
      </c>
      <c r="H120" s="25"/>
      <c r="I120" s="26"/>
      <c r="J120" s="2"/>
    </row>
    <row r="121" spans="1:10" ht="12.95" customHeight="1">
      <c r="A121" s="2"/>
      <c r="B121" s="27" t="s">
        <v>173</v>
      </c>
      <c r="C121" s="28"/>
      <c r="D121" s="1"/>
      <c r="E121" s="28"/>
      <c r="F121" s="23">
        <v>1705.25</v>
      </c>
      <c r="G121" s="24">
        <v>2.5000000000000001E-2</v>
      </c>
      <c r="H121" s="25"/>
      <c r="I121" s="26"/>
      <c r="J121" s="2"/>
    </row>
    <row r="122" spans="1:10" ht="12.95" customHeight="1">
      <c r="A122" s="2"/>
      <c r="B122" s="27" t="s">
        <v>177</v>
      </c>
      <c r="C122" s="13"/>
      <c r="D122" s="1"/>
      <c r="E122" s="13"/>
      <c r="F122" s="29">
        <v>-955.03</v>
      </c>
      <c r="G122" s="24">
        <v>-1.47E-2</v>
      </c>
      <c r="H122" s="25"/>
      <c r="I122" s="26"/>
      <c r="J122" s="2"/>
    </row>
    <row r="123" spans="1:10" ht="12.95" customHeight="1">
      <c r="A123" s="2"/>
      <c r="B123" s="30" t="s">
        <v>178</v>
      </c>
      <c r="C123" s="31"/>
      <c r="D123" s="31"/>
      <c r="E123" s="31"/>
      <c r="F123" s="32">
        <v>68333.05</v>
      </c>
      <c r="G123" s="33">
        <v>1</v>
      </c>
      <c r="H123" s="34"/>
      <c r="I123" s="35"/>
      <c r="J123" s="2"/>
    </row>
    <row r="124" spans="1:10" ht="12.95" customHeight="1">
      <c r="A124" s="2"/>
      <c r="B124" s="5"/>
      <c r="C124" s="2"/>
      <c r="D124" s="2"/>
      <c r="E124" s="2"/>
      <c r="F124" s="2"/>
      <c r="G124" s="2"/>
      <c r="H124" s="2"/>
      <c r="I124" s="2"/>
      <c r="J124" s="2"/>
    </row>
    <row r="125" spans="1:10" ht="12.95" customHeight="1">
      <c r="A125" s="2"/>
      <c r="B125" s="3" t="s">
        <v>247</v>
      </c>
      <c r="C125" s="2"/>
      <c r="D125" s="2"/>
      <c r="E125" s="2"/>
      <c r="F125" s="2"/>
      <c r="G125" s="2"/>
      <c r="H125" s="2"/>
      <c r="I125" s="2"/>
      <c r="J125" s="2"/>
    </row>
    <row r="126" spans="1:10" ht="12.95" customHeight="1">
      <c r="A126" s="2"/>
      <c r="B126" s="3" t="s">
        <v>180</v>
      </c>
      <c r="C126" s="2"/>
      <c r="D126" s="2"/>
      <c r="E126" s="2"/>
      <c r="F126" s="2"/>
      <c r="G126" s="2"/>
      <c r="H126" s="2"/>
      <c r="I126" s="2"/>
      <c r="J126" s="2"/>
    </row>
    <row r="127" spans="1:10" ht="12.95" customHeight="1">
      <c r="A127" s="2"/>
      <c r="B127" s="92" t="s">
        <v>4121</v>
      </c>
      <c r="C127" s="92"/>
      <c r="D127" s="92"/>
      <c r="E127" s="92"/>
      <c r="F127" s="92"/>
      <c r="G127" s="92"/>
      <c r="H127" s="2"/>
      <c r="I127" s="2"/>
      <c r="J127" s="2"/>
    </row>
    <row r="128" spans="1:10" ht="12.95" customHeight="1">
      <c r="A128" s="2"/>
      <c r="B128" s="3" t="s">
        <v>704</v>
      </c>
      <c r="C128" s="2"/>
      <c r="D128" s="2"/>
      <c r="E128" s="2"/>
      <c r="F128" s="2"/>
      <c r="G128" s="2"/>
      <c r="H128" s="2"/>
      <c r="I128" s="2"/>
      <c r="J128" s="2"/>
    </row>
    <row r="129" spans="1:10" ht="12.95" customHeight="1">
      <c r="A129" s="2"/>
      <c r="B129" s="3" t="s">
        <v>182</v>
      </c>
      <c r="C129" s="2"/>
      <c r="D129" s="2"/>
      <c r="E129" s="2"/>
      <c r="F129" s="2"/>
      <c r="G129" s="2"/>
      <c r="H129" s="2"/>
      <c r="I129" s="2"/>
      <c r="J129" s="2"/>
    </row>
    <row r="130" spans="1:10" ht="26.25" customHeight="1">
      <c r="A130" s="44"/>
      <c r="B130" s="91" t="s">
        <v>4067</v>
      </c>
      <c r="C130" s="91"/>
      <c r="D130" s="91"/>
      <c r="E130" s="91"/>
      <c r="F130" s="91"/>
      <c r="G130" s="91"/>
      <c r="H130" s="91"/>
      <c r="I130" s="91"/>
      <c r="J130" s="44"/>
    </row>
    <row r="131" spans="1:10" ht="12.95" customHeight="1">
      <c r="A131" s="2"/>
      <c r="B131" s="3"/>
      <c r="C131" s="2"/>
      <c r="D131" s="2"/>
      <c r="E131" s="2"/>
      <c r="F131" s="2"/>
      <c r="G131" s="2"/>
      <c r="H131" s="2"/>
      <c r="I131" s="2"/>
      <c r="J131" s="2"/>
    </row>
    <row r="132" spans="1:10">
      <c r="C132" s="90" t="s">
        <v>4160</v>
      </c>
    </row>
    <row r="133" spans="1:10">
      <c r="B133" s="90" t="s">
        <v>4124</v>
      </c>
      <c r="C133" s="90" t="s">
        <v>4125</v>
      </c>
    </row>
  </sheetData>
  <mergeCells count="2">
    <mergeCell ref="B130:I130"/>
    <mergeCell ref="B127:G127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outlinePr summaryBelow="0"/>
  </sheetPr>
  <dimension ref="A1:J7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89</v>
      </c>
      <c r="B1" s="3" t="s">
        <v>90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705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706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707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1003</v>
      </c>
      <c r="B7" s="17" t="s">
        <v>1004</v>
      </c>
      <c r="C7" s="13" t="s">
        <v>1005</v>
      </c>
      <c r="D7" s="13" t="s">
        <v>923</v>
      </c>
      <c r="E7" s="18">
        <v>4279</v>
      </c>
      <c r="F7" s="19">
        <v>190.73</v>
      </c>
      <c r="G7" s="20">
        <v>3.9199999999999999E-2</v>
      </c>
      <c r="H7" s="36"/>
      <c r="I7" s="22"/>
      <c r="J7" s="2"/>
    </row>
    <row r="8" spans="1:10" ht="12.95" customHeight="1">
      <c r="A8" s="16" t="s">
        <v>3267</v>
      </c>
      <c r="B8" s="17" t="s">
        <v>3268</v>
      </c>
      <c r="C8" s="13" t="s">
        <v>3269</v>
      </c>
      <c r="D8" s="13" t="s">
        <v>1609</v>
      </c>
      <c r="E8" s="18">
        <v>10141</v>
      </c>
      <c r="F8" s="19">
        <v>190.43</v>
      </c>
      <c r="G8" s="20">
        <v>3.9100000000000003E-2</v>
      </c>
      <c r="H8" s="36"/>
      <c r="I8" s="22"/>
      <c r="J8" s="2"/>
    </row>
    <row r="9" spans="1:10" ht="12.95" customHeight="1">
      <c r="A9" s="16" t="s">
        <v>758</v>
      </c>
      <c r="B9" s="17" t="s">
        <v>759</v>
      </c>
      <c r="C9" s="13" t="s">
        <v>760</v>
      </c>
      <c r="D9" s="13" t="s">
        <v>761</v>
      </c>
      <c r="E9" s="18">
        <v>4551</v>
      </c>
      <c r="F9" s="19">
        <v>187.24</v>
      </c>
      <c r="G9" s="20">
        <v>3.85E-2</v>
      </c>
      <c r="H9" s="36"/>
      <c r="I9" s="22"/>
      <c r="J9" s="2"/>
    </row>
    <row r="10" spans="1:10" ht="12.95" customHeight="1">
      <c r="A10" s="16" t="s">
        <v>3273</v>
      </c>
      <c r="B10" s="17" t="s">
        <v>3274</v>
      </c>
      <c r="C10" s="13" t="s">
        <v>3275</v>
      </c>
      <c r="D10" s="13" t="s">
        <v>1638</v>
      </c>
      <c r="E10" s="18">
        <v>55362</v>
      </c>
      <c r="F10" s="19">
        <v>178.13</v>
      </c>
      <c r="G10" s="20">
        <v>3.6600000000000001E-2</v>
      </c>
      <c r="H10" s="36"/>
      <c r="I10" s="22"/>
      <c r="J10" s="2"/>
    </row>
    <row r="11" spans="1:10" ht="12.95" customHeight="1">
      <c r="A11" s="16" t="s">
        <v>1622</v>
      </c>
      <c r="B11" s="17" t="s">
        <v>1623</v>
      </c>
      <c r="C11" s="13" t="s">
        <v>1624</v>
      </c>
      <c r="D11" s="13" t="s">
        <v>1625</v>
      </c>
      <c r="E11" s="18">
        <v>9788</v>
      </c>
      <c r="F11" s="19">
        <v>167.86</v>
      </c>
      <c r="G11" s="20">
        <v>3.4500000000000003E-2</v>
      </c>
      <c r="H11" s="36"/>
      <c r="I11" s="22"/>
      <c r="J11" s="2"/>
    </row>
    <row r="12" spans="1:10" ht="12.95" customHeight="1">
      <c r="A12" s="16" t="s">
        <v>1012</v>
      </c>
      <c r="B12" s="17" t="s">
        <v>1013</v>
      </c>
      <c r="C12" s="13" t="s">
        <v>1014</v>
      </c>
      <c r="D12" s="13" t="s">
        <v>761</v>
      </c>
      <c r="E12" s="18">
        <v>3221</v>
      </c>
      <c r="F12" s="19">
        <v>157.85</v>
      </c>
      <c r="G12" s="20">
        <v>3.2399999999999998E-2</v>
      </c>
      <c r="H12" s="36"/>
      <c r="I12" s="22"/>
      <c r="J12" s="2"/>
    </row>
    <row r="13" spans="1:10" ht="12.95" customHeight="1">
      <c r="A13" s="16" t="s">
        <v>1691</v>
      </c>
      <c r="B13" s="17" t="s">
        <v>1692</v>
      </c>
      <c r="C13" s="13" t="s">
        <v>1693</v>
      </c>
      <c r="D13" s="13" t="s">
        <v>808</v>
      </c>
      <c r="E13" s="18">
        <v>6284</v>
      </c>
      <c r="F13" s="19">
        <v>154.37</v>
      </c>
      <c r="G13" s="20">
        <v>3.1699999999999999E-2</v>
      </c>
      <c r="H13" s="36"/>
      <c r="I13" s="22"/>
      <c r="J13" s="2"/>
    </row>
    <row r="14" spans="1:10" ht="12.95" customHeight="1">
      <c r="A14" s="16" t="s">
        <v>3270</v>
      </c>
      <c r="B14" s="17" t="s">
        <v>3271</v>
      </c>
      <c r="C14" s="13" t="s">
        <v>3272</v>
      </c>
      <c r="D14" s="13" t="s">
        <v>1609</v>
      </c>
      <c r="E14" s="18">
        <v>6977</v>
      </c>
      <c r="F14" s="19">
        <v>137.51</v>
      </c>
      <c r="G14" s="20">
        <v>2.8199999999999999E-2</v>
      </c>
      <c r="H14" s="36"/>
      <c r="I14" s="22"/>
      <c r="J14" s="2"/>
    </row>
    <row r="15" spans="1:10" ht="12.95" customHeight="1">
      <c r="A15" s="16" t="s">
        <v>1706</v>
      </c>
      <c r="B15" s="17" t="s">
        <v>1707</v>
      </c>
      <c r="C15" s="13" t="s">
        <v>1708</v>
      </c>
      <c r="D15" s="13" t="s">
        <v>749</v>
      </c>
      <c r="E15" s="18">
        <v>5524</v>
      </c>
      <c r="F15" s="19">
        <v>132.11000000000001</v>
      </c>
      <c r="G15" s="20">
        <v>2.7099999999999999E-2</v>
      </c>
      <c r="H15" s="36"/>
      <c r="I15" s="22"/>
      <c r="J15" s="2"/>
    </row>
    <row r="16" spans="1:10" ht="12.95" customHeight="1">
      <c r="A16" s="16" t="s">
        <v>951</v>
      </c>
      <c r="B16" s="17" t="s">
        <v>952</v>
      </c>
      <c r="C16" s="13" t="s">
        <v>953</v>
      </c>
      <c r="D16" s="13" t="s">
        <v>818</v>
      </c>
      <c r="E16" s="18">
        <v>14331</v>
      </c>
      <c r="F16" s="19">
        <v>127.3</v>
      </c>
      <c r="G16" s="20">
        <v>2.6100000000000002E-2</v>
      </c>
      <c r="H16" s="36"/>
      <c r="I16" s="22"/>
      <c r="J16" s="2"/>
    </row>
    <row r="17" spans="1:10" ht="12.95" customHeight="1">
      <c r="A17" s="16" t="s">
        <v>3276</v>
      </c>
      <c r="B17" s="17" t="s">
        <v>3277</v>
      </c>
      <c r="C17" s="13" t="s">
        <v>3278</v>
      </c>
      <c r="D17" s="13" t="s">
        <v>931</v>
      </c>
      <c r="E17" s="18">
        <v>9016</v>
      </c>
      <c r="F17" s="19">
        <v>123.44</v>
      </c>
      <c r="G17" s="20">
        <v>2.5399999999999999E-2</v>
      </c>
      <c r="H17" s="36"/>
      <c r="I17" s="22"/>
      <c r="J17" s="2"/>
    </row>
    <row r="18" spans="1:10" ht="12.95" customHeight="1">
      <c r="A18" s="16" t="s">
        <v>1021</v>
      </c>
      <c r="B18" s="17" t="s">
        <v>1022</v>
      </c>
      <c r="C18" s="13" t="s">
        <v>1023</v>
      </c>
      <c r="D18" s="13" t="s">
        <v>818</v>
      </c>
      <c r="E18" s="18">
        <v>20772</v>
      </c>
      <c r="F18" s="19">
        <v>111.49</v>
      </c>
      <c r="G18" s="20">
        <v>2.29E-2</v>
      </c>
      <c r="H18" s="36"/>
      <c r="I18" s="22"/>
      <c r="J18" s="2"/>
    </row>
    <row r="19" spans="1:10" ht="12.95" customHeight="1">
      <c r="A19" s="16" t="s">
        <v>1024</v>
      </c>
      <c r="B19" s="17" t="s">
        <v>1025</v>
      </c>
      <c r="C19" s="13" t="s">
        <v>1026</v>
      </c>
      <c r="D19" s="13" t="s">
        <v>783</v>
      </c>
      <c r="E19" s="18">
        <v>8917</v>
      </c>
      <c r="F19" s="19">
        <v>105.61</v>
      </c>
      <c r="G19" s="20">
        <v>2.1700000000000001E-2</v>
      </c>
      <c r="H19" s="36"/>
      <c r="I19" s="22"/>
      <c r="J19" s="2"/>
    </row>
    <row r="20" spans="1:10" ht="12.95" customHeight="1">
      <c r="A20" s="16" t="s">
        <v>898</v>
      </c>
      <c r="B20" s="17" t="s">
        <v>899</v>
      </c>
      <c r="C20" s="13" t="s">
        <v>900</v>
      </c>
      <c r="D20" s="13" t="s">
        <v>757</v>
      </c>
      <c r="E20" s="18">
        <v>1619</v>
      </c>
      <c r="F20" s="19">
        <v>101.52</v>
      </c>
      <c r="G20" s="20">
        <v>2.0799999999999999E-2</v>
      </c>
      <c r="H20" s="36"/>
      <c r="I20" s="22"/>
      <c r="J20" s="2"/>
    </row>
    <row r="21" spans="1:10" ht="12.95" customHeight="1">
      <c r="A21" s="16" t="s">
        <v>1034</v>
      </c>
      <c r="B21" s="17" t="s">
        <v>1035</v>
      </c>
      <c r="C21" s="13" t="s">
        <v>1036</v>
      </c>
      <c r="D21" s="13" t="s">
        <v>1037</v>
      </c>
      <c r="E21" s="18">
        <v>2723</v>
      </c>
      <c r="F21" s="19">
        <v>92.15</v>
      </c>
      <c r="G21" s="20">
        <v>1.89E-2</v>
      </c>
      <c r="H21" s="36"/>
      <c r="I21" s="22"/>
      <c r="J21" s="2"/>
    </row>
    <row r="22" spans="1:10" ht="12.95" customHeight="1">
      <c r="A22" s="16" t="s">
        <v>1038</v>
      </c>
      <c r="B22" s="17" t="s">
        <v>1039</v>
      </c>
      <c r="C22" s="13" t="s">
        <v>1040</v>
      </c>
      <c r="D22" s="13" t="s">
        <v>818</v>
      </c>
      <c r="E22" s="18">
        <v>10607</v>
      </c>
      <c r="F22" s="19">
        <v>91.9</v>
      </c>
      <c r="G22" s="20">
        <v>1.89E-2</v>
      </c>
      <c r="H22" s="36"/>
      <c r="I22" s="22"/>
      <c r="J22" s="2"/>
    </row>
    <row r="23" spans="1:10" ht="12.95" customHeight="1">
      <c r="A23" s="16" t="s">
        <v>1044</v>
      </c>
      <c r="B23" s="17" t="s">
        <v>1045</v>
      </c>
      <c r="C23" s="13" t="s">
        <v>1046</v>
      </c>
      <c r="D23" s="13" t="s">
        <v>818</v>
      </c>
      <c r="E23" s="18">
        <v>18402</v>
      </c>
      <c r="F23" s="19">
        <v>88.8</v>
      </c>
      <c r="G23" s="20">
        <v>1.8200000000000001E-2</v>
      </c>
      <c r="H23" s="36"/>
      <c r="I23" s="22"/>
      <c r="J23" s="2"/>
    </row>
    <row r="24" spans="1:10" ht="12.95" customHeight="1">
      <c r="A24" s="16" t="s">
        <v>957</v>
      </c>
      <c r="B24" s="17" t="s">
        <v>958</v>
      </c>
      <c r="C24" s="13" t="s">
        <v>959</v>
      </c>
      <c r="D24" s="13" t="s">
        <v>749</v>
      </c>
      <c r="E24" s="18">
        <v>14032</v>
      </c>
      <c r="F24" s="19">
        <v>88.33</v>
      </c>
      <c r="G24" s="20">
        <v>1.8100000000000002E-2</v>
      </c>
      <c r="H24" s="36"/>
      <c r="I24" s="22"/>
      <c r="J24" s="2"/>
    </row>
    <row r="25" spans="1:10" ht="12.95" customHeight="1">
      <c r="A25" s="16" t="s">
        <v>1697</v>
      </c>
      <c r="B25" s="17" t="s">
        <v>1698</v>
      </c>
      <c r="C25" s="13" t="s">
        <v>1699</v>
      </c>
      <c r="D25" s="13" t="s">
        <v>931</v>
      </c>
      <c r="E25" s="18">
        <v>15415</v>
      </c>
      <c r="F25" s="19">
        <v>86.39</v>
      </c>
      <c r="G25" s="20">
        <v>1.77E-2</v>
      </c>
      <c r="H25" s="36"/>
      <c r="I25" s="22"/>
      <c r="J25" s="2"/>
    </row>
    <row r="26" spans="1:10" ht="12.95" customHeight="1">
      <c r="A26" s="16" t="s">
        <v>1673</v>
      </c>
      <c r="B26" s="17" t="s">
        <v>1674</v>
      </c>
      <c r="C26" s="13" t="s">
        <v>1675</v>
      </c>
      <c r="D26" s="13" t="s">
        <v>1072</v>
      </c>
      <c r="E26" s="18">
        <v>22030</v>
      </c>
      <c r="F26" s="19">
        <v>86.12</v>
      </c>
      <c r="G26" s="20">
        <v>1.77E-2</v>
      </c>
      <c r="H26" s="36"/>
      <c r="I26" s="22"/>
      <c r="J26" s="2"/>
    </row>
    <row r="27" spans="1:10" ht="12.95" customHeight="1">
      <c r="A27" s="16" t="s">
        <v>3279</v>
      </c>
      <c r="B27" s="17" t="s">
        <v>3280</v>
      </c>
      <c r="C27" s="13" t="s">
        <v>3281</v>
      </c>
      <c r="D27" s="13" t="s">
        <v>1666</v>
      </c>
      <c r="E27" s="18">
        <v>59348</v>
      </c>
      <c r="F27" s="19">
        <v>85.64</v>
      </c>
      <c r="G27" s="20">
        <v>1.7600000000000001E-2</v>
      </c>
      <c r="H27" s="36"/>
      <c r="I27" s="22"/>
      <c r="J27" s="2"/>
    </row>
    <row r="28" spans="1:10" ht="12.95" customHeight="1">
      <c r="A28" s="16" t="s">
        <v>3285</v>
      </c>
      <c r="B28" s="17" t="s">
        <v>3286</v>
      </c>
      <c r="C28" s="13" t="s">
        <v>3287</v>
      </c>
      <c r="D28" s="13" t="s">
        <v>749</v>
      </c>
      <c r="E28" s="18">
        <v>9400</v>
      </c>
      <c r="F28" s="19">
        <v>82.67</v>
      </c>
      <c r="G28" s="20">
        <v>1.7000000000000001E-2</v>
      </c>
      <c r="H28" s="36"/>
      <c r="I28" s="22"/>
      <c r="J28" s="2"/>
    </row>
    <row r="29" spans="1:10" ht="12.95" customHeight="1">
      <c r="A29" s="16" t="s">
        <v>801</v>
      </c>
      <c r="B29" s="17" t="s">
        <v>802</v>
      </c>
      <c r="C29" s="13" t="s">
        <v>803</v>
      </c>
      <c r="D29" s="13" t="s">
        <v>804</v>
      </c>
      <c r="E29" s="18">
        <v>21782</v>
      </c>
      <c r="F29" s="19">
        <v>79.540000000000006</v>
      </c>
      <c r="G29" s="20">
        <v>1.6299999999999999E-2</v>
      </c>
      <c r="H29" s="36"/>
      <c r="I29" s="22"/>
      <c r="J29" s="2"/>
    </row>
    <row r="30" spans="1:10" ht="12.95" customHeight="1">
      <c r="A30" s="16" t="s">
        <v>776</v>
      </c>
      <c r="B30" s="17" t="s">
        <v>777</v>
      </c>
      <c r="C30" s="13" t="s">
        <v>778</v>
      </c>
      <c r="D30" s="13" t="s">
        <v>779</v>
      </c>
      <c r="E30" s="18">
        <v>3267</v>
      </c>
      <c r="F30" s="19">
        <v>79.5</v>
      </c>
      <c r="G30" s="20">
        <v>1.6299999999999999E-2</v>
      </c>
      <c r="H30" s="36"/>
      <c r="I30" s="22"/>
      <c r="J30" s="2"/>
    </row>
    <row r="31" spans="1:10" ht="12.95" customHeight="1">
      <c r="A31" s="16" t="s">
        <v>1632</v>
      </c>
      <c r="B31" s="17" t="s">
        <v>1633</v>
      </c>
      <c r="C31" s="13" t="s">
        <v>1634</v>
      </c>
      <c r="D31" s="13" t="s">
        <v>775</v>
      </c>
      <c r="E31" s="18">
        <v>8571</v>
      </c>
      <c r="F31" s="19">
        <v>77.83</v>
      </c>
      <c r="G31" s="20">
        <v>1.6E-2</v>
      </c>
      <c r="H31" s="36"/>
      <c r="I31" s="22"/>
      <c r="J31" s="2"/>
    </row>
    <row r="32" spans="1:10" ht="12.95" customHeight="1">
      <c r="A32" s="16" t="s">
        <v>730</v>
      </c>
      <c r="B32" s="17" t="s">
        <v>731</v>
      </c>
      <c r="C32" s="13" t="s">
        <v>732</v>
      </c>
      <c r="D32" s="13" t="s">
        <v>711</v>
      </c>
      <c r="E32" s="18">
        <v>24092</v>
      </c>
      <c r="F32" s="19">
        <v>76.02</v>
      </c>
      <c r="G32" s="20">
        <v>1.5599999999999999E-2</v>
      </c>
      <c r="H32" s="36"/>
      <c r="I32" s="22"/>
      <c r="J32" s="2"/>
    </row>
    <row r="33" spans="1:10" ht="12.95" customHeight="1">
      <c r="A33" s="16" t="s">
        <v>1716</v>
      </c>
      <c r="B33" s="17" t="s">
        <v>1717</v>
      </c>
      <c r="C33" s="13" t="s">
        <v>1718</v>
      </c>
      <c r="D33" s="13" t="s">
        <v>768</v>
      </c>
      <c r="E33" s="18">
        <v>22729</v>
      </c>
      <c r="F33" s="19">
        <v>71.39</v>
      </c>
      <c r="G33" s="20">
        <v>1.47E-2</v>
      </c>
      <c r="H33" s="36"/>
      <c r="I33" s="22"/>
      <c r="J33" s="2"/>
    </row>
    <row r="34" spans="1:10" ht="12.95" customHeight="1">
      <c r="A34" s="16" t="s">
        <v>1942</v>
      </c>
      <c r="B34" s="17" t="s">
        <v>1943</v>
      </c>
      <c r="C34" s="13" t="s">
        <v>1944</v>
      </c>
      <c r="D34" s="13" t="s">
        <v>711</v>
      </c>
      <c r="E34" s="18">
        <v>66175</v>
      </c>
      <c r="F34" s="19">
        <v>71.17</v>
      </c>
      <c r="G34" s="20">
        <v>1.46E-2</v>
      </c>
      <c r="H34" s="36"/>
      <c r="I34" s="22"/>
      <c r="J34" s="2"/>
    </row>
    <row r="35" spans="1:10" ht="12.95" customHeight="1">
      <c r="A35" s="16" t="s">
        <v>3288</v>
      </c>
      <c r="B35" s="17" t="s">
        <v>3289</v>
      </c>
      <c r="C35" s="13" t="s">
        <v>3290</v>
      </c>
      <c r="D35" s="13" t="s">
        <v>927</v>
      </c>
      <c r="E35" s="18">
        <v>27917</v>
      </c>
      <c r="F35" s="19">
        <v>70.5</v>
      </c>
      <c r="G35" s="20">
        <v>1.4500000000000001E-2</v>
      </c>
      <c r="H35" s="36"/>
      <c r="I35" s="22"/>
      <c r="J35" s="2"/>
    </row>
    <row r="36" spans="1:10" ht="12.95" customHeight="1">
      <c r="A36" s="16" t="s">
        <v>3282</v>
      </c>
      <c r="B36" s="17" t="s">
        <v>3283</v>
      </c>
      <c r="C36" s="13" t="s">
        <v>3284</v>
      </c>
      <c r="D36" s="13" t="s">
        <v>749</v>
      </c>
      <c r="E36" s="18">
        <v>1345</v>
      </c>
      <c r="F36" s="19">
        <v>69.41</v>
      </c>
      <c r="G36" s="20">
        <v>1.43E-2</v>
      </c>
      <c r="H36" s="36"/>
      <c r="I36" s="22"/>
      <c r="J36" s="2"/>
    </row>
    <row r="37" spans="1:10" ht="12.95" customHeight="1">
      <c r="A37" s="16" t="s">
        <v>991</v>
      </c>
      <c r="B37" s="17" t="s">
        <v>992</v>
      </c>
      <c r="C37" s="13" t="s">
        <v>993</v>
      </c>
      <c r="D37" s="13" t="s">
        <v>804</v>
      </c>
      <c r="E37" s="18">
        <v>3007</v>
      </c>
      <c r="F37" s="19">
        <v>68.73</v>
      </c>
      <c r="G37" s="20">
        <v>1.41E-2</v>
      </c>
      <c r="H37" s="36"/>
      <c r="I37" s="22"/>
      <c r="J37" s="2"/>
    </row>
    <row r="38" spans="1:10" ht="12.95" customHeight="1">
      <c r="A38" s="16" t="s">
        <v>1053</v>
      </c>
      <c r="B38" s="17" t="s">
        <v>1054</v>
      </c>
      <c r="C38" s="13" t="s">
        <v>1055</v>
      </c>
      <c r="D38" s="13" t="s">
        <v>818</v>
      </c>
      <c r="E38" s="18">
        <v>4743</v>
      </c>
      <c r="F38" s="19">
        <v>67.56</v>
      </c>
      <c r="G38" s="20">
        <v>1.3899999999999999E-2</v>
      </c>
      <c r="H38" s="36"/>
      <c r="I38" s="22"/>
      <c r="J38" s="2"/>
    </row>
    <row r="39" spans="1:10" ht="12.95" customHeight="1">
      <c r="A39" s="16" t="s">
        <v>1056</v>
      </c>
      <c r="B39" s="17" t="s">
        <v>1057</v>
      </c>
      <c r="C39" s="13" t="s">
        <v>1058</v>
      </c>
      <c r="D39" s="13" t="s">
        <v>975</v>
      </c>
      <c r="E39" s="18">
        <v>3427</v>
      </c>
      <c r="F39" s="19">
        <v>63.63</v>
      </c>
      <c r="G39" s="20">
        <v>1.3100000000000001E-2</v>
      </c>
      <c r="H39" s="36"/>
      <c r="I39" s="22"/>
      <c r="J39" s="2"/>
    </row>
    <row r="40" spans="1:10" ht="12.95" customHeight="1">
      <c r="A40" s="16" t="s">
        <v>1700</v>
      </c>
      <c r="B40" s="17" t="s">
        <v>1701</v>
      </c>
      <c r="C40" s="13" t="s">
        <v>1702</v>
      </c>
      <c r="D40" s="13" t="s">
        <v>858</v>
      </c>
      <c r="E40" s="18">
        <v>2638</v>
      </c>
      <c r="F40" s="19">
        <v>61.34</v>
      </c>
      <c r="G40" s="20">
        <v>1.26E-2</v>
      </c>
      <c r="H40" s="36"/>
      <c r="I40" s="22"/>
      <c r="J40" s="2"/>
    </row>
    <row r="41" spans="1:10" ht="12.95" customHeight="1">
      <c r="A41" s="16" t="s">
        <v>1951</v>
      </c>
      <c r="B41" s="17" t="s">
        <v>1952</v>
      </c>
      <c r="C41" s="13" t="s">
        <v>1953</v>
      </c>
      <c r="D41" s="13" t="s">
        <v>775</v>
      </c>
      <c r="E41" s="18">
        <v>16671</v>
      </c>
      <c r="F41" s="19">
        <v>61.2</v>
      </c>
      <c r="G41" s="20">
        <v>1.26E-2</v>
      </c>
      <c r="H41" s="36"/>
      <c r="I41" s="22"/>
      <c r="J41" s="2"/>
    </row>
    <row r="42" spans="1:10" ht="12.95" customHeight="1">
      <c r="A42" s="16" t="s">
        <v>1059</v>
      </c>
      <c r="B42" s="17" t="s">
        <v>1060</v>
      </c>
      <c r="C42" s="13" t="s">
        <v>1061</v>
      </c>
      <c r="D42" s="13" t="s">
        <v>818</v>
      </c>
      <c r="E42" s="18">
        <v>8213</v>
      </c>
      <c r="F42" s="19">
        <v>59.33</v>
      </c>
      <c r="G42" s="20">
        <v>1.2200000000000001E-2</v>
      </c>
      <c r="H42" s="36"/>
      <c r="I42" s="22"/>
      <c r="J42" s="2"/>
    </row>
    <row r="43" spans="1:10" ht="12.95" customHeight="1">
      <c r="A43" s="16" t="s">
        <v>1626</v>
      </c>
      <c r="B43" s="17" t="s">
        <v>1627</v>
      </c>
      <c r="C43" s="13" t="s">
        <v>1628</v>
      </c>
      <c r="D43" s="13" t="s">
        <v>749</v>
      </c>
      <c r="E43" s="18">
        <v>4006</v>
      </c>
      <c r="F43" s="19">
        <v>58.39</v>
      </c>
      <c r="G43" s="20">
        <v>1.2E-2</v>
      </c>
      <c r="H43" s="36"/>
      <c r="I43" s="22"/>
      <c r="J43" s="2"/>
    </row>
    <row r="44" spans="1:10" ht="12.95" customHeight="1">
      <c r="A44" s="16" t="s">
        <v>1657</v>
      </c>
      <c r="B44" s="17" t="s">
        <v>1658</v>
      </c>
      <c r="C44" s="13" t="s">
        <v>1659</v>
      </c>
      <c r="D44" s="13" t="s">
        <v>1605</v>
      </c>
      <c r="E44" s="18">
        <v>14526</v>
      </c>
      <c r="F44" s="19">
        <v>56.07</v>
      </c>
      <c r="G44" s="20">
        <v>1.15E-2</v>
      </c>
      <c r="H44" s="36"/>
      <c r="I44" s="22"/>
      <c r="J44" s="2"/>
    </row>
    <row r="45" spans="1:10" ht="12.95" customHeight="1">
      <c r="A45" s="16" t="s">
        <v>1930</v>
      </c>
      <c r="B45" s="17" t="s">
        <v>1931</v>
      </c>
      <c r="C45" s="13" t="s">
        <v>1932</v>
      </c>
      <c r="D45" s="13" t="s">
        <v>775</v>
      </c>
      <c r="E45" s="18">
        <v>8337</v>
      </c>
      <c r="F45" s="19">
        <v>52.89</v>
      </c>
      <c r="G45" s="20">
        <v>1.09E-2</v>
      </c>
      <c r="H45" s="36"/>
      <c r="I45" s="22"/>
      <c r="J45" s="2"/>
    </row>
    <row r="46" spans="1:10" ht="12.95" customHeight="1">
      <c r="A46" s="16" t="s">
        <v>1709</v>
      </c>
      <c r="B46" s="17" t="s">
        <v>1710</v>
      </c>
      <c r="C46" s="13" t="s">
        <v>1711</v>
      </c>
      <c r="D46" s="13" t="s">
        <v>1712</v>
      </c>
      <c r="E46" s="18">
        <v>2351</v>
      </c>
      <c r="F46" s="19">
        <v>51.84</v>
      </c>
      <c r="G46" s="20">
        <v>1.06E-2</v>
      </c>
      <c r="H46" s="36"/>
      <c r="I46" s="22"/>
      <c r="J46" s="2"/>
    </row>
    <row r="47" spans="1:10" ht="12.95" customHeight="1">
      <c r="A47" s="16" t="s">
        <v>1616</v>
      </c>
      <c r="B47" s="17" t="s">
        <v>1617</v>
      </c>
      <c r="C47" s="13" t="s">
        <v>1618</v>
      </c>
      <c r="D47" s="13" t="s">
        <v>1605</v>
      </c>
      <c r="E47" s="18">
        <v>51478</v>
      </c>
      <c r="F47" s="19">
        <v>50.68</v>
      </c>
      <c r="G47" s="20">
        <v>1.04E-2</v>
      </c>
      <c r="H47" s="36"/>
      <c r="I47" s="22"/>
      <c r="J47" s="2"/>
    </row>
    <row r="48" spans="1:10" ht="12.95" customHeight="1">
      <c r="A48" s="16" t="s">
        <v>1682</v>
      </c>
      <c r="B48" s="17" t="s">
        <v>1683</v>
      </c>
      <c r="C48" s="13" t="s">
        <v>1684</v>
      </c>
      <c r="D48" s="13" t="s">
        <v>1625</v>
      </c>
      <c r="E48" s="18">
        <v>33890</v>
      </c>
      <c r="F48" s="19">
        <v>47.09</v>
      </c>
      <c r="G48" s="20">
        <v>9.7000000000000003E-3</v>
      </c>
      <c r="H48" s="36"/>
      <c r="I48" s="22"/>
      <c r="J48" s="2"/>
    </row>
    <row r="49" spans="1:10" ht="12.95" customHeight="1">
      <c r="A49" s="16" t="s">
        <v>787</v>
      </c>
      <c r="B49" s="17" t="s">
        <v>788</v>
      </c>
      <c r="C49" s="13" t="s">
        <v>789</v>
      </c>
      <c r="D49" s="13" t="s">
        <v>775</v>
      </c>
      <c r="E49" s="18">
        <v>1368</v>
      </c>
      <c r="F49" s="19">
        <v>46.9</v>
      </c>
      <c r="G49" s="20">
        <v>9.5999999999999992E-3</v>
      </c>
      <c r="H49" s="36"/>
      <c r="I49" s="22"/>
      <c r="J49" s="2"/>
    </row>
    <row r="50" spans="1:10" ht="12.95" customHeight="1">
      <c r="A50" s="16" t="s">
        <v>3294</v>
      </c>
      <c r="B50" s="17" t="s">
        <v>3295</v>
      </c>
      <c r="C50" s="13" t="s">
        <v>3296</v>
      </c>
      <c r="D50" s="13" t="s">
        <v>793</v>
      </c>
      <c r="E50" s="18">
        <v>278</v>
      </c>
      <c r="F50" s="19">
        <v>45.96</v>
      </c>
      <c r="G50" s="20">
        <v>9.4000000000000004E-3</v>
      </c>
      <c r="H50" s="36"/>
      <c r="I50" s="22"/>
      <c r="J50" s="2"/>
    </row>
    <row r="51" spans="1:10" ht="12.95" customHeight="1">
      <c r="A51" s="16" t="s">
        <v>3291</v>
      </c>
      <c r="B51" s="17" t="s">
        <v>3292</v>
      </c>
      <c r="C51" s="13" t="s">
        <v>3293</v>
      </c>
      <c r="D51" s="13" t="s">
        <v>711</v>
      </c>
      <c r="E51" s="18">
        <v>343790</v>
      </c>
      <c r="F51" s="19">
        <v>45.72</v>
      </c>
      <c r="G51" s="20">
        <v>9.4000000000000004E-3</v>
      </c>
      <c r="H51" s="36"/>
      <c r="I51" s="22"/>
      <c r="J51" s="2"/>
    </row>
    <row r="52" spans="1:10" ht="12.95" customHeight="1">
      <c r="A52" s="16" t="s">
        <v>739</v>
      </c>
      <c r="B52" s="17" t="s">
        <v>740</v>
      </c>
      <c r="C52" s="13" t="s">
        <v>741</v>
      </c>
      <c r="D52" s="13" t="s">
        <v>711</v>
      </c>
      <c r="E52" s="18">
        <v>105857</v>
      </c>
      <c r="F52" s="19">
        <v>43.98</v>
      </c>
      <c r="G52" s="20">
        <v>8.9999999999999993E-3</v>
      </c>
      <c r="H52" s="36"/>
      <c r="I52" s="22"/>
      <c r="J52" s="2"/>
    </row>
    <row r="53" spans="1:10" ht="12.95" customHeight="1">
      <c r="A53" s="16" t="s">
        <v>2566</v>
      </c>
      <c r="B53" s="17" t="s">
        <v>2567</v>
      </c>
      <c r="C53" s="13" t="s">
        <v>2568</v>
      </c>
      <c r="D53" s="13" t="s">
        <v>775</v>
      </c>
      <c r="E53" s="18">
        <v>1583</v>
      </c>
      <c r="F53" s="19">
        <v>42.29</v>
      </c>
      <c r="G53" s="20">
        <v>8.6999999999999994E-3</v>
      </c>
      <c r="H53" s="36"/>
      <c r="I53" s="22"/>
      <c r="J53" s="2"/>
    </row>
    <row r="54" spans="1:10" ht="12.95" customHeight="1">
      <c r="A54" s="16" t="s">
        <v>1663</v>
      </c>
      <c r="B54" s="17" t="s">
        <v>1664</v>
      </c>
      <c r="C54" s="13" t="s">
        <v>1665</v>
      </c>
      <c r="D54" s="13" t="s">
        <v>1666</v>
      </c>
      <c r="E54" s="18">
        <v>10379</v>
      </c>
      <c r="F54" s="19">
        <v>40.770000000000003</v>
      </c>
      <c r="G54" s="20">
        <v>8.3999999999999995E-3</v>
      </c>
      <c r="H54" s="36"/>
      <c r="I54" s="22"/>
      <c r="J54" s="2"/>
    </row>
    <row r="55" spans="1:10" ht="12.95" customHeight="1">
      <c r="A55" s="16" t="s">
        <v>1924</v>
      </c>
      <c r="B55" s="17" t="s">
        <v>1925</v>
      </c>
      <c r="C55" s="13" t="s">
        <v>1926</v>
      </c>
      <c r="D55" s="13" t="s">
        <v>775</v>
      </c>
      <c r="E55" s="18">
        <v>9110</v>
      </c>
      <c r="F55" s="19">
        <v>37.03</v>
      </c>
      <c r="G55" s="20">
        <v>7.6E-3</v>
      </c>
      <c r="H55" s="36"/>
      <c r="I55" s="22"/>
      <c r="J55" s="2"/>
    </row>
    <row r="56" spans="1:10" ht="12.95" customHeight="1">
      <c r="A56" s="16" t="s">
        <v>3297</v>
      </c>
      <c r="B56" s="17" t="s">
        <v>3298</v>
      </c>
      <c r="C56" s="13" t="s">
        <v>3299</v>
      </c>
      <c r="D56" s="13" t="s">
        <v>818</v>
      </c>
      <c r="E56" s="18">
        <v>210</v>
      </c>
      <c r="F56" s="19">
        <v>30.98</v>
      </c>
      <c r="G56" s="20">
        <v>6.4000000000000003E-3</v>
      </c>
      <c r="H56" s="36"/>
      <c r="I56" s="22"/>
      <c r="J56" s="2"/>
    </row>
    <row r="57" spans="1:10" ht="12.95" customHeight="1">
      <c r="A57" s="2"/>
      <c r="B57" s="12" t="s">
        <v>168</v>
      </c>
      <c r="C57" s="13"/>
      <c r="D57" s="13"/>
      <c r="E57" s="13"/>
      <c r="F57" s="23">
        <v>4395.33</v>
      </c>
      <c r="G57" s="24">
        <v>0.90269999999999995</v>
      </c>
      <c r="H57" s="25"/>
      <c r="I57" s="26"/>
      <c r="J57" s="2"/>
    </row>
    <row r="58" spans="1:10" ht="12.95" customHeight="1">
      <c r="A58" s="2"/>
      <c r="B58" s="27" t="s">
        <v>745</v>
      </c>
      <c r="C58" s="1"/>
      <c r="D58" s="1"/>
      <c r="E58" s="1"/>
      <c r="F58" s="25" t="s">
        <v>197</v>
      </c>
      <c r="G58" s="25" t="s">
        <v>197</v>
      </c>
      <c r="H58" s="25"/>
      <c r="I58" s="26"/>
      <c r="J58" s="2"/>
    </row>
    <row r="59" spans="1:10" ht="12.95" customHeight="1">
      <c r="A59" s="2"/>
      <c r="B59" s="27" t="s">
        <v>168</v>
      </c>
      <c r="C59" s="1"/>
      <c r="D59" s="1"/>
      <c r="E59" s="1"/>
      <c r="F59" s="25" t="s">
        <v>197</v>
      </c>
      <c r="G59" s="25" t="s">
        <v>197</v>
      </c>
      <c r="H59" s="25"/>
      <c r="I59" s="26"/>
      <c r="J59" s="2"/>
    </row>
    <row r="60" spans="1:10" ht="12.95" customHeight="1">
      <c r="A60" s="2"/>
      <c r="B60" s="27" t="s">
        <v>173</v>
      </c>
      <c r="C60" s="28"/>
      <c r="D60" s="1"/>
      <c r="E60" s="28"/>
      <c r="F60" s="23">
        <v>4395.33</v>
      </c>
      <c r="G60" s="24">
        <v>0.90269999999999995</v>
      </c>
      <c r="H60" s="25"/>
      <c r="I60" s="26"/>
      <c r="J60" s="2"/>
    </row>
    <row r="61" spans="1:10" ht="12.95" customHeight="1">
      <c r="A61" s="2"/>
      <c r="B61" s="12" t="s">
        <v>174</v>
      </c>
      <c r="C61" s="13"/>
      <c r="D61" s="13"/>
      <c r="E61" s="13"/>
      <c r="F61" s="13"/>
      <c r="G61" s="13"/>
      <c r="H61" s="14"/>
      <c r="I61" s="15"/>
      <c r="J61" s="2"/>
    </row>
    <row r="62" spans="1:10" ht="12.95" customHeight="1">
      <c r="A62" s="16" t="s">
        <v>175</v>
      </c>
      <c r="B62" s="17" t="s">
        <v>176</v>
      </c>
      <c r="C62" s="13"/>
      <c r="D62" s="13"/>
      <c r="E62" s="18"/>
      <c r="F62" s="19">
        <v>318.62</v>
      </c>
      <c r="G62" s="20">
        <v>6.54E-2</v>
      </c>
      <c r="H62" s="21">
        <v>3.1947914118191915E-2</v>
      </c>
      <c r="I62" s="22"/>
      <c r="J62" s="2"/>
    </row>
    <row r="63" spans="1:10" ht="12.95" customHeight="1">
      <c r="A63" s="2"/>
      <c r="B63" s="12" t="s">
        <v>168</v>
      </c>
      <c r="C63" s="13"/>
      <c r="D63" s="13"/>
      <c r="E63" s="13"/>
      <c r="F63" s="23">
        <v>318.62</v>
      </c>
      <c r="G63" s="24">
        <v>6.54E-2</v>
      </c>
      <c r="H63" s="25"/>
      <c r="I63" s="26"/>
      <c r="J63" s="2"/>
    </row>
    <row r="64" spans="1:10" ht="12.95" customHeight="1">
      <c r="A64" s="2"/>
      <c r="B64" s="27" t="s">
        <v>173</v>
      </c>
      <c r="C64" s="28"/>
      <c r="D64" s="1"/>
      <c r="E64" s="28"/>
      <c r="F64" s="23">
        <v>318.62</v>
      </c>
      <c r="G64" s="24">
        <v>6.54E-2</v>
      </c>
      <c r="H64" s="25"/>
      <c r="I64" s="26"/>
      <c r="J64" s="2"/>
    </row>
    <row r="65" spans="1:10" ht="12.95" customHeight="1">
      <c r="A65" s="2"/>
      <c r="B65" s="27" t="s">
        <v>177</v>
      </c>
      <c r="C65" s="13"/>
      <c r="D65" s="1"/>
      <c r="E65" s="13"/>
      <c r="F65" s="29">
        <v>155.31</v>
      </c>
      <c r="G65" s="24">
        <v>3.1899999999999998E-2</v>
      </c>
      <c r="H65" s="25"/>
      <c r="I65" s="26"/>
      <c r="J65" s="2"/>
    </row>
    <row r="66" spans="1:10" ht="12.95" customHeight="1">
      <c r="A66" s="2"/>
      <c r="B66" s="30" t="s">
        <v>178</v>
      </c>
      <c r="C66" s="31"/>
      <c r="D66" s="31"/>
      <c r="E66" s="31"/>
      <c r="F66" s="32">
        <v>4869.26</v>
      </c>
      <c r="G66" s="33">
        <v>1</v>
      </c>
      <c r="H66" s="34"/>
      <c r="I66" s="35"/>
      <c r="J66" s="2"/>
    </row>
    <row r="67" spans="1:10" ht="12.95" customHeight="1">
      <c r="A67" s="2"/>
      <c r="B67" s="5"/>
      <c r="C67" s="2"/>
      <c r="D67" s="2"/>
      <c r="E67" s="2"/>
      <c r="F67" s="2"/>
      <c r="G67" s="2"/>
      <c r="H67" s="2"/>
      <c r="I67" s="2"/>
      <c r="J67" s="2"/>
    </row>
    <row r="68" spans="1:10" ht="12.95" customHeight="1">
      <c r="A68" s="2"/>
      <c r="B68" s="3" t="s">
        <v>247</v>
      </c>
      <c r="C68" s="2"/>
      <c r="D68" s="2"/>
      <c r="E68" s="2"/>
      <c r="F68" s="2"/>
      <c r="G68" s="2"/>
      <c r="H68" s="2"/>
      <c r="I68" s="2"/>
      <c r="J68" s="2"/>
    </row>
    <row r="69" spans="1:10" ht="12.95" customHeight="1">
      <c r="A69" s="2"/>
      <c r="B69" s="3" t="s">
        <v>182</v>
      </c>
      <c r="C69" s="2"/>
      <c r="D69" s="2"/>
      <c r="E69" s="2"/>
      <c r="F69" s="2"/>
      <c r="G69" s="2"/>
      <c r="H69" s="2"/>
      <c r="I69" s="2"/>
      <c r="J69" s="2"/>
    </row>
    <row r="70" spans="1:10" ht="26.25" customHeight="1">
      <c r="A70" s="44"/>
      <c r="B70" s="91" t="s">
        <v>4067</v>
      </c>
      <c r="C70" s="91"/>
      <c r="D70" s="91"/>
      <c r="E70" s="91"/>
      <c r="F70" s="91"/>
      <c r="G70" s="91"/>
      <c r="H70" s="91"/>
      <c r="I70" s="91"/>
      <c r="J70" s="44"/>
    </row>
    <row r="71" spans="1:10" ht="12.95" customHeight="1">
      <c r="A71" s="2"/>
      <c r="B71" s="3"/>
      <c r="C71" s="2"/>
      <c r="D71" s="2"/>
      <c r="E71" s="2"/>
      <c r="F71" s="2"/>
      <c r="G71" s="2"/>
      <c r="H71" s="2"/>
      <c r="I71" s="2"/>
      <c r="J71" s="2"/>
    </row>
    <row r="72" spans="1:10">
      <c r="C72" s="90" t="s">
        <v>4161</v>
      </c>
    </row>
    <row r="73" spans="1:10">
      <c r="B73" s="90" t="s">
        <v>4124</v>
      </c>
      <c r="C73" s="90" t="s">
        <v>4125</v>
      </c>
    </row>
  </sheetData>
  <mergeCells count="1">
    <mergeCell ref="B70:I70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outlinePr summaryBelow="0"/>
  </sheetPr>
  <dimension ref="A1:J2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91</v>
      </c>
      <c r="B1" s="3" t="s">
        <v>92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248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208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243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3300</v>
      </c>
      <c r="B7" s="17" t="s">
        <v>3301</v>
      </c>
      <c r="C7" s="13" t="s">
        <v>3302</v>
      </c>
      <c r="D7" s="13" t="s">
        <v>196</v>
      </c>
      <c r="E7" s="18">
        <v>20000000</v>
      </c>
      <c r="F7" s="19">
        <v>19983.68</v>
      </c>
      <c r="G7" s="20">
        <v>1.3100000000000001E-2</v>
      </c>
      <c r="H7" s="21">
        <v>3.3140999999999997E-2</v>
      </c>
      <c r="I7" s="22"/>
      <c r="J7" s="2"/>
    </row>
    <row r="8" spans="1:10" ht="12.95" customHeight="1">
      <c r="A8" s="16" t="s">
        <v>3030</v>
      </c>
      <c r="B8" s="17" t="s">
        <v>3031</v>
      </c>
      <c r="C8" s="13" t="s">
        <v>3032</v>
      </c>
      <c r="D8" s="13" t="s">
        <v>196</v>
      </c>
      <c r="E8" s="18">
        <v>2500000</v>
      </c>
      <c r="F8" s="19">
        <v>2497.9499999999998</v>
      </c>
      <c r="G8" s="20">
        <v>1.6000000000000001E-3</v>
      </c>
      <c r="H8" s="21">
        <v>3.3263000000000001E-2</v>
      </c>
      <c r="I8" s="22"/>
      <c r="J8" s="2"/>
    </row>
    <row r="9" spans="1:10" ht="12.95" customHeight="1">
      <c r="A9" s="2"/>
      <c r="B9" s="12" t="s">
        <v>168</v>
      </c>
      <c r="C9" s="13"/>
      <c r="D9" s="13"/>
      <c r="E9" s="13"/>
      <c r="F9" s="23">
        <v>22481.63</v>
      </c>
      <c r="G9" s="24">
        <v>1.47E-2</v>
      </c>
      <c r="H9" s="25"/>
      <c r="I9" s="26"/>
      <c r="J9" s="2"/>
    </row>
    <row r="10" spans="1:10" ht="12.95" customHeight="1">
      <c r="A10" s="2"/>
      <c r="B10" s="27" t="s">
        <v>173</v>
      </c>
      <c r="C10" s="28"/>
      <c r="D10" s="1"/>
      <c r="E10" s="28"/>
      <c r="F10" s="23">
        <v>22481.63</v>
      </c>
      <c r="G10" s="24">
        <v>1.47E-2</v>
      </c>
      <c r="H10" s="25"/>
      <c r="I10" s="26"/>
      <c r="J10" s="2"/>
    </row>
    <row r="11" spans="1:10" ht="12.95" customHeight="1">
      <c r="A11" s="2"/>
      <c r="B11" s="12" t="s">
        <v>174</v>
      </c>
      <c r="C11" s="13"/>
      <c r="D11" s="13"/>
      <c r="E11" s="13"/>
      <c r="F11" s="13"/>
      <c r="G11" s="13"/>
      <c r="H11" s="14"/>
      <c r="I11" s="15"/>
      <c r="J11" s="2"/>
    </row>
    <row r="12" spans="1:10" ht="12.95" customHeight="1">
      <c r="A12" s="16" t="s">
        <v>175</v>
      </c>
      <c r="B12" s="17" t="s">
        <v>176</v>
      </c>
      <c r="C12" s="13"/>
      <c r="D12" s="13"/>
      <c r="E12" s="18"/>
      <c r="F12" s="19">
        <v>1502949.45</v>
      </c>
      <c r="G12" s="20">
        <v>0.98160000000000003</v>
      </c>
      <c r="H12" s="21">
        <v>3.194599140317983E-2</v>
      </c>
      <c r="I12" s="22"/>
      <c r="J12" s="2"/>
    </row>
    <row r="13" spans="1:10" ht="12.95" customHeight="1">
      <c r="A13" s="2"/>
      <c r="B13" s="12" t="s">
        <v>168</v>
      </c>
      <c r="C13" s="13"/>
      <c r="D13" s="13"/>
      <c r="E13" s="13"/>
      <c r="F13" s="23">
        <v>1502949.45</v>
      </c>
      <c r="G13" s="24">
        <v>0.98160000000000003</v>
      </c>
      <c r="H13" s="25"/>
      <c r="I13" s="26"/>
      <c r="J13" s="2"/>
    </row>
    <row r="14" spans="1:10" ht="12.95" customHeight="1">
      <c r="A14" s="2"/>
      <c r="B14" s="27" t="s">
        <v>173</v>
      </c>
      <c r="C14" s="28"/>
      <c r="D14" s="1"/>
      <c r="E14" s="28"/>
      <c r="F14" s="23">
        <v>1502949.45</v>
      </c>
      <c r="G14" s="24">
        <v>0.98160000000000003</v>
      </c>
      <c r="H14" s="25"/>
      <c r="I14" s="26"/>
      <c r="J14" s="2"/>
    </row>
    <row r="15" spans="1:10" ht="12.95" customHeight="1">
      <c r="A15" s="2"/>
      <c r="B15" s="27" t="s">
        <v>177</v>
      </c>
      <c r="C15" s="13"/>
      <c r="D15" s="1"/>
      <c r="E15" s="13"/>
      <c r="F15" s="29">
        <v>5656.03</v>
      </c>
      <c r="G15" s="24">
        <v>3.7000000000000002E-3</v>
      </c>
      <c r="H15" s="25"/>
      <c r="I15" s="26"/>
      <c r="J15" s="2"/>
    </row>
    <row r="16" spans="1:10" ht="12.95" customHeight="1">
      <c r="A16" s="2"/>
      <c r="B16" s="30" t="s">
        <v>178</v>
      </c>
      <c r="C16" s="31"/>
      <c r="D16" s="31"/>
      <c r="E16" s="31"/>
      <c r="F16" s="32">
        <v>1531087.11</v>
      </c>
      <c r="G16" s="33">
        <v>1</v>
      </c>
      <c r="H16" s="34"/>
      <c r="I16" s="35"/>
      <c r="J16" s="2"/>
    </row>
    <row r="17" spans="1:10" ht="12.95" customHeight="1">
      <c r="A17" s="2"/>
      <c r="B17" s="5"/>
      <c r="C17" s="2"/>
      <c r="D17" s="2"/>
      <c r="E17" s="2"/>
      <c r="F17" s="2"/>
      <c r="G17" s="2"/>
      <c r="H17" s="2"/>
      <c r="I17" s="2"/>
      <c r="J17" s="2"/>
    </row>
    <row r="18" spans="1:10" ht="12.95" customHeight="1">
      <c r="A18" s="2"/>
      <c r="B18" s="3" t="s">
        <v>247</v>
      </c>
      <c r="C18" s="2"/>
      <c r="D18" s="2"/>
      <c r="E18" s="2"/>
      <c r="F18" s="2"/>
      <c r="G18" s="2"/>
      <c r="H18" s="2"/>
      <c r="I18" s="2"/>
      <c r="J18" s="2"/>
    </row>
    <row r="19" spans="1:10" ht="12.95" customHeight="1">
      <c r="A19" s="2"/>
      <c r="B19" s="3" t="s">
        <v>182</v>
      </c>
      <c r="C19" s="2"/>
      <c r="D19" s="2"/>
      <c r="E19" s="2"/>
      <c r="F19" s="2"/>
      <c r="G19" s="2"/>
      <c r="H19" s="2"/>
      <c r="I19" s="2"/>
      <c r="J19" s="2"/>
    </row>
    <row r="20" spans="1:10" ht="26.25" customHeight="1">
      <c r="A20" s="44"/>
      <c r="B20" s="91" t="s">
        <v>4067</v>
      </c>
      <c r="C20" s="91"/>
      <c r="D20" s="91"/>
      <c r="E20" s="91"/>
      <c r="F20" s="91"/>
      <c r="G20" s="91"/>
      <c r="H20" s="91"/>
      <c r="I20" s="91"/>
      <c r="J20" s="44"/>
    </row>
    <row r="21" spans="1:10" ht="12.95" customHeight="1">
      <c r="A21" s="2"/>
      <c r="B21" s="3"/>
      <c r="C21" s="2"/>
      <c r="D21" s="2"/>
      <c r="E21" s="2"/>
      <c r="F21" s="2"/>
      <c r="G21" s="2"/>
      <c r="H21" s="2"/>
      <c r="I21" s="2"/>
      <c r="J21" s="2"/>
    </row>
    <row r="22" spans="1:10">
      <c r="C22" s="90" t="s">
        <v>4162</v>
      </c>
    </row>
    <row r="23" spans="1:10">
      <c r="B23" s="90" t="s">
        <v>4124</v>
      </c>
      <c r="C23" s="90" t="s">
        <v>4125</v>
      </c>
    </row>
  </sheetData>
  <mergeCells count="1">
    <mergeCell ref="B20:I20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outlinePr summaryBelow="0"/>
  </sheetPr>
  <dimension ref="A1:J70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93</v>
      </c>
      <c r="B1" s="3" t="s">
        <v>94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705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706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707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708</v>
      </c>
      <c r="B7" s="17" t="s">
        <v>709</v>
      </c>
      <c r="C7" s="13" t="s">
        <v>710</v>
      </c>
      <c r="D7" s="13" t="s">
        <v>711</v>
      </c>
      <c r="E7" s="18">
        <v>908657</v>
      </c>
      <c r="F7" s="19">
        <v>13499.92</v>
      </c>
      <c r="G7" s="20">
        <v>8.6699999999999999E-2</v>
      </c>
      <c r="H7" s="36"/>
      <c r="I7" s="22"/>
      <c r="J7" s="2"/>
    </row>
    <row r="8" spans="1:10" ht="12.95" customHeight="1">
      <c r="A8" s="16" t="s">
        <v>712</v>
      </c>
      <c r="B8" s="17" t="s">
        <v>713</v>
      </c>
      <c r="C8" s="13" t="s">
        <v>714</v>
      </c>
      <c r="D8" s="13" t="s">
        <v>711</v>
      </c>
      <c r="E8" s="18">
        <v>1680304</v>
      </c>
      <c r="F8" s="19">
        <v>13254.24</v>
      </c>
      <c r="G8" s="20">
        <v>8.5099999999999995E-2</v>
      </c>
      <c r="H8" s="36"/>
      <c r="I8" s="22"/>
      <c r="J8" s="2"/>
    </row>
    <row r="9" spans="1:10" ht="12.95" customHeight="1">
      <c r="A9" s="16" t="s">
        <v>762</v>
      </c>
      <c r="B9" s="17" t="s">
        <v>763</v>
      </c>
      <c r="C9" s="13" t="s">
        <v>764</v>
      </c>
      <c r="D9" s="13" t="s">
        <v>757</v>
      </c>
      <c r="E9" s="18">
        <v>475003</v>
      </c>
      <c r="F9" s="19">
        <v>8247</v>
      </c>
      <c r="G9" s="20">
        <v>5.2999999999999999E-2</v>
      </c>
      <c r="H9" s="36"/>
      <c r="I9" s="22"/>
      <c r="J9" s="2"/>
    </row>
    <row r="10" spans="1:10" ht="12.95" customHeight="1">
      <c r="A10" s="16" t="s">
        <v>715</v>
      </c>
      <c r="B10" s="17" t="s">
        <v>716</v>
      </c>
      <c r="C10" s="13" t="s">
        <v>717</v>
      </c>
      <c r="D10" s="13" t="s">
        <v>711</v>
      </c>
      <c r="E10" s="18">
        <v>1489878</v>
      </c>
      <c r="F10" s="19">
        <v>8020.01</v>
      </c>
      <c r="G10" s="20">
        <v>5.1499999999999997E-2</v>
      </c>
      <c r="H10" s="36"/>
      <c r="I10" s="22"/>
      <c r="J10" s="2"/>
    </row>
    <row r="11" spans="1:10" ht="12.95" customHeight="1">
      <c r="A11" s="16" t="s">
        <v>895</v>
      </c>
      <c r="B11" s="17" t="s">
        <v>896</v>
      </c>
      <c r="C11" s="13" t="s">
        <v>897</v>
      </c>
      <c r="D11" s="13" t="s">
        <v>783</v>
      </c>
      <c r="E11" s="18">
        <v>260943</v>
      </c>
      <c r="F11" s="19">
        <v>6159.04</v>
      </c>
      <c r="G11" s="20">
        <v>3.9600000000000003E-2</v>
      </c>
      <c r="H11" s="36"/>
      <c r="I11" s="22"/>
      <c r="J11" s="2"/>
    </row>
    <row r="12" spans="1:10" ht="12.95" customHeight="1">
      <c r="A12" s="16" t="s">
        <v>825</v>
      </c>
      <c r="B12" s="17" t="s">
        <v>826</v>
      </c>
      <c r="C12" s="13" t="s">
        <v>827</v>
      </c>
      <c r="D12" s="13" t="s">
        <v>775</v>
      </c>
      <c r="E12" s="18">
        <v>701990</v>
      </c>
      <c r="F12" s="19">
        <v>5858.11</v>
      </c>
      <c r="G12" s="20">
        <v>3.7600000000000001E-2</v>
      </c>
      <c r="H12" s="36"/>
      <c r="I12" s="22"/>
      <c r="J12" s="2"/>
    </row>
    <row r="13" spans="1:10" ht="12.95" customHeight="1">
      <c r="A13" s="16" t="s">
        <v>794</v>
      </c>
      <c r="B13" s="17" t="s">
        <v>795</v>
      </c>
      <c r="C13" s="13" t="s">
        <v>796</v>
      </c>
      <c r="D13" s="13" t="s">
        <v>757</v>
      </c>
      <c r="E13" s="18">
        <v>382559</v>
      </c>
      <c r="F13" s="19">
        <v>5658.05</v>
      </c>
      <c r="G13" s="20">
        <v>3.6299999999999999E-2</v>
      </c>
      <c r="H13" s="36"/>
      <c r="I13" s="22"/>
      <c r="J13" s="2"/>
    </row>
    <row r="14" spans="1:10" ht="12.95" customHeight="1">
      <c r="A14" s="16" t="s">
        <v>765</v>
      </c>
      <c r="B14" s="17" t="s">
        <v>766</v>
      </c>
      <c r="C14" s="13" t="s">
        <v>767</v>
      </c>
      <c r="D14" s="13" t="s">
        <v>768</v>
      </c>
      <c r="E14" s="18">
        <v>218063</v>
      </c>
      <c r="F14" s="19">
        <v>5204.29</v>
      </c>
      <c r="G14" s="20">
        <v>3.3399999999999999E-2</v>
      </c>
      <c r="H14" s="36"/>
      <c r="I14" s="22"/>
      <c r="J14" s="2"/>
    </row>
    <row r="15" spans="1:10" ht="12.95" customHeight="1">
      <c r="A15" s="16" t="s">
        <v>3248</v>
      </c>
      <c r="B15" s="17" t="s">
        <v>3249</v>
      </c>
      <c r="C15" s="13" t="s">
        <v>3250</v>
      </c>
      <c r="D15" s="13" t="s">
        <v>1609</v>
      </c>
      <c r="E15" s="18">
        <v>2326796</v>
      </c>
      <c r="F15" s="19">
        <v>5011.92</v>
      </c>
      <c r="G15" s="20">
        <v>3.2199999999999999E-2</v>
      </c>
      <c r="H15" s="36"/>
      <c r="I15" s="22"/>
      <c r="J15" s="2"/>
    </row>
    <row r="16" spans="1:10" ht="12.95" customHeight="1">
      <c r="A16" s="16" t="s">
        <v>1694</v>
      </c>
      <c r="B16" s="17" t="s">
        <v>1695</v>
      </c>
      <c r="C16" s="13" t="s">
        <v>1696</v>
      </c>
      <c r="D16" s="13" t="s">
        <v>804</v>
      </c>
      <c r="E16" s="18">
        <v>283368</v>
      </c>
      <c r="F16" s="19">
        <v>4895.18</v>
      </c>
      <c r="G16" s="20">
        <v>3.1399999999999997E-2</v>
      </c>
      <c r="H16" s="36"/>
      <c r="I16" s="22"/>
      <c r="J16" s="2"/>
    </row>
    <row r="17" spans="1:10" ht="12.95" customHeight="1">
      <c r="A17" s="16" t="s">
        <v>948</v>
      </c>
      <c r="B17" s="17" t="s">
        <v>949</v>
      </c>
      <c r="C17" s="13" t="s">
        <v>950</v>
      </c>
      <c r="D17" s="13" t="s">
        <v>757</v>
      </c>
      <c r="E17" s="18">
        <v>118877</v>
      </c>
      <c r="F17" s="19">
        <v>4762.57</v>
      </c>
      <c r="G17" s="20">
        <v>3.0599999999999999E-2</v>
      </c>
      <c r="H17" s="36"/>
      <c r="I17" s="22"/>
      <c r="J17" s="2"/>
    </row>
    <row r="18" spans="1:10" ht="12.95" customHeight="1">
      <c r="A18" s="16" t="s">
        <v>1003</v>
      </c>
      <c r="B18" s="17" t="s">
        <v>1004</v>
      </c>
      <c r="C18" s="13" t="s">
        <v>1005</v>
      </c>
      <c r="D18" s="13" t="s">
        <v>923</v>
      </c>
      <c r="E18" s="18">
        <v>94011</v>
      </c>
      <c r="F18" s="19">
        <v>4190.3999999999996</v>
      </c>
      <c r="G18" s="20">
        <v>2.69E-2</v>
      </c>
      <c r="H18" s="36"/>
      <c r="I18" s="22"/>
      <c r="J18" s="2"/>
    </row>
    <row r="19" spans="1:10" ht="12.95" customHeight="1">
      <c r="A19" s="16" t="s">
        <v>3254</v>
      </c>
      <c r="B19" s="17" t="s">
        <v>3255</v>
      </c>
      <c r="C19" s="13" t="s">
        <v>3256</v>
      </c>
      <c r="D19" s="13" t="s">
        <v>3257</v>
      </c>
      <c r="E19" s="18">
        <v>2284141</v>
      </c>
      <c r="F19" s="19">
        <v>3942.43</v>
      </c>
      <c r="G19" s="20">
        <v>2.53E-2</v>
      </c>
      <c r="H19" s="36"/>
      <c r="I19" s="22"/>
      <c r="J19" s="2"/>
    </row>
    <row r="20" spans="1:10" ht="12.95" customHeight="1">
      <c r="A20" s="16" t="s">
        <v>907</v>
      </c>
      <c r="B20" s="17" t="s">
        <v>908</v>
      </c>
      <c r="C20" s="13" t="s">
        <v>909</v>
      </c>
      <c r="D20" s="13" t="s">
        <v>757</v>
      </c>
      <c r="E20" s="18">
        <v>76286</v>
      </c>
      <c r="F20" s="19">
        <v>3356.66</v>
      </c>
      <c r="G20" s="20">
        <v>2.1600000000000001E-2</v>
      </c>
      <c r="H20" s="36"/>
      <c r="I20" s="22"/>
      <c r="J20" s="2"/>
    </row>
    <row r="21" spans="1:10" ht="12.95" customHeight="1">
      <c r="A21" s="16" t="s">
        <v>828</v>
      </c>
      <c r="B21" s="17" t="s">
        <v>829</v>
      </c>
      <c r="C21" s="13" t="s">
        <v>830</v>
      </c>
      <c r="D21" s="13" t="s">
        <v>757</v>
      </c>
      <c r="E21" s="18">
        <v>68522</v>
      </c>
      <c r="F21" s="19">
        <v>3215.81</v>
      </c>
      <c r="G21" s="20">
        <v>2.07E-2</v>
      </c>
      <c r="H21" s="36"/>
      <c r="I21" s="22"/>
      <c r="J21" s="2"/>
    </row>
    <row r="22" spans="1:10" ht="12.95" customHeight="1">
      <c r="A22" s="16" t="s">
        <v>3303</v>
      </c>
      <c r="B22" s="17" t="s">
        <v>3304</v>
      </c>
      <c r="C22" s="13" t="s">
        <v>3305</v>
      </c>
      <c r="D22" s="13" t="s">
        <v>1712</v>
      </c>
      <c r="E22" s="18">
        <v>109226</v>
      </c>
      <c r="F22" s="19">
        <v>2946.21</v>
      </c>
      <c r="G22" s="20">
        <v>1.89E-2</v>
      </c>
      <c r="H22" s="36"/>
      <c r="I22" s="22"/>
      <c r="J22" s="2"/>
    </row>
    <row r="23" spans="1:10" ht="12.95" customHeight="1">
      <c r="A23" s="16" t="s">
        <v>1047</v>
      </c>
      <c r="B23" s="17" t="s">
        <v>1048</v>
      </c>
      <c r="C23" s="13" t="s">
        <v>1049</v>
      </c>
      <c r="D23" s="13" t="s">
        <v>935</v>
      </c>
      <c r="E23" s="18">
        <v>6736</v>
      </c>
      <c r="F23" s="19">
        <v>2857.82</v>
      </c>
      <c r="G23" s="20">
        <v>1.84E-2</v>
      </c>
      <c r="H23" s="36"/>
      <c r="I23" s="22"/>
      <c r="J23" s="2"/>
    </row>
    <row r="24" spans="1:10" ht="12.95" customHeight="1">
      <c r="A24" s="16" t="s">
        <v>1044</v>
      </c>
      <c r="B24" s="17" t="s">
        <v>1045</v>
      </c>
      <c r="C24" s="13" t="s">
        <v>1046</v>
      </c>
      <c r="D24" s="13" t="s">
        <v>818</v>
      </c>
      <c r="E24" s="18">
        <v>539179</v>
      </c>
      <c r="F24" s="19">
        <v>2601.81</v>
      </c>
      <c r="G24" s="20">
        <v>1.67E-2</v>
      </c>
      <c r="H24" s="36"/>
      <c r="I24" s="22"/>
      <c r="J24" s="2"/>
    </row>
    <row r="25" spans="1:10" ht="12.95" customHeight="1">
      <c r="A25" s="16" t="s">
        <v>3258</v>
      </c>
      <c r="B25" s="17" t="s">
        <v>3259</v>
      </c>
      <c r="C25" s="13" t="s">
        <v>3260</v>
      </c>
      <c r="D25" s="13" t="s">
        <v>768</v>
      </c>
      <c r="E25" s="18">
        <v>1920248</v>
      </c>
      <c r="F25" s="19">
        <v>2404.15</v>
      </c>
      <c r="G25" s="20">
        <v>1.54E-2</v>
      </c>
      <c r="H25" s="36"/>
      <c r="I25" s="22"/>
      <c r="J25" s="2"/>
    </row>
    <row r="26" spans="1:10" ht="12.95" customHeight="1">
      <c r="A26" s="16" t="s">
        <v>898</v>
      </c>
      <c r="B26" s="17" t="s">
        <v>899</v>
      </c>
      <c r="C26" s="13" t="s">
        <v>900</v>
      </c>
      <c r="D26" s="13" t="s">
        <v>757</v>
      </c>
      <c r="E26" s="18">
        <v>37616</v>
      </c>
      <c r="F26" s="19">
        <v>2358.65</v>
      </c>
      <c r="G26" s="20">
        <v>1.5100000000000001E-2</v>
      </c>
      <c r="H26" s="36"/>
      <c r="I26" s="22"/>
      <c r="J26" s="2"/>
    </row>
    <row r="27" spans="1:10" ht="12.95" customHeight="1">
      <c r="A27" s="16" t="s">
        <v>3124</v>
      </c>
      <c r="B27" s="17" t="s">
        <v>3125</v>
      </c>
      <c r="C27" s="13" t="s">
        <v>3126</v>
      </c>
      <c r="D27" s="13" t="s">
        <v>923</v>
      </c>
      <c r="E27" s="18">
        <v>871223</v>
      </c>
      <c r="F27" s="19">
        <v>2354.92</v>
      </c>
      <c r="G27" s="20">
        <v>1.5100000000000001E-2</v>
      </c>
      <c r="H27" s="36"/>
      <c r="I27" s="22"/>
      <c r="J27" s="2"/>
    </row>
    <row r="28" spans="1:10" ht="12.95" customHeight="1">
      <c r="A28" s="16" t="s">
        <v>1936</v>
      </c>
      <c r="B28" s="17" t="s">
        <v>1937</v>
      </c>
      <c r="C28" s="13" t="s">
        <v>1938</v>
      </c>
      <c r="D28" s="13" t="s">
        <v>753</v>
      </c>
      <c r="E28" s="18">
        <v>248134</v>
      </c>
      <c r="F28" s="19">
        <v>2337.42</v>
      </c>
      <c r="G28" s="20">
        <v>1.4999999999999999E-2</v>
      </c>
      <c r="H28" s="36"/>
      <c r="I28" s="22"/>
      <c r="J28" s="2"/>
    </row>
    <row r="29" spans="1:10" ht="12.95" customHeight="1">
      <c r="A29" s="16" t="s">
        <v>1038</v>
      </c>
      <c r="B29" s="17" t="s">
        <v>1039</v>
      </c>
      <c r="C29" s="13" t="s">
        <v>1040</v>
      </c>
      <c r="D29" s="13" t="s">
        <v>818</v>
      </c>
      <c r="E29" s="18">
        <v>255845</v>
      </c>
      <c r="F29" s="19">
        <v>2216.64</v>
      </c>
      <c r="G29" s="20">
        <v>1.4200000000000001E-2</v>
      </c>
      <c r="H29" s="36"/>
      <c r="I29" s="22"/>
      <c r="J29" s="2"/>
    </row>
    <row r="30" spans="1:10" ht="12.95" customHeight="1">
      <c r="A30" s="16" t="s">
        <v>1654</v>
      </c>
      <c r="B30" s="17" t="s">
        <v>1655</v>
      </c>
      <c r="C30" s="13" t="s">
        <v>1656</v>
      </c>
      <c r="D30" s="13" t="s">
        <v>749</v>
      </c>
      <c r="E30" s="18">
        <v>1564203</v>
      </c>
      <c r="F30" s="19">
        <v>2168.77</v>
      </c>
      <c r="G30" s="20">
        <v>1.3899999999999999E-2</v>
      </c>
      <c r="H30" s="36"/>
      <c r="I30" s="22"/>
      <c r="J30" s="2"/>
    </row>
    <row r="31" spans="1:10" ht="12.95" customHeight="1">
      <c r="A31" s="16" t="s">
        <v>3060</v>
      </c>
      <c r="B31" s="17" t="s">
        <v>3061</v>
      </c>
      <c r="C31" s="13" t="s">
        <v>3062</v>
      </c>
      <c r="D31" s="13" t="s">
        <v>858</v>
      </c>
      <c r="E31" s="18">
        <v>88947</v>
      </c>
      <c r="F31" s="19">
        <v>2046.71</v>
      </c>
      <c r="G31" s="20">
        <v>1.3100000000000001E-2</v>
      </c>
      <c r="H31" s="36"/>
      <c r="I31" s="22"/>
      <c r="J31" s="2"/>
    </row>
    <row r="32" spans="1:10" ht="12.95" customHeight="1">
      <c r="A32" s="16" t="s">
        <v>3306</v>
      </c>
      <c r="B32" s="17" t="s">
        <v>3307</v>
      </c>
      <c r="C32" s="13" t="s">
        <v>3308</v>
      </c>
      <c r="D32" s="13" t="s">
        <v>753</v>
      </c>
      <c r="E32" s="18">
        <v>78218</v>
      </c>
      <c r="F32" s="19">
        <v>1974.14</v>
      </c>
      <c r="G32" s="20">
        <v>1.2699999999999999E-2</v>
      </c>
      <c r="H32" s="36"/>
      <c r="I32" s="22"/>
      <c r="J32" s="2"/>
    </row>
    <row r="33" spans="1:10" ht="12.95" customHeight="1">
      <c r="A33" s="16" t="s">
        <v>1050</v>
      </c>
      <c r="B33" s="17" t="s">
        <v>1051</v>
      </c>
      <c r="C33" s="13" t="s">
        <v>1052</v>
      </c>
      <c r="D33" s="13" t="s">
        <v>761</v>
      </c>
      <c r="E33" s="18">
        <v>186177</v>
      </c>
      <c r="F33" s="19">
        <v>1920.51</v>
      </c>
      <c r="G33" s="20">
        <v>1.23E-2</v>
      </c>
      <c r="H33" s="36"/>
      <c r="I33" s="22"/>
      <c r="J33" s="2"/>
    </row>
    <row r="34" spans="1:10" ht="12.95" customHeight="1">
      <c r="A34" s="16" t="s">
        <v>3309</v>
      </c>
      <c r="B34" s="17" t="s">
        <v>3310</v>
      </c>
      <c r="C34" s="13" t="s">
        <v>3311</v>
      </c>
      <c r="D34" s="13" t="s">
        <v>818</v>
      </c>
      <c r="E34" s="18">
        <v>365555</v>
      </c>
      <c r="F34" s="19">
        <v>1821.56</v>
      </c>
      <c r="G34" s="20">
        <v>1.17E-2</v>
      </c>
      <c r="H34" s="36"/>
      <c r="I34" s="22"/>
      <c r="J34" s="2"/>
    </row>
    <row r="35" spans="1:10" ht="12.95" customHeight="1">
      <c r="A35" s="16" t="s">
        <v>2511</v>
      </c>
      <c r="B35" s="17" t="s">
        <v>2512</v>
      </c>
      <c r="C35" s="13" t="s">
        <v>2513</v>
      </c>
      <c r="D35" s="13" t="s">
        <v>1712</v>
      </c>
      <c r="E35" s="18">
        <v>237683</v>
      </c>
      <c r="F35" s="19">
        <v>1714.17</v>
      </c>
      <c r="G35" s="20">
        <v>1.0999999999999999E-2</v>
      </c>
      <c r="H35" s="36"/>
      <c r="I35" s="22"/>
      <c r="J35" s="2"/>
    </row>
    <row r="36" spans="1:10" ht="12.95" customHeight="1">
      <c r="A36" s="16" t="s">
        <v>784</v>
      </c>
      <c r="B36" s="17" t="s">
        <v>785</v>
      </c>
      <c r="C36" s="13" t="s">
        <v>786</v>
      </c>
      <c r="D36" s="13" t="s">
        <v>753</v>
      </c>
      <c r="E36" s="18">
        <v>78763</v>
      </c>
      <c r="F36" s="19">
        <v>1653.75</v>
      </c>
      <c r="G36" s="20">
        <v>1.06E-2</v>
      </c>
      <c r="H36" s="36"/>
      <c r="I36" s="22"/>
      <c r="J36" s="2"/>
    </row>
    <row r="37" spans="1:10" ht="12.95" customHeight="1">
      <c r="A37" s="16" t="s">
        <v>3312</v>
      </c>
      <c r="B37" s="17" t="s">
        <v>3313</v>
      </c>
      <c r="C37" s="13" t="s">
        <v>3314</v>
      </c>
      <c r="D37" s="13" t="s">
        <v>753</v>
      </c>
      <c r="E37" s="18">
        <v>44878</v>
      </c>
      <c r="F37" s="19">
        <v>1632.08</v>
      </c>
      <c r="G37" s="20">
        <v>1.0500000000000001E-2</v>
      </c>
      <c r="H37" s="36"/>
      <c r="I37" s="22"/>
      <c r="J37" s="2"/>
    </row>
    <row r="38" spans="1:10" ht="12.95" customHeight="1">
      <c r="A38" s="16" t="s">
        <v>780</v>
      </c>
      <c r="B38" s="17" t="s">
        <v>781</v>
      </c>
      <c r="C38" s="13" t="s">
        <v>782</v>
      </c>
      <c r="D38" s="13" t="s">
        <v>783</v>
      </c>
      <c r="E38" s="18">
        <v>166814</v>
      </c>
      <c r="F38" s="19">
        <v>1599</v>
      </c>
      <c r="G38" s="20">
        <v>1.03E-2</v>
      </c>
      <c r="H38" s="36"/>
      <c r="I38" s="22"/>
      <c r="J38" s="2"/>
    </row>
    <row r="39" spans="1:10" ht="12.95" customHeight="1">
      <c r="A39" s="16" t="s">
        <v>3315</v>
      </c>
      <c r="B39" s="17" t="s">
        <v>3316</v>
      </c>
      <c r="C39" s="13" t="s">
        <v>3317</v>
      </c>
      <c r="D39" s="13" t="s">
        <v>757</v>
      </c>
      <c r="E39" s="18">
        <v>169909</v>
      </c>
      <c r="F39" s="19">
        <v>1593.49</v>
      </c>
      <c r="G39" s="20">
        <v>1.0200000000000001E-2</v>
      </c>
      <c r="H39" s="36"/>
      <c r="I39" s="22"/>
      <c r="J39" s="2"/>
    </row>
    <row r="40" spans="1:10" ht="12.95" customHeight="1">
      <c r="A40" s="16" t="s">
        <v>3318</v>
      </c>
      <c r="B40" s="17" t="s">
        <v>3319</v>
      </c>
      <c r="C40" s="13" t="s">
        <v>3320</v>
      </c>
      <c r="D40" s="13" t="s">
        <v>757</v>
      </c>
      <c r="E40" s="18">
        <v>193591</v>
      </c>
      <c r="F40" s="19">
        <v>1570.02</v>
      </c>
      <c r="G40" s="20">
        <v>1.01E-2</v>
      </c>
      <c r="H40" s="36"/>
      <c r="I40" s="22"/>
      <c r="J40" s="2"/>
    </row>
    <row r="41" spans="1:10" ht="12.95" customHeight="1">
      <c r="A41" s="16" t="s">
        <v>3321</v>
      </c>
      <c r="B41" s="17" t="s">
        <v>3322</v>
      </c>
      <c r="C41" s="13" t="s">
        <v>3323</v>
      </c>
      <c r="D41" s="13" t="s">
        <v>858</v>
      </c>
      <c r="E41" s="18">
        <v>73290</v>
      </c>
      <c r="F41" s="19">
        <v>1525.53</v>
      </c>
      <c r="G41" s="20">
        <v>9.7999999999999997E-3</v>
      </c>
      <c r="H41" s="36"/>
      <c r="I41" s="22"/>
      <c r="J41" s="2"/>
    </row>
    <row r="42" spans="1:10" ht="12.95" customHeight="1">
      <c r="A42" s="16" t="s">
        <v>3324</v>
      </c>
      <c r="B42" s="17" t="s">
        <v>3325</v>
      </c>
      <c r="C42" s="13" t="s">
        <v>3326</v>
      </c>
      <c r="D42" s="13" t="s">
        <v>1712</v>
      </c>
      <c r="E42" s="18">
        <v>163136</v>
      </c>
      <c r="F42" s="19">
        <v>1464.47</v>
      </c>
      <c r="G42" s="20">
        <v>9.4000000000000004E-3</v>
      </c>
      <c r="H42" s="36"/>
      <c r="I42" s="22"/>
      <c r="J42" s="2"/>
    </row>
    <row r="43" spans="1:10" ht="12.95" customHeight="1">
      <c r="A43" s="16" t="s">
        <v>3082</v>
      </c>
      <c r="B43" s="17" t="s">
        <v>3083</v>
      </c>
      <c r="C43" s="13" t="s">
        <v>3084</v>
      </c>
      <c r="D43" s="13" t="s">
        <v>753</v>
      </c>
      <c r="E43" s="18">
        <v>158593</v>
      </c>
      <c r="F43" s="19">
        <v>1398.16</v>
      </c>
      <c r="G43" s="20">
        <v>8.9999999999999993E-3</v>
      </c>
      <c r="H43" s="36"/>
      <c r="I43" s="22"/>
      <c r="J43" s="2"/>
    </row>
    <row r="44" spans="1:10" ht="12.95" customHeight="1">
      <c r="A44" s="16" t="s">
        <v>1981</v>
      </c>
      <c r="B44" s="17" t="s">
        <v>1982</v>
      </c>
      <c r="C44" s="13" t="s">
        <v>1983</v>
      </c>
      <c r="D44" s="13" t="s">
        <v>775</v>
      </c>
      <c r="E44" s="18">
        <v>29036</v>
      </c>
      <c r="F44" s="19">
        <v>1315.26</v>
      </c>
      <c r="G44" s="20">
        <v>8.3999999999999995E-3</v>
      </c>
      <c r="H44" s="36"/>
      <c r="I44" s="22"/>
      <c r="J44" s="2"/>
    </row>
    <row r="45" spans="1:10" ht="12.95" customHeight="1">
      <c r="A45" s="16" t="s">
        <v>917</v>
      </c>
      <c r="B45" s="17" t="s">
        <v>918</v>
      </c>
      <c r="C45" s="13" t="s">
        <v>919</v>
      </c>
      <c r="D45" s="13" t="s">
        <v>757</v>
      </c>
      <c r="E45" s="18">
        <v>38490</v>
      </c>
      <c r="F45" s="19">
        <v>1195.69</v>
      </c>
      <c r="G45" s="20">
        <v>7.7000000000000002E-3</v>
      </c>
      <c r="H45" s="36"/>
      <c r="I45" s="22"/>
      <c r="J45" s="2"/>
    </row>
    <row r="46" spans="1:10" ht="12.95" customHeight="1">
      <c r="A46" s="16" t="s">
        <v>3327</v>
      </c>
      <c r="B46" s="17" t="s">
        <v>3328</v>
      </c>
      <c r="C46" s="13" t="s">
        <v>3329</v>
      </c>
      <c r="D46" s="13" t="s">
        <v>783</v>
      </c>
      <c r="E46" s="18">
        <v>545685</v>
      </c>
      <c r="F46" s="19">
        <v>1176.77</v>
      </c>
      <c r="G46" s="20">
        <v>7.6E-3</v>
      </c>
      <c r="H46" s="36"/>
      <c r="I46" s="22"/>
      <c r="J46" s="2"/>
    </row>
    <row r="47" spans="1:10" ht="12.95" customHeight="1">
      <c r="A47" s="16" t="s">
        <v>3330</v>
      </c>
      <c r="B47" s="17" t="s">
        <v>3331</v>
      </c>
      <c r="C47" s="13" t="s">
        <v>3332</v>
      </c>
      <c r="D47" s="13" t="s">
        <v>1712</v>
      </c>
      <c r="E47" s="18">
        <v>125546</v>
      </c>
      <c r="F47" s="19">
        <v>1107.82</v>
      </c>
      <c r="G47" s="20">
        <v>7.1000000000000004E-3</v>
      </c>
      <c r="H47" s="36"/>
      <c r="I47" s="22"/>
      <c r="J47" s="2"/>
    </row>
    <row r="48" spans="1:10" ht="12.95" customHeight="1">
      <c r="A48" s="16" t="s">
        <v>3076</v>
      </c>
      <c r="B48" s="17" t="s">
        <v>3077</v>
      </c>
      <c r="C48" s="13" t="s">
        <v>3078</v>
      </c>
      <c r="D48" s="13" t="s">
        <v>753</v>
      </c>
      <c r="E48" s="18">
        <v>11005</v>
      </c>
      <c r="F48" s="19">
        <v>985.83</v>
      </c>
      <c r="G48" s="20">
        <v>6.3E-3</v>
      </c>
      <c r="H48" s="36"/>
      <c r="I48" s="22"/>
      <c r="J48" s="2"/>
    </row>
    <row r="49" spans="1:10" ht="12.95" customHeight="1">
      <c r="A49" s="16" t="s">
        <v>3333</v>
      </c>
      <c r="B49" s="17" t="s">
        <v>3334</v>
      </c>
      <c r="C49" s="13" t="s">
        <v>3335</v>
      </c>
      <c r="D49" s="13" t="s">
        <v>749</v>
      </c>
      <c r="E49" s="18">
        <v>54110</v>
      </c>
      <c r="F49" s="19">
        <v>866.41</v>
      </c>
      <c r="G49" s="20">
        <v>5.5999999999999999E-3</v>
      </c>
      <c r="H49" s="36"/>
      <c r="I49" s="22"/>
      <c r="J49" s="2"/>
    </row>
    <row r="50" spans="1:10" ht="12.95" customHeight="1">
      <c r="A50" s="16" t="s">
        <v>1990</v>
      </c>
      <c r="B50" s="17" t="s">
        <v>1991</v>
      </c>
      <c r="C50" s="13" t="s">
        <v>1992</v>
      </c>
      <c r="D50" s="13" t="s">
        <v>808</v>
      </c>
      <c r="E50" s="18">
        <v>87049</v>
      </c>
      <c r="F50" s="19">
        <v>812.82</v>
      </c>
      <c r="G50" s="20">
        <v>5.1999999999999998E-3</v>
      </c>
      <c r="H50" s="36"/>
      <c r="I50" s="22"/>
      <c r="J50" s="2"/>
    </row>
    <row r="51" spans="1:10" ht="12.95" customHeight="1">
      <c r="A51" s="16" t="s">
        <v>3336</v>
      </c>
      <c r="B51" s="17" t="s">
        <v>3337</v>
      </c>
      <c r="C51" s="13" t="s">
        <v>3338</v>
      </c>
      <c r="D51" s="13" t="s">
        <v>757</v>
      </c>
      <c r="E51" s="18">
        <v>32926</v>
      </c>
      <c r="F51" s="19">
        <v>774.37</v>
      </c>
      <c r="G51" s="20">
        <v>5.0000000000000001E-3</v>
      </c>
      <c r="H51" s="36"/>
      <c r="I51" s="22"/>
      <c r="J51" s="2"/>
    </row>
    <row r="52" spans="1:10" ht="12.95" customHeight="1">
      <c r="A52" s="16" t="s">
        <v>2502</v>
      </c>
      <c r="B52" s="17" t="s">
        <v>2503</v>
      </c>
      <c r="C52" s="13" t="s">
        <v>2504</v>
      </c>
      <c r="D52" s="13" t="s">
        <v>1712</v>
      </c>
      <c r="E52" s="18">
        <v>49269</v>
      </c>
      <c r="F52" s="19">
        <v>741.62</v>
      </c>
      <c r="G52" s="20">
        <v>4.7999999999999996E-3</v>
      </c>
      <c r="H52" s="36"/>
      <c r="I52" s="22"/>
      <c r="J52" s="2"/>
    </row>
    <row r="53" spans="1:10" ht="12.95" customHeight="1">
      <c r="A53" s="16" t="s">
        <v>3109</v>
      </c>
      <c r="B53" s="17" t="s">
        <v>3110</v>
      </c>
      <c r="C53" s="13" t="s">
        <v>3111</v>
      </c>
      <c r="D53" s="13" t="s">
        <v>783</v>
      </c>
      <c r="E53" s="18">
        <v>82700</v>
      </c>
      <c r="F53" s="19">
        <v>714.94</v>
      </c>
      <c r="G53" s="20">
        <v>4.5999999999999999E-3</v>
      </c>
      <c r="H53" s="36"/>
      <c r="I53" s="22"/>
      <c r="J53" s="2"/>
    </row>
    <row r="54" spans="1:10" ht="12.95" customHeight="1">
      <c r="A54" s="2"/>
      <c r="B54" s="12" t="s">
        <v>168</v>
      </c>
      <c r="C54" s="13"/>
      <c r="D54" s="13"/>
      <c r="E54" s="13"/>
      <c r="F54" s="23">
        <v>149127.14000000001</v>
      </c>
      <c r="G54" s="24">
        <v>0.95760000000000001</v>
      </c>
      <c r="H54" s="25"/>
      <c r="I54" s="26"/>
      <c r="J54" s="2"/>
    </row>
    <row r="55" spans="1:10" ht="12.95" customHeight="1">
      <c r="A55" s="2"/>
      <c r="B55" s="27" t="s">
        <v>745</v>
      </c>
      <c r="C55" s="1"/>
      <c r="D55" s="1"/>
      <c r="E55" s="1"/>
      <c r="F55" s="25" t="s">
        <v>197</v>
      </c>
      <c r="G55" s="25" t="s">
        <v>197</v>
      </c>
      <c r="H55" s="25"/>
      <c r="I55" s="26"/>
      <c r="J55" s="2"/>
    </row>
    <row r="56" spans="1:10" ht="12.95" customHeight="1">
      <c r="A56" s="2"/>
      <c r="B56" s="27" t="s">
        <v>168</v>
      </c>
      <c r="C56" s="1"/>
      <c r="D56" s="1"/>
      <c r="E56" s="1"/>
      <c r="F56" s="25" t="s">
        <v>197</v>
      </c>
      <c r="G56" s="25" t="s">
        <v>197</v>
      </c>
      <c r="H56" s="25"/>
      <c r="I56" s="26"/>
      <c r="J56" s="2"/>
    </row>
    <row r="57" spans="1:10" ht="12.95" customHeight="1">
      <c r="A57" s="2"/>
      <c r="B57" s="27" t="s">
        <v>173</v>
      </c>
      <c r="C57" s="28"/>
      <c r="D57" s="1"/>
      <c r="E57" s="28"/>
      <c r="F57" s="23">
        <v>149127.14000000001</v>
      </c>
      <c r="G57" s="24">
        <v>0.95760000000000001</v>
      </c>
      <c r="H57" s="25"/>
      <c r="I57" s="26"/>
      <c r="J57" s="2"/>
    </row>
    <row r="58" spans="1:10" ht="12.95" customHeight="1">
      <c r="A58" s="2"/>
      <c r="B58" s="12" t="s">
        <v>174</v>
      </c>
      <c r="C58" s="13"/>
      <c r="D58" s="13"/>
      <c r="E58" s="13"/>
      <c r="F58" s="13"/>
      <c r="G58" s="13"/>
      <c r="H58" s="14"/>
      <c r="I58" s="15"/>
      <c r="J58" s="2"/>
    </row>
    <row r="59" spans="1:10" ht="12.95" customHeight="1">
      <c r="A59" s="16" t="s">
        <v>175</v>
      </c>
      <c r="B59" s="17" t="s">
        <v>176</v>
      </c>
      <c r="C59" s="13"/>
      <c r="D59" s="13"/>
      <c r="E59" s="18"/>
      <c r="F59" s="19">
        <v>5311.07</v>
      </c>
      <c r="G59" s="20">
        <v>3.4099999999999998E-2</v>
      </c>
      <c r="H59" s="21">
        <v>3.1945908822140226E-2</v>
      </c>
      <c r="I59" s="22"/>
      <c r="J59" s="2"/>
    </row>
    <row r="60" spans="1:10" ht="12.95" customHeight="1">
      <c r="A60" s="2"/>
      <c r="B60" s="12" t="s">
        <v>168</v>
      </c>
      <c r="C60" s="13"/>
      <c r="D60" s="13"/>
      <c r="E60" s="13"/>
      <c r="F60" s="23">
        <v>5311.07</v>
      </c>
      <c r="G60" s="24">
        <v>3.4099999999999998E-2</v>
      </c>
      <c r="H60" s="25"/>
      <c r="I60" s="26"/>
      <c r="J60" s="2"/>
    </row>
    <row r="61" spans="1:10" ht="12.95" customHeight="1">
      <c r="A61" s="2"/>
      <c r="B61" s="27" t="s">
        <v>173</v>
      </c>
      <c r="C61" s="28"/>
      <c r="D61" s="1"/>
      <c r="E61" s="28"/>
      <c r="F61" s="23">
        <v>5311.07</v>
      </c>
      <c r="G61" s="24">
        <v>3.4099999999999998E-2</v>
      </c>
      <c r="H61" s="25"/>
      <c r="I61" s="26"/>
      <c r="J61" s="2"/>
    </row>
    <row r="62" spans="1:10" ht="12.95" customHeight="1">
      <c r="A62" s="2"/>
      <c r="B62" s="27" t="s">
        <v>177</v>
      </c>
      <c r="C62" s="13"/>
      <c r="D62" s="1"/>
      <c r="E62" s="13"/>
      <c r="F62" s="29">
        <v>1288.0899999999999</v>
      </c>
      <c r="G62" s="24">
        <v>8.3000000000000001E-3</v>
      </c>
      <c r="H62" s="25"/>
      <c r="I62" s="26"/>
      <c r="J62" s="2"/>
    </row>
    <row r="63" spans="1:10" ht="12.95" customHeight="1">
      <c r="A63" s="2"/>
      <c r="B63" s="30" t="s">
        <v>178</v>
      </c>
      <c r="C63" s="31"/>
      <c r="D63" s="31"/>
      <c r="E63" s="31"/>
      <c r="F63" s="32">
        <v>155726.29999999999</v>
      </c>
      <c r="G63" s="33">
        <v>1</v>
      </c>
      <c r="H63" s="34"/>
      <c r="I63" s="35"/>
      <c r="J63" s="2"/>
    </row>
    <row r="64" spans="1:10" ht="12.95" customHeight="1">
      <c r="A64" s="2"/>
      <c r="B64" s="5"/>
      <c r="C64" s="2"/>
      <c r="D64" s="2"/>
      <c r="E64" s="2"/>
      <c r="F64" s="2"/>
      <c r="G64" s="2"/>
      <c r="H64" s="2"/>
      <c r="I64" s="2"/>
      <c r="J64" s="2"/>
    </row>
    <row r="65" spans="1:10" ht="12.95" customHeight="1">
      <c r="A65" s="2"/>
      <c r="B65" s="3" t="s">
        <v>247</v>
      </c>
      <c r="C65" s="2"/>
      <c r="D65" s="2"/>
      <c r="E65" s="2"/>
      <c r="F65" s="2"/>
      <c r="G65" s="2"/>
      <c r="H65" s="2"/>
      <c r="I65" s="2"/>
      <c r="J65" s="2"/>
    </row>
    <row r="66" spans="1:10" ht="12.95" customHeight="1">
      <c r="A66" s="2"/>
      <c r="B66" s="3" t="s">
        <v>182</v>
      </c>
      <c r="C66" s="2"/>
      <c r="D66" s="2"/>
      <c r="E66" s="2"/>
      <c r="F66" s="2"/>
      <c r="G66" s="2"/>
      <c r="H66" s="2"/>
      <c r="I66" s="2"/>
      <c r="J66" s="2"/>
    </row>
    <row r="67" spans="1:10" ht="26.25" customHeight="1">
      <c r="A67" s="44"/>
      <c r="B67" s="91" t="s">
        <v>4067</v>
      </c>
      <c r="C67" s="91"/>
      <c r="D67" s="91"/>
      <c r="E67" s="91"/>
      <c r="F67" s="91"/>
      <c r="G67" s="91"/>
      <c r="H67" s="91"/>
      <c r="I67" s="91"/>
      <c r="J67" s="44"/>
    </row>
    <row r="68" spans="1:10" ht="12.95" customHeight="1">
      <c r="A68" s="2"/>
      <c r="B68" s="3"/>
      <c r="C68" s="2"/>
      <c r="D68" s="2"/>
      <c r="E68" s="2"/>
      <c r="F68" s="2"/>
      <c r="G68" s="2"/>
      <c r="H68" s="2"/>
      <c r="I68" s="2"/>
      <c r="J68" s="2"/>
    </row>
    <row r="69" spans="1:10">
      <c r="C69" s="90" t="s">
        <v>4163</v>
      </c>
    </row>
    <row r="70" spans="1:10">
      <c r="B70" s="90" t="s">
        <v>4124</v>
      </c>
      <c r="C70" s="90" t="s">
        <v>4125</v>
      </c>
    </row>
  </sheetData>
  <mergeCells count="1">
    <mergeCell ref="B67:I67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outlinePr summaryBelow="0"/>
  </sheetPr>
  <dimension ref="A1:J5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95</v>
      </c>
      <c r="B1" s="3" t="s">
        <v>96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248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706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707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1691</v>
      </c>
      <c r="B7" s="17" t="s">
        <v>1692</v>
      </c>
      <c r="C7" s="13" t="s">
        <v>1693</v>
      </c>
      <c r="D7" s="13" t="s">
        <v>808</v>
      </c>
      <c r="E7" s="18">
        <v>220461</v>
      </c>
      <c r="F7" s="19">
        <v>5415.62</v>
      </c>
      <c r="G7" s="20">
        <v>8.3500000000000005E-2</v>
      </c>
      <c r="H7" s="36"/>
      <c r="I7" s="22"/>
      <c r="J7" s="2"/>
    </row>
    <row r="8" spans="1:10" ht="12.95" customHeight="1">
      <c r="A8" s="16" t="s">
        <v>889</v>
      </c>
      <c r="B8" s="17" t="s">
        <v>890</v>
      </c>
      <c r="C8" s="13" t="s">
        <v>891</v>
      </c>
      <c r="D8" s="13" t="s">
        <v>749</v>
      </c>
      <c r="E8" s="18">
        <v>229264</v>
      </c>
      <c r="F8" s="19">
        <v>5174.95</v>
      </c>
      <c r="G8" s="20">
        <v>7.9799999999999996E-2</v>
      </c>
      <c r="H8" s="36"/>
      <c r="I8" s="22"/>
      <c r="J8" s="2"/>
    </row>
    <row r="9" spans="1:10" ht="12.95" customHeight="1">
      <c r="A9" s="16" t="s">
        <v>758</v>
      </c>
      <c r="B9" s="17" t="s">
        <v>759</v>
      </c>
      <c r="C9" s="13" t="s">
        <v>760</v>
      </c>
      <c r="D9" s="13" t="s">
        <v>761</v>
      </c>
      <c r="E9" s="18">
        <v>116297</v>
      </c>
      <c r="F9" s="19">
        <v>4784.87</v>
      </c>
      <c r="G9" s="20">
        <v>7.3700000000000002E-2</v>
      </c>
      <c r="H9" s="36"/>
      <c r="I9" s="22"/>
      <c r="J9" s="2"/>
    </row>
    <row r="10" spans="1:10" ht="12.95" customHeight="1">
      <c r="A10" s="16" t="s">
        <v>1012</v>
      </c>
      <c r="B10" s="17" t="s">
        <v>1013</v>
      </c>
      <c r="C10" s="13" t="s">
        <v>1014</v>
      </c>
      <c r="D10" s="13" t="s">
        <v>761</v>
      </c>
      <c r="E10" s="18">
        <v>95245</v>
      </c>
      <c r="F10" s="19">
        <v>4667.7700000000004</v>
      </c>
      <c r="G10" s="20">
        <v>7.1900000000000006E-2</v>
      </c>
      <c r="H10" s="36"/>
      <c r="I10" s="22"/>
      <c r="J10" s="2"/>
    </row>
    <row r="11" spans="1:10" ht="12.95" customHeight="1">
      <c r="A11" s="16" t="s">
        <v>754</v>
      </c>
      <c r="B11" s="17" t="s">
        <v>755</v>
      </c>
      <c r="C11" s="13" t="s">
        <v>756</v>
      </c>
      <c r="D11" s="13" t="s">
        <v>757</v>
      </c>
      <c r="E11" s="18">
        <v>115670</v>
      </c>
      <c r="F11" s="19">
        <v>4321.72</v>
      </c>
      <c r="G11" s="20">
        <v>6.6600000000000006E-2</v>
      </c>
      <c r="H11" s="36"/>
      <c r="I11" s="22"/>
      <c r="J11" s="2"/>
    </row>
    <row r="12" spans="1:10" ht="12.95" customHeight="1">
      <c r="A12" s="16" t="s">
        <v>746</v>
      </c>
      <c r="B12" s="17" t="s">
        <v>747</v>
      </c>
      <c r="C12" s="13" t="s">
        <v>748</v>
      </c>
      <c r="D12" s="13" t="s">
        <v>749</v>
      </c>
      <c r="E12" s="18">
        <v>58304</v>
      </c>
      <c r="F12" s="19">
        <v>4081.43</v>
      </c>
      <c r="G12" s="20">
        <v>6.2899999999999998E-2</v>
      </c>
      <c r="H12" s="36"/>
      <c r="I12" s="22"/>
      <c r="J12" s="2"/>
    </row>
    <row r="13" spans="1:10" ht="12.95" customHeight="1">
      <c r="A13" s="16" t="s">
        <v>721</v>
      </c>
      <c r="B13" s="17" t="s">
        <v>722</v>
      </c>
      <c r="C13" s="13" t="s">
        <v>723</v>
      </c>
      <c r="D13" s="13" t="s">
        <v>711</v>
      </c>
      <c r="E13" s="18">
        <v>176048</v>
      </c>
      <c r="F13" s="19">
        <v>3269.65</v>
      </c>
      <c r="G13" s="20">
        <v>5.04E-2</v>
      </c>
      <c r="H13" s="36"/>
      <c r="I13" s="22"/>
      <c r="J13" s="2"/>
    </row>
    <row r="14" spans="1:10" ht="12.95" customHeight="1">
      <c r="A14" s="16" t="s">
        <v>819</v>
      </c>
      <c r="B14" s="17" t="s">
        <v>820</v>
      </c>
      <c r="C14" s="13" t="s">
        <v>821</v>
      </c>
      <c r="D14" s="13" t="s">
        <v>783</v>
      </c>
      <c r="E14" s="18">
        <v>258697</v>
      </c>
      <c r="F14" s="19">
        <v>2584.38</v>
      </c>
      <c r="G14" s="20">
        <v>3.9800000000000002E-2</v>
      </c>
      <c r="H14" s="36"/>
      <c r="I14" s="22"/>
      <c r="J14" s="2"/>
    </row>
    <row r="15" spans="1:10" ht="12.95" customHeight="1">
      <c r="A15" s="16" t="s">
        <v>750</v>
      </c>
      <c r="B15" s="17" t="s">
        <v>751</v>
      </c>
      <c r="C15" s="13" t="s">
        <v>752</v>
      </c>
      <c r="D15" s="13" t="s">
        <v>753</v>
      </c>
      <c r="E15" s="18">
        <v>113078</v>
      </c>
      <c r="F15" s="19">
        <v>2441.86</v>
      </c>
      <c r="G15" s="20">
        <v>3.7600000000000001E-2</v>
      </c>
      <c r="H15" s="36"/>
      <c r="I15" s="22"/>
      <c r="J15" s="2"/>
    </row>
    <row r="16" spans="1:10" ht="12.95" customHeight="1">
      <c r="A16" s="16" t="s">
        <v>708</v>
      </c>
      <c r="B16" s="17" t="s">
        <v>709</v>
      </c>
      <c r="C16" s="13" t="s">
        <v>710</v>
      </c>
      <c r="D16" s="13" t="s">
        <v>711</v>
      </c>
      <c r="E16" s="18">
        <v>154320</v>
      </c>
      <c r="F16" s="19">
        <v>2292.73</v>
      </c>
      <c r="G16" s="20">
        <v>3.5299999999999998E-2</v>
      </c>
      <c r="H16" s="36"/>
      <c r="I16" s="22"/>
      <c r="J16" s="2"/>
    </row>
    <row r="17" spans="1:10" ht="12.95" customHeight="1">
      <c r="A17" s="16" t="s">
        <v>787</v>
      </c>
      <c r="B17" s="17" t="s">
        <v>788</v>
      </c>
      <c r="C17" s="13" t="s">
        <v>789</v>
      </c>
      <c r="D17" s="13" t="s">
        <v>775</v>
      </c>
      <c r="E17" s="18">
        <v>64708</v>
      </c>
      <c r="F17" s="19">
        <v>2218.29</v>
      </c>
      <c r="G17" s="20">
        <v>3.4200000000000001E-2</v>
      </c>
      <c r="H17" s="36"/>
      <c r="I17" s="22"/>
      <c r="J17" s="2"/>
    </row>
    <row r="18" spans="1:10" ht="12.95" customHeight="1">
      <c r="A18" s="16" t="s">
        <v>1933</v>
      </c>
      <c r="B18" s="17" t="s">
        <v>1934</v>
      </c>
      <c r="C18" s="13" t="s">
        <v>1935</v>
      </c>
      <c r="D18" s="13" t="s">
        <v>1609</v>
      </c>
      <c r="E18" s="18">
        <v>335157</v>
      </c>
      <c r="F18" s="19">
        <v>1828.95</v>
      </c>
      <c r="G18" s="20">
        <v>2.8199999999999999E-2</v>
      </c>
      <c r="H18" s="36"/>
      <c r="I18" s="22"/>
      <c r="J18" s="2"/>
    </row>
    <row r="19" spans="1:10" ht="12.95" customHeight="1">
      <c r="A19" s="16" t="s">
        <v>776</v>
      </c>
      <c r="B19" s="17" t="s">
        <v>777</v>
      </c>
      <c r="C19" s="13" t="s">
        <v>778</v>
      </c>
      <c r="D19" s="13" t="s">
        <v>779</v>
      </c>
      <c r="E19" s="18">
        <v>73148</v>
      </c>
      <c r="F19" s="19">
        <v>1780.06</v>
      </c>
      <c r="G19" s="20">
        <v>2.7400000000000001E-2</v>
      </c>
      <c r="H19" s="36"/>
      <c r="I19" s="22"/>
      <c r="J19" s="2"/>
    </row>
    <row r="20" spans="1:10" ht="12.95" customHeight="1">
      <c r="A20" s="16" t="s">
        <v>797</v>
      </c>
      <c r="B20" s="17" t="s">
        <v>798</v>
      </c>
      <c r="C20" s="13" t="s">
        <v>799</v>
      </c>
      <c r="D20" s="13" t="s">
        <v>800</v>
      </c>
      <c r="E20" s="18">
        <v>17831</v>
      </c>
      <c r="F20" s="19">
        <v>1532.98</v>
      </c>
      <c r="G20" s="20">
        <v>2.3599999999999999E-2</v>
      </c>
      <c r="H20" s="36"/>
      <c r="I20" s="22"/>
      <c r="J20" s="2"/>
    </row>
    <row r="21" spans="1:10" ht="12.95" customHeight="1">
      <c r="A21" s="16" t="s">
        <v>790</v>
      </c>
      <c r="B21" s="17" t="s">
        <v>791</v>
      </c>
      <c r="C21" s="13" t="s">
        <v>792</v>
      </c>
      <c r="D21" s="13" t="s">
        <v>793</v>
      </c>
      <c r="E21" s="18">
        <v>91750</v>
      </c>
      <c r="F21" s="19">
        <v>1470.16</v>
      </c>
      <c r="G21" s="20">
        <v>2.2700000000000001E-2</v>
      </c>
      <c r="H21" s="36"/>
      <c r="I21" s="22"/>
      <c r="J21" s="2"/>
    </row>
    <row r="22" spans="1:10" ht="12.95" customHeight="1">
      <c r="A22" s="16" t="s">
        <v>936</v>
      </c>
      <c r="B22" s="17" t="s">
        <v>937</v>
      </c>
      <c r="C22" s="13" t="s">
        <v>938</v>
      </c>
      <c r="D22" s="13" t="s">
        <v>818</v>
      </c>
      <c r="E22" s="18">
        <v>6321</v>
      </c>
      <c r="F22" s="19">
        <v>1170.75</v>
      </c>
      <c r="G22" s="20">
        <v>1.7999999999999999E-2</v>
      </c>
      <c r="H22" s="36"/>
      <c r="I22" s="22"/>
      <c r="J22" s="2"/>
    </row>
    <row r="23" spans="1:10" ht="12.95" customHeight="1">
      <c r="A23" s="16" t="s">
        <v>3327</v>
      </c>
      <c r="B23" s="17" t="s">
        <v>3328</v>
      </c>
      <c r="C23" s="13" t="s">
        <v>3329</v>
      </c>
      <c r="D23" s="13" t="s">
        <v>783</v>
      </c>
      <c r="E23" s="18">
        <v>449451</v>
      </c>
      <c r="F23" s="19">
        <v>969.24</v>
      </c>
      <c r="G23" s="20">
        <v>1.49E-2</v>
      </c>
      <c r="H23" s="36"/>
      <c r="I23" s="22"/>
      <c r="J23" s="2"/>
    </row>
    <row r="24" spans="1:10" ht="12.95" customHeight="1">
      <c r="A24" s="16" t="s">
        <v>957</v>
      </c>
      <c r="B24" s="17" t="s">
        <v>958</v>
      </c>
      <c r="C24" s="13" t="s">
        <v>959</v>
      </c>
      <c r="D24" s="13" t="s">
        <v>749</v>
      </c>
      <c r="E24" s="18">
        <v>97531</v>
      </c>
      <c r="F24" s="19">
        <v>613.96</v>
      </c>
      <c r="G24" s="20">
        <v>9.4999999999999998E-3</v>
      </c>
      <c r="H24" s="36"/>
      <c r="I24" s="22"/>
      <c r="J24" s="2"/>
    </row>
    <row r="25" spans="1:10" ht="12.95" customHeight="1">
      <c r="A25" s="2"/>
      <c r="B25" s="12" t="s">
        <v>168</v>
      </c>
      <c r="C25" s="13"/>
      <c r="D25" s="13"/>
      <c r="E25" s="13"/>
      <c r="F25" s="23">
        <v>50619.37</v>
      </c>
      <c r="G25" s="24">
        <v>0.78</v>
      </c>
      <c r="H25" s="25"/>
      <c r="I25" s="26"/>
      <c r="J25" s="2"/>
    </row>
    <row r="26" spans="1:10" ht="12.95" customHeight="1">
      <c r="A26" s="2"/>
      <c r="B26" s="27" t="s">
        <v>745</v>
      </c>
      <c r="C26" s="1"/>
      <c r="D26" s="1"/>
      <c r="E26" s="1"/>
      <c r="F26" s="25" t="s">
        <v>197</v>
      </c>
      <c r="G26" s="25" t="s">
        <v>197</v>
      </c>
      <c r="H26" s="25"/>
      <c r="I26" s="26"/>
      <c r="J26" s="2"/>
    </row>
    <row r="27" spans="1:10" ht="12.95" customHeight="1">
      <c r="A27" s="2"/>
      <c r="B27" s="27" t="s">
        <v>168</v>
      </c>
      <c r="C27" s="1"/>
      <c r="D27" s="1"/>
      <c r="E27" s="1"/>
      <c r="F27" s="25" t="s">
        <v>197</v>
      </c>
      <c r="G27" s="25" t="s">
        <v>197</v>
      </c>
      <c r="H27" s="25"/>
      <c r="I27" s="26"/>
      <c r="J27" s="2"/>
    </row>
    <row r="28" spans="1:10" ht="12.95" customHeight="1">
      <c r="A28" s="2"/>
      <c r="B28" s="27" t="s">
        <v>173</v>
      </c>
      <c r="C28" s="28"/>
      <c r="D28" s="1"/>
      <c r="E28" s="28"/>
      <c r="F28" s="23">
        <v>50619.37</v>
      </c>
      <c r="G28" s="24">
        <v>0.78</v>
      </c>
      <c r="H28" s="25"/>
      <c r="I28" s="26"/>
      <c r="J28" s="2"/>
    </row>
    <row r="29" spans="1:10" ht="12.95" customHeight="1">
      <c r="A29" s="2"/>
      <c r="B29" s="12" t="s">
        <v>133</v>
      </c>
      <c r="C29" s="13"/>
      <c r="D29" s="13"/>
      <c r="E29" s="13"/>
      <c r="F29" s="13"/>
      <c r="G29" s="13"/>
      <c r="H29" s="14"/>
      <c r="I29" s="15"/>
      <c r="J29" s="2"/>
    </row>
    <row r="30" spans="1:10" ht="12.95" customHeight="1">
      <c r="A30" s="2"/>
      <c r="B30" s="12" t="s">
        <v>134</v>
      </c>
      <c r="C30" s="13"/>
      <c r="D30" s="13"/>
      <c r="E30" s="13"/>
      <c r="F30" s="2"/>
      <c r="G30" s="14"/>
      <c r="H30" s="14"/>
      <c r="I30" s="15"/>
      <c r="J30" s="2"/>
    </row>
    <row r="31" spans="1:10" ht="12.95" customHeight="1">
      <c r="A31" s="16" t="s">
        <v>1088</v>
      </c>
      <c r="B31" s="17" t="s">
        <v>1089</v>
      </c>
      <c r="C31" s="13" t="s">
        <v>1090</v>
      </c>
      <c r="D31" s="13" t="s">
        <v>196</v>
      </c>
      <c r="E31" s="18">
        <v>3500000</v>
      </c>
      <c r="F31" s="19">
        <v>3514.35</v>
      </c>
      <c r="G31" s="20">
        <v>5.4199999999999998E-2</v>
      </c>
      <c r="H31" s="36"/>
      <c r="I31" s="22"/>
      <c r="J31" s="2"/>
    </row>
    <row r="32" spans="1:10" ht="12.95" customHeight="1">
      <c r="A32" s="16" t="s">
        <v>1531</v>
      </c>
      <c r="B32" s="17" t="s">
        <v>1532</v>
      </c>
      <c r="C32" s="13" t="s">
        <v>1533</v>
      </c>
      <c r="D32" s="13" t="s">
        <v>138</v>
      </c>
      <c r="E32" s="18">
        <v>125</v>
      </c>
      <c r="F32" s="19">
        <v>1365.85</v>
      </c>
      <c r="G32" s="20">
        <v>2.1100000000000001E-2</v>
      </c>
      <c r="H32" s="21">
        <v>7.1499999999999994E-2</v>
      </c>
      <c r="I32" s="22"/>
      <c r="J32" s="2"/>
    </row>
    <row r="33" spans="1:10" ht="12.95" customHeight="1">
      <c r="A33" s="16" t="s">
        <v>1536</v>
      </c>
      <c r="B33" s="17" t="s">
        <v>1537</v>
      </c>
      <c r="C33" s="13" t="s">
        <v>1538</v>
      </c>
      <c r="D33" s="13" t="s">
        <v>138</v>
      </c>
      <c r="E33" s="18">
        <v>100</v>
      </c>
      <c r="F33" s="19">
        <v>1080.6500000000001</v>
      </c>
      <c r="G33" s="20">
        <v>1.67E-2</v>
      </c>
      <c r="H33" s="21">
        <v>6.9949999999999998E-2</v>
      </c>
      <c r="I33" s="22"/>
      <c r="J33" s="2"/>
    </row>
    <row r="34" spans="1:10" ht="12.95" customHeight="1">
      <c r="A34" s="16" t="s">
        <v>1097</v>
      </c>
      <c r="B34" s="17" t="s">
        <v>1098</v>
      </c>
      <c r="C34" s="13" t="s">
        <v>1099</v>
      </c>
      <c r="D34" s="13" t="s">
        <v>196</v>
      </c>
      <c r="E34" s="18">
        <v>1000000</v>
      </c>
      <c r="F34" s="19">
        <v>990.22</v>
      </c>
      <c r="G34" s="20">
        <v>1.5299999999999999E-2</v>
      </c>
      <c r="H34" s="21">
        <v>5.8937000000000003E-2</v>
      </c>
      <c r="I34" s="22"/>
      <c r="J34" s="2"/>
    </row>
    <row r="35" spans="1:10" ht="12.95" customHeight="1">
      <c r="A35" s="16" t="s">
        <v>1085</v>
      </c>
      <c r="B35" s="17" t="s">
        <v>1086</v>
      </c>
      <c r="C35" s="13" t="s">
        <v>1087</v>
      </c>
      <c r="D35" s="13" t="s">
        <v>196</v>
      </c>
      <c r="E35" s="18">
        <v>1000000</v>
      </c>
      <c r="F35" s="19">
        <v>958.91</v>
      </c>
      <c r="G35" s="20">
        <v>1.4800000000000001E-2</v>
      </c>
      <c r="H35" s="21">
        <v>6.6932000000000005E-2</v>
      </c>
      <c r="I35" s="22"/>
      <c r="J35" s="2"/>
    </row>
    <row r="36" spans="1:10" ht="12.95" customHeight="1">
      <c r="A36" s="16" t="s">
        <v>1109</v>
      </c>
      <c r="B36" s="17" t="s">
        <v>1110</v>
      </c>
      <c r="C36" s="13" t="s">
        <v>1111</v>
      </c>
      <c r="D36" s="13" t="s">
        <v>196</v>
      </c>
      <c r="E36" s="18">
        <v>900000</v>
      </c>
      <c r="F36" s="19">
        <v>945</v>
      </c>
      <c r="G36" s="20">
        <v>1.46E-2</v>
      </c>
      <c r="H36" s="21">
        <v>6.9262000000000004E-2</v>
      </c>
      <c r="I36" s="22"/>
      <c r="J36" s="2"/>
    </row>
    <row r="37" spans="1:10" ht="12.95" customHeight="1">
      <c r="A37" s="16" t="s">
        <v>3339</v>
      </c>
      <c r="B37" s="17" t="s">
        <v>3340</v>
      </c>
      <c r="C37" s="13" t="s">
        <v>3341</v>
      </c>
      <c r="D37" s="13" t="s">
        <v>192</v>
      </c>
      <c r="E37" s="18">
        <v>75</v>
      </c>
      <c r="F37" s="19">
        <v>788.91</v>
      </c>
      <c r="G37" s="20">
        <v>1.2200000000000001E-2</v>
      </c>
      <c r="H37" s="21">
        <v>7.0975499999999997E-2</v>
      </c>
      <c r="I37" s="37">
        <v>6.9671832000000003E-2</v>
      </c>
      <c r="J37" s="2"/>
    </row>
    <row r="38" spans="1:10" ht="12.95" customHeight="1">
      <c r="A38" s="16" t="s">
        <v>3342</v>
      </c>
      <c r="B38" s="17" t="s">
        <v>3343</v>
      </c>
      <c r="C38" s="13" t="s">
        <v>3344</v>
      </c>
      <c r="D38" s="13" t="s">
        <v>192</v>
      </c>
      <c r="E38" s="18">
        <v>50</v>
      </c>
      <c r="F38" s="19">
        <v>516.66999999999996</v>
      </c>
      <c r="G38" s="20">
        <v>8.0000000000000002E-3</v>
      </c>
      <c r="H38" s="21">
        <v>7.2646500000000003E-2</v>
      </c>
      <c r="I38" s="37">
        <v>7.1554406000000001E-2</v>
      </c>
      <c r="J38" s="2"/>
    </row>
    <row r="39" spans="1:10" ht="12.95" customHeight="1">
      <c r="A39" s="2"/>
      <c r="B39" s="12" t="s">
        <v>168</v>
      </c>
      <c r="C39" s="13"/>
      <c r="D39" s="13"/>
      <c r="E39" s="13"/>
      <c r="F39" s="23">
        <v>10160.56</v>
      </c>
      <c r="G39" s="24">
        <v>0.15690000000000001</v>
      </c>
      <c r="H39" s="25"/>
      <c r="I39" s="26"/>
      <c r="J39" s="2"/>
    </row>
    <row r="40" spans="1:10" ht="12.95" customHeight="1">
      <c r="A40" s="2"/>
      <c r="B40" s="27" t="s">
        <v>169</v>
      </c>
      <c r="C40" s="1"/>
      <c r="D40" s="1"/>
      <c r="E40" s="1"/>
      <c r="F40" s="25" t="s">
        <v>197</v>
      </c>
      <c r="G40" s="25" t="s">
        <v>197</v>
      </c>
      <c r="H40" s="25"/>
      <c r="I40" s="26"/>
      <c r="J40" s="2"/>
    </row>
    <row r="41" spans="1:10" ht="12.95" customHeight="1">
      <c r="A41" s="2"/>
      <c r="B41" s="27" t="s">
        <v>168</v>
      </c>
      <c r="C41" s="1"/>
      <c r="D41" s="1"/>
      <c r="E41" s="1"/>
      <c r="F41" s="25" t="s">
        <v>197</v>
      </c>
      <c r="G41" s="25" t="s">
        <v>197</v>
      </c>
      <c r="H41" s="25"/>
      <c r="I41" s="26"/>
      <c r="J41" s="2"/>
    </row>
    <row r="42" spans="1:10" ht="12.95" customHeight="1">
      <c r="A42" s="2"/>
      <c r="B42" s="27" t="s">
        <v>173</v>
      </c>
      <c r="C42" s="28"/>
      <c r="D42" s="1"/>
      <c r="E42" s="28"/>
      <c r="F42" s="23">
        <v>10160.56</v>
      </c>
      <c r="G42" s="24">
        <v>0.15690000000000001</v>
      </c>
      <c r="H42" s="25"/>
      <c r="I42" s="26"/>
      <c r="J42" s="2"/>
    </row>
    <row r="43" spans="1:10" ht="12.95" customHeight="1">
      <c r="A43" s="2"/>
      <c r="B43" s="12" t="s">
        <v>174</v>
      </c>
      <c r="C43" s="13"/>
      <c r="D43" s="13"/>
      <c r="E43" s="13"/>
      <c r="F43" s="13"/>
      <c r="G43" s="13"/>
      <c r="H43" s="14"/>
      <c r="I43" s="15"/>
      <c r="J43" s="2"/>
    </row>
    <row r="44" spans="1:10" ht="12.95" customHeight="1">
      <c r="A44" s="16" t="s">
        <v>175</v>
      </c>
      <c r="B44" s="17" t="s">
        <v>176</v>
      </c>
      <c r="C44" s="13"/>
      <c r="D44" s="13"/>
      <c r="E44" s="18"/>
      <c r="F44" s="19">
        <v>4931.1099999999997</v>
      </c>
      <c r="G44" s="20">
        <v>7.5999999999999998E-2</v>
      </c>
      <c r="H44" s="21">
        <v>3.1946259968798997E-2</v>
      </c>
      <c r="I44" s="37"/>
      <c r="J44" s="2"/>
    </row>
    <row r="45" spans="1:10" ht="12.95" customHeight="1">
      <c r="A45" s="2"/>
      <c r="B45" s="12" t="s">
        <v>168</v>
      </c>
      <c r="C45" s="13"/>
      <c r="D45" s="13"/>
      <c r="E45" s="13"/>
      <c r="F45" s="23">
        <v>4931.1099999999997</v>
      </c>
      <c r="G45" s="24">
        <v>7.5999999999999998E-2</v>
      </c>
      <c r="H45" s="25"/>
      <c r="I45" s="26"/>
      <c r="J45" s="2"/>
    </row>
    <row r="46" spans="1:10" ht="12.95" customHeight="1">
      <c r="A46" s="2"/>
      <c r="B46" s="27" t="s">
        <v>169</v>
      </c>
      <c r="C46" s="1"/>
      <c r="D46" s="1"/>
      <c r="E46" s="1"/>
      <c r="F46" s="25" t="s">
        <v>197</v>
      </c>
      <c r="G46" s="25" t="s">
        <v>197</v>
      </c>
      <c r="H46" s="25"/>
      <c r="I46" s="26"/>
      <c r="J46" s="2"/>
    </row>
    <row r="47" spans="1:10" ht="12.95" customHeight="1">
      <c r="A47" s="2"/>
      <c r="B47" s="27" t="s">
        <v>168</v>
      </c>
      <c r="C47" s="1"/>
      <c r="D47" s="1"/>
      <c r="E47" s="1"/>
      <c r="F47" s="25" t="s">
        <v>197</v>
      </c>
      <c r="G47" s="25" t="s">
        <v>197</v>
      </c>
      <c r="H47" s="25"/>
      <c r="I47" s="26"/>
      <c r="J47" s="2"/>
    </row>
    <row r="48" spans="1:10" ht="12.95" customHeight="1">
      <c r="A48" s="2"/>
      <c r="B48" s="27" t="s">
        <v>173</v>
      </c>
      <c r="C48" s="28"/>
      <c r="D48" s="1"/>
      <c r="E48" s="28"/>
      <c r="F48" s="23">
        <v>4931.1099999999997</v>
      </c>
      <c r="G48" s="24">
        <v>7.5999999999999998E-2</v>
      </c>
      <c r="H48" s="25"/>
      <c r="I48" s="26"/>
      <c r="J48" s="2"/>
    </row>
    <row r="49" spans="1:10" ht="12.95" customHeight="1">
      <c r="A49" s="2"/>
      <c r="B49" s="27" t="s">
        <v>177</v>
      </c>
      <c r="C49" s="13"/>
      <c r="D49" s="1"/>
      <c r="E49" s="13"/>
      <c r="F49" s="29">
        <v>-829.07</v>
      </c>
      <c r="G49" s="24">
        <v>-1.29E-2</v>
      </c>
      <c r="H49" s="25"/>
      <c r="I49" s="26"/>
      <c r="J49" s="2"/>
    </row>
    <row r="50" spans="1:10" ht="12.95" customHeight="1">
      <c r="A50" s="2"/>
      <c r="B50" s="30" t="s">
        <v>178</v>
      </c>
      <c r="C50" s="31"/>
      <c r="D50" s="31"/>
      <c r="E50" s="31"/>
      <c r="F50" s="32">
        <v>64881.97</v>
      </c>
      <c r="G50" s="33">
        <v>1</v>
      </c>
      <c r="H50" s="34"/>
      <c r="I50" s="35"/>
      <c r="J50" s="2"/>
    </row>
    <row r="51" spans="1:10" ht="12.95" customHeight="1">
      <c r="A51" s="2"/>
      <c r="B51" s="5"/>
      <c r="C51" s="2"/>
      <c r="D51" s="2"/>
      <c r="E51" s="2"/>
      <c r="F51" s="2"/>
      <c r="G51" s="2"/>
      <c r="H51" s="2"/>
      <c r="I51" s="2"/>
      <c r="J51" s="2"/>
    </row>
    <row r="52" spans="1:10" ht="12.95" customHeight="1">
      <c r="A52" s="2"/>
      <c r="B52" s="3" t="s">
        <v>247</v>
      </c>
      <c r="C52" s="2"/>
      <c r="D52" s="2"/>
      <c r="E52" s="2"/>
      <c r="F52" s="2"/>
      <c r="G52" s="2"/>
      <c r="H52" s="2"/>
      <c r="I52" s="2"/>
      <c r="J52" s="2"/>
    </row>
    <row r="53" spans="1:10" ht="12.95" customHeight="1">
      <c r="A53" s="2"/>
      <c r="B53" s="3" t="s">
        <v>180</v>
      </c>
      <c r="C53" s="2"/>
      <c r="D53" s="2"/>
      <c r="E53" s="2"/>
      <c r="F53" s="2"/>
      <c r="G53" s="2"/>
      <c r="H53" s="2"/>
      <c r="I53" s="2"/>
      <c r="J53" s="2"/>
    </row>
    <row r="54" spans="1:10" ht="12.95" customHeight="1">
      <c r="A54" s="2"/>
      <c r="B54" s="3" t="s">
        <v>182</v>
      </c>
      <c r="C54" s="2"/>
      <c r="D54" s="2"/>
      <c r="E54" s="2"/>
      <c r="F54" s="2"/>
      <c r="G54" s="2"/>
      <c r="H54" s="2"/>
      <c r="I54" s="2"/>
      <c r="J54" s="2"/>
    </row>
    <row r="55" spans="1:10" ht="26.25" customHeight="1">
      <c r="A55" s="44"/>
      <c r="B55" s="91" t="s">
        <v>4067</v>
      </c>
      <c r="C55" s="91"/>
      <c r="D55" s="91"/>
      <c r="E55" s="91"/>
      <c r="F55" s="91"/>
      <c r="G55" s="91"/>
      <c r="H55" s="91"/>
      <c r="I55" s="91"/>
      <c r="J55" s="44"/>
    </row>
    <row r="56" spans="1:10" ht="12.95" customHeight="1">
      <c r="A56" s="2"/>
      <c r="B56" s="3"/>
      <c r="C56" s="2"/>
      <c r="D56" s="2"/>
      <c r="E56" s="2"/>
      <c r="F56" s="2"/>
      <c r="G56" s="2"/>
      <c r="H56" s="2"/>
      <c r="I56" s="2"/>
      <c r="J56" s="2"/>
    </row>
    <row r="57" spans="1:10">
      <c r="C57" s="90" t="s">
        <v>4164</v>
      </c>
    </row>
    <row r="58" spans="1:10">
      <c r="B58" s="90" t="s">
        <v>4124</v>
      </c>
      <c r="C58" s="90" t="s">
        <v>4125</v>
      </c>
    </row>
  </sheetData>
  <mergeCells count="1">
    <mergeCell ref="B55:I55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outlinePr summaryBelow="0"/>
  </sheetPr>
  <dimension ref="A1:J6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97</v>
      </c>
      <c r="B1" s="3" t="s">
        <v>98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248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706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707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780</v>
      </c>
      <c r="B7" s="17" t="s">
        <v>781</v>
      </c>
      <c r="C7" s="13" t="s">
        <v>782</v>
      </c>
      <c r="D7" s="13" t="s">
        <v>783</v>
      </c>
      <c r="E7" s="18">
        <v>29880</v>
      </c>
      <c r="F7" s="19">
        <v>286.41000000000003</v>
      </c>
      <c r="G7" s="20">
        <v>2.8400000000000002E-2</v>
      </c>
      <c r="H7" s="36"/>
      <c r="I7" s="22"/>
      <c r="J7" s="2"/>
    </row>
    <row r="8" spans="1:10" ht="12.95" customHeight="1">
      <c r="A8" s="16" t="s">
        <v>1936</v>
      </c>
      <c r="B8" s="17" t="s">
        <v>1937</v>
      </c>
      <c r="C8" s="13" t="s">
        <v>1938</v>
      </c>
      <c r="D8" s="13" t="s">
        <v>753</v>
      </c>
      <c r="E8" s="18">
        <v>24198</v>
      </c>
      <c r="F8" s="19">
        <v>227.95</v>
      </c>
      <c r="G8" s="20">
        <v>2.2599999999999999E-2</v>
      </c>
      <c r="H8" s="36"/>
      <c r="I8" s="22"/>
      <c r="J8" s="2"/>
    </row>
    <row r="9" spans="1:10" ht="12.95" customHeight="1">
      <c r="A9" s="16" t="s">
        <v>762</v>
      </c>
      <c r="B9" s="17" t="s">
        <v>763</v>
      </c>
      <c r="C9" s="13" t="s">
        <v>764</v>
      </c>
      <c r="D9" s="13" t="s">
        <v>757</v>
      </c>
      <c r="E9" s="18">
        <v>12800</v>
      </c>
      <c r="F9" s="19">
        <v>222.23</v>
      </c>
      <c r="G9" s="20">
        <v>2.1999999999999999E-2</v>
      </c>
      <c r="H9" s="36"/>
      <c r="I9" s="22"/>
      <c r="J9" s="2"/>
    </row>
    <row r="10" spans="1:10" ht="12.95" customHeight="1">
      <c r="A10" s="16" t="s">
        <v>794</v>
      </c>
      <c r="B10" s="17" t="s">
        <v>795</v>
      </c>
      <c r="C10" s="13" t="s">
        <v>796</v>
      </c>
      <c r="D10" s="13" t="s">
        <v>757</v>
      </c>
      <c r="E10" s="18">
        <v>14475</v>
      </c>
      <c r="F10" s="19">
        <v>214.09</v>
      </c>
      <c r="G10" s="20">
        <v>2.12E-2</v>
      </c>
      <c r="H10" s="36"/>
      <c r="I10" s="22"/>
      <c r="J10" s="2"/>
    </row>
    <row r="11" spans="1:10" ht="12.95" customHeight="1">
      <c r="A11" s="16" t="s">
        <v>2511</v>
      </c>
      <c r="B11" s="17" t="s">
        <v>2512</v>
      </c>
      <c r="C11" s="13" t="s">
        <v>2513</v>
      </c>
      <c r="D11" s="13" t="s">
        <v>1712</v>
      </c>
      <c r="E11" s="18">
        <v>29026</v>
      </c>
      <c r="F11" s="19">
        <v>209.34</v>
      </c>
      <c r="G11" s="20">
        <v>2.07E-2</v>
      </c>
      <c r="H11" s="36"/>
      <c r="I11" s="22"/>
      <c r="J11" s="2"/>
    </row>
    <row r="12" spans="1:10" ht="12.95" customHeight="1">
      <c r="A12" s="16" t="s">
        <v>1053</v>
      </c>
      <c r="B12" s="17" t="s">
        <v>1054</v>
      </c>
      <c r="C12" s="13" t="s">
        <v>1055</v>
      </c>
      <c r="D12" s="13" t="s">
        <v>818</v>
      </c>
      <c r="E12" s="18">
        <v>14604</v>
      </c>
      <c r="F12" s="19">
        <v>208.03</v>
      </c>
      <c r="G12" s="20">
        <v>2.06E-2</v>
      </c>
      <c r="H12" s="36"/>
      <c r="I12" s="22"/>
      <c r="J12" s="2"/>
    </row>
    <row r="13" spans="1:10" ht="12.95" customHeight="1">
      <c r="A13" s="16" t="s">
        <v>917</v>
      </c>
      <c r="B13" s="17" t="s">
        <v>918</v>
      </c>
      <c r="C13" s="13" t="s">
        <v>919</v>
      </c>
      <c r="D13" s="13" t="s">
        <v>757</v>
      </c>
      <c r="E13" s="18">
        <v>6663</v>
      </c>
      <c r="F13" s="19">
        <v>206.99</v>
      </c>
      <c r="G13" s="20">
        <v>2.0500000000000001E-2</v>
      </c>
      <c r="H13" s="36"/>
      <c r="I13" s="22"/>
      <c r="J13" s="2"/>
    </row>
    <row r="14" spans="1:10" ht="12.95" customHeight="1">
      <c r="A14" s="16" t="s">
        <v>1987</v>
      </c>
      <c r="B14" s="17" t="s">
        <v>1988</v>
      </c>
      <c r="C14" s="13" t="s">
        <v>1989</v>
      </c>
      <c r="D14" s="13" t="s">
        <v>1666</v>
      </c>
      <c r="E14" s="18">
        <v>95135</v>
      </c>
      <c r="F14" s="19">
        <v>203.35</v>
      </c>
      <c r="G14" s="20">
        <v>2.01E-2</v>
      </c>
      <c r="H14" s="36"/>
      <c r="I14" s="22"/>
      <c r="J14" s="2"/>
    </row>
    <row r="15" spans="1:10" ht="12.95" customHeight="1">
      <c r="A15" s="16" t="s">
        <v>3309</v>
      </c>
      <c r="B15" s="17" t="s">
        <v>3310</v>
      </c>
      <c r="C15" s="13" t="s">
        <v>3311</v>
      </c>
      <c r="D15" s="13" t="s">
        <v>818</v>
      </c>
      <c r="E15" s="18">
        <v>39741</v>
      </c>
      <c r="F15" s="19">
        <v>198.03</v>
      </c>
      <c r="G15" s="20">
        <v>1.9599999999999999E-2</v>
      </c>
      <c r="H15" s="36"/>
      <c r="I15" s="22"/>
      <c r="J15" s="2"/>
    </row>
    <row r="16" spans="1:10" ht="12.95" customHeight="1">
      <c r="A16" s="16" t="s">
        <v>1000</v>
      </c>
      <c r="B16" s="17" t="s">
        <v>1001</v>
      </c>
      <c r="C16" s="13" t="s">
        <v>1002</v>
      </c>
      <c r="D16" s="13" t="s">
        <v>800</v>
      </c>
      <c r="E16" s="18">
        <v>5036</v>
      </c>
      <c r="F16" s="19">
        <v>179.52</v>
      </c>
      <c r="G16" s="20">
        <v>1.78E-2</v>
      </c>
      <c r="H16" s="36"/>
      <c r="I16" s="22"/>
      <c r="J16" s="2"/>
    </row>
    <row r="17" spans="1:10" ht="12.95" customHeight="1">
      <c r="A17" s="16" t="s">
        <v>1635</v>
      </c>
      <c r="B17" s="17" t="s">
        <v>1636</v>
      </c>
      <c r="C17" s="13" t="s">
        <v>1637</v>
      </c>
      <c r="D17" s="13" t="s">
        <v>1638</v>
      </c>
      <c r="E17" s="18">
        <v>156007</v>
      </c>
      <c r="F17" s="19">
        <v>169.81</v>
      </c>
      <c r="G17" s="20">
        <v>1.6799999999999999E-2</v>
      </c>
      <c r="H17" s="36"/>
      <c r="I17" s="22"/>
      <c r="J17" s="2"/>
    </row>
    <row r="18" spans="1:10" ht="12.95" customHeight="1">
      <c r="A18" s="16" t="s">
        <v>1030</v>
      </c>
      <c r="B18" s="17" t="s">
        <v>1031</v>
      </c>
      <c r="C18" s="13" t="s">
        <v>1032</v>
      </c>
      <c r="D18" s="13" t="s">
        <v>1033</v>
      </c>
      <c r="E18" s="18">
        <v>52892</v>
      </c>
      <c r="F18" s="19">
        <v>153.15</v>
      </c>
      <c r="G18" s="20">
        <v>1.52E-2</v>
      </c>
      <c r="H18" s="36"/>
      <c r="I18" s="22"/>
      <c r="J18" s="2"/>
    </row>
    <row r="19" spans="1:10" ht="12.95" customHeight="1">
      <c r="A19" s="16" t="s">
        <v>1018</v>
      </c>
      <c r="B19" s="17" t="s">
        <v>1019</v>
      </c>
      <c r="C19" s="13" t="s">
        <v>1020</v>
      </c>
      <c r="D19" s="13" t="s">
        <v>800</v>
      </c>
      <c r="E19" s="18">
        <v>4793</v>
      </c>
      <c r="F19" s="19">
        <v>130.58000000000001</v>
      </c>
      <c r="G19" s="20">
        <v>1.29E-2</v>
      </c>
      <c r="H19" s="36"/>
      <c r="I19" s="22"/>
      <c r="J19" s="2"/>
    </row>
    <row r="20" spans="1:10" ht="12.95" customHeight="1">
      <c r="A20" s="16" t="s">
        <v>1642</v>
      </c>
      <c r="B20" s="17" t="s">
        <v>1643</v>
      </c>
      <c r="C20" s="13" t="s">
        <v>1644</v>
      </c>
      <c r="D20" s="13" t="s">
        <v>757</v>
      </c>
      <c r="E20" s="18">
        <v>11222</v>
      </c>
      <c r="F20" s="19">
        <v>123.37</v>
      </c>
      <c r="G20" s="20">
        <v>1.2200000000000001E-2</v>
      </c>
      <c r="H20" s="36"/>
      <c r="I20" s="22"/>
      <c r="J20" s="2"/>
    </row>
    <row r="21" spans="1:10" ht="12.95" customHeight="1">
      <c r="A21" s="16" t="s">
        <v>1610</v>
      </c>
      <c r="B21" s="17" t="s">
        <v>1611</v>
      </c>
      <c r="C21" s="13" t="s">
        <v>1612</v>
      </c>
      <c r="D21" s="13" t="s">
        <v>975</v>
      </c>
      <c r="E21" s="18">
        <v>16453</v>
      </c>
      <c r="F21" s="19">
        <v>117.85</v>
      </c>
      <c r="G21" s="20">
        <v>1.17E-2</v>
      </c>
      <c r="H21" s="36"/>
      <c r="I21" s="22"/>
      <c r="J21" s="2"/>
    </row>
    <row r="22" spans="1:10" ht="12.95" customHeight="1">
      <c r="A22" s="16" t="s">
        <v>2163</v>
      </c>
      <c r="B22" s="17" t="s">
        <v>2164</v>
      </c>
      <c r="C22" s="13" t="s">
        <v>2165</v>
      </c>
      <c r="D22" s="13" t="s">
        <v>757</v>
      </c>
      <c r="E22" s="18">
        <v>20004</v>
      </c>
      <c r="F22" s="19">
        <v>114.54</v>
      </c>
      <c r="G22" s="20">
        <v>1.1299999999999999E-2</v>
      </c>
      <c r="H22" s="36"/>
      <c r="I22" s="22"/>
      <c r="J22" s="2"/>
    </row>
    <row r="23" spans="1:10" ht="12.95" customHeight="1">
      <c r="A23" s="16" t="s">
        <v>1981</v>
      </c>
      <c r="B23" s="17" t="s">
        <v>1982</v>
      </c>
      <c r="C23" s="13" t="s">
        <v>1983</v>
      </c>
      <c r="D23" s="13" t="s">
        <v>775</v>
      </c>
      <c r="E23" s="18">
        <v>2482</v>
      </c>
      <c r="F23" s="19">
        <v>112.43</v>
      </c>
      <c r="G23" s="20">
        <v>1.11E-2</v>
      </c>
      <c r="H23" s="36"/>
      <c r="I23" s="22"/>
      <c r="J23" s="2"/>
    </row>
    <row r="24" spans="1:10" ht="12.95" customHeight="1">
      <c r="A24" s="16" t="s">
        <v>819</v>
      </c>
      <c r="B24" s="17" t="s">
        <v>820</v>
      </c>
      <c r="C24" s="13" t="s">
        <v>821</v>
      </c>
      <c r="D24" s="13" t="s">
        <v>783</v>
      </c>
      <c r="E24" s="18">
        <v>10839</v>
      </c>
      <c r="F24" s="19">
        <v>108.28</v>
      </c>
      <c r="G24" s="20">
        <v>1.0699999999999999E-2</v>
      </c>
      <c r="H24" s="36"/>
      <c r="I24" s="22"/>
      <c r="J24" s="2"/>
    </row>
    <row r="25" spans="1:10" ht="12.95" customHeight="1">
      <c r="A25" s="16" t="s">
        <v>797</v>
      </c>
      <c r="B25" s="17" t="s">
        <v>798</v>
      </c>
      <c r="C25" s="13" t="s">
        <v>799</v>
      </c>
      <c r="D25" s="13" t="s">
        <v>800</v>
      </c>
      <c r="E25" s="18">
        <v>1202</v>
      </c>
      <c r="F25" s="19">
        <v>103.34</v>
      </c>
      <c r="G25" s="20">
        <v>1.0200000000000001E-2</v>
      </c>
      <c r="H25" s="36"/>
      <c r="I25" s="22"/>
      <c r="J25" s="2"/>
    </row>
    <row r="26" spans="1:10" ht="12.95" customHeight="1">
      <c r="A26" s="16" t="s">
        <v>3345</v>
      </c>
      <c r="B26" s="17" t="s">
        <v>3346</v>
      </c>
      <c r="C26" s="13" t="s">
        <v>3347</v>
      </c>
      <c r="D26" s="13" t="s">
        <v>757</v>
      </c>
      <c r="E26" s="18">
        <v>7545</v>
      </c>
      <c r="F26" s="19">
        <v>98.87</v>
      </c>
      <c r="G26" s="20">
        <v>9.7999999999999997E-3</v>
      </c>
      <c r="H26" s="36"/>
      <c r="I26" s="22"/>
      <c r="J26" s="2"/>
    </row>
    <row r="27" spans="1:10" ht="12.95" customHeight="1">
      <c r="A27" s="16" t="s">
        <v>966</v>
      </c>
      <c r="B27" s="17" t="s">
        <v>967</v>
      </c>
      <c r="C27" s="13" t="s">
        <v>968</v>
      </c>
      <c r="D27" s="13" t="s">
        <v>818</v>
      </c>
      <c r="E27" s="18">
        <v>19318</v>
      </c>
      <c r="F27" s="19">
        <v>90.77</v>
      </c>
      <c r="G27" s="20">
        <v>8.9999999999999993E-3</v>
      </c>
      <c r="H27" s="36"/>
      <c r="I27" s="22"/>
      <c r="J27" s="2"/>
    </row>
    <row r="28" spans="1:10" ht="12.95" customHeight="1">
      <c r="A28" s="16" t="s">
        <v>889</v>
      </c>
      <c r="B28" s="17" t="s">
        <v>890</v>
      </c>
      <c r="C28" s="13" t="s">
        <v>891</v>
      </c>
      <c r="D28" s="13" t="s">
        <v>749</v>
      </c>
      <c r="E28" s="18">
        <v>3655</v>
      </c>
      <c r="F28" s="19">
        <v>82.5</v>
      </c>
      <c r="G28" s="20">
        <v>8.2000000000000007E-3</v>
      </c>
      <c r="H28" s="36"/>
      <c r="I28" s="22"/>
      <c r="J28" s="2"/>
    </row>
    <row r="29" spans="1:10" ht="12.95" customHeight="1">
      <c r="A29" s="16" t="s">
        <v>1948</v>
      </c>
      <c r="B29" s="17" t="s">
        <v>1949</v>
      </c>
      <c r="C29" s="13" t="s">
        <v>1950</v>
      </c>
      <c r="D29" s="13" t="s">
        <v>927</v>
      </c>
      <c r="E29" s="18">
        <v>5948</v>
      </c>
      <c r="F29" s="19">
        <v>76.33</v>
      </c>
      <c r="G29" s="20">
        <v>7.6E-3</v>
      </c>
      <c r="H29" s="36"/>
      <c r="I29" s="22"/>
      <c r="J29" s="2"/>
    </row>
    <row r="30" spans="1:10" ht="12.95" customHeight="1">
      <c r="A30" s="16" t="s">
        <v>997</v>
      </c>
      <c r="B30" s="17" t="s">
        <v>998</v>
      </c>
      <c r="C30" s="13" t="s">
        <v>999</v>
      </c>
      <c r="D30" s="13" t="s">
        <v>818</v>
      </c>
      <c r="E30" s="18">
        <v>32681</v>
      </c>
      <c r="F30" s="19">
        <v>71.959999999999994</v>
      </c>
      <c r="G30" s="20">
        <v>7.1000000000000004E-3</v>
      </c>
      <c r="H30" s="36"/>
      <c r="I30" s="22"/>
      <c r="J30" s="2"/>
    </row>
    <row r="31" spans="1:10" ht="12.95" customHeight="1">
      <c r="A31" s="16" t="s">
        <v>3063</v>
      </c>
      <c r="B31" s="17" t="s">
        <v>3064</v>
      </c>
      <c r="C31" s="13" t="s">
        <v>3065</v>
      </c>
      <c r="D31" s="13" t="s">
        <v>3066</v>
      </c>
      <c r="E31" s="18">
        <v>9064</v>
      </c>
      <c r="F31" s="19">
        <v>71.56</v>
      </c>
      <c r="G31" s="20">
        <v>7.1000000000000004E-3</v>
      </c>
      <c r="H31" s="36"/>
      <c r="I31" s="22"/>
      <c r="J31" s="2"/>
    </row>
    <row r="32" spans="1:10" ht="12.95" customHeight="1">
      <c r="A32" s="16" t="s">
        <v>1975</v>
      </c>
      <c r="B32" s="17" t="s">
        <v>1976</v>
      </c>
      <c r="C32" s="13" t="s">
        <v>1977</v>
      </c>
      <c r="D32" s="13" t="s">
        <v>793</v>
      </c>
      <c r="E32" s="18">
        <v>10684</v>
      </c>
      <c r="F32" s="19">
        <v>66.16</v>
      </c>
      <c r="G32" s="20">
        <v>6.6E-3</v>
      </c>
      <c r="H32" s="36"/>
      <c r="I32" s="22"/>
      <c r="J32" s="2"/>
    </row>
    <row r="33" spans="1:10" ht="12.95" customHeight="1">
      <c r="A33" s="16" t="s">
        <v>758</v>
      </c>
      <c r="B33" s="17" t="s">
        <v>759</v>
      </c>
      <c r="C33" s="13" t="s">
        <v>760</v>
      </c>
      <c r="D33" s="13" t="s">
        <v>761</v>
      </c>
      <c r="E33" s="18">
        <v>381</v>
      </c>
      <c r="F33" s="19">
        <v>15.68</v>
      </c>
      <c r="G33" s="20">
        <v>1.6000000000000001E-3</v>
      </c>
      <c r="H33" s="36"/>
      <c r="I33" s="22"/>
      <c r="J33" s="2"/>
    </row>
    <row r="34" spans="1:10" ht="12.95" customHeight="1">
      <c r="A34" s="2"/>
      <c r="B34" s="12" t="s">
        <v>168</v>
      </c>
      <c r="C34" s="13"/>
      <c r="D34" s="13"/>
      <c r="E34" s="13"/>
      <c r="F34" s="23">
        <v>3863.12</v>
      </c>
      <c r="G34" s="24">
        <v>0.3826</v>
      </c>
      <c r="H34" s="25"/>
      <c r="I34" s="26"/>
      <c r="J34" s="2"/>
    </row>
    <row r="35" spans="1:10" ht="12.95" customHeight="1">
      <c r="A35" s="2"/>
      <c r="B35" s="27" t="s">
        <v>745</v>
      </c>
      <c r="C35" s="1"/>
      <c r="D35" s="1"/>
      <c r="E35" s="1"/>
      <c r="F35" s="25" t="s">
        <v>197</v>
      </c>
      <c r="G35" s="25" t="s">
        <v>197</v>
      </c>
      <c r="H35" s="25"/>
      <c r="I35" s="26"/>
      <c r="J35" s="2"/>
    </row>
    <row r="36" spans="1:10" ht="12.95" customHeight="1">
      <c r="A36" s="2"/>
      <c r="B36" s="27" t="s">
        <v>168</v>
      </c>
      <c r="C36" s="1"/>
      <c r="D36" s="1"/>
      <c r="E36" s="1"/>
      <c r="F36" s="25" t="s">
        <v>197</v>
      </c>
      <c r="G36" s="25" t="s">
        <v>197</v>
      </c>
      <c r="H36" s="25"/>
      <c r="I36" s="26"/>
      <c r="J36" s="2"/>
    </row>
    <row r="37" spans="1:10" ht="12.95" customHeight="1">
      <c r="A37" s="2"/>
      <c r="B37" s="27" t="s">
        <v>173</v>
      </c>
      <c r="C37" s="28"/>
      <c r="D37" s="1"/>
      <c r="E37" s="28"/>
      <c r="F37" s="23">
        <v>3863.12</v>
      </c>
      <c r="G37" s="24">
        <v>0.3826</v>
      </c>
      <c r="H37" s="25"/>
      <c r="I37" s="26"/>
      <c r="J37" s="2"/>
    </row>
    <row r="38" spans="1:10" ht="12.95" customHeight="1">
      <c r="A38" s="2"/>
      <c r="B38" s="12" t="s">
        <v>133</v>
      </c>
      <c r="C38" s="13"/>
      <c r="D38" s="13"/>
      <c r="E38" s="13"/>
      <c r="F38" s="13"/>
      <c r="G38" s="13"/>
      <c r="H38" s="14"/>
      <c r="I38" s="15"/>
      <c r="J38" s="2"/>
    </row>
    <row r="39" spans="1:10" ht="12.95" customHeight="1">
      <c r="A39" s="2"/>
      <c r="B39" s="12" t="s">
        <v>134</v>
      </c>
      <c r="C39" s="13"/>
      <c r="D39" s="13"/>
      <c r="E39" s="13"/>
      <c r="F39" s="2"/>
      <c r="G39" s="14"/>
      <c r="H39" s="14"/>
      <c r="I39" s="15"/>
      <c r="J39" s="2"/>
    </row>
    <row r="40" spans="1:10" ht="12.95" customHeight="1">
      <c r="A40" s="16" t="s">
        <v>1531</v>
      </c>
      <c r="B40" s="17" t="s">
        <v>1532</v>
      </c>
      <c r="C40" s="13" t="s">
        <v>1533</v>
      </c>
      <c r="D40" s="13" t="s">
        <v>138</v>
      </c>
      <c r="E40" s="18">
        <v>85</v>
      </c>
      <c r="F40" s="19">
        <v>928.78</v>
      </c>
      <c r="G40" s="20">
        <v>9.1999999999999998E-2</v>
      </c>
      <c r="H40" s="21">
        <v>7.1499999999999994E-2</v>
      </c>
      <c r="I40" s="22"/>
      <c r="J40" s="2"/>
    </row>
    <row r="41" spans="1:10" ht="12.95" customHeight="1">
      <c r="A41" s="16" t="s">
        <v>3339</v>
      </c>
      <c r="B41" s="17" t="s">
        <v>3340</v>
      </c>
      <c r="C41" s="13" t="s">
        <v>3341</v>
      </c>
      <c r="D41" s="13" t="s">
        <v>192</v>
      </c>
      <c r="E41" s="18">
        <v>75</v>
      </c>
      <c r="F41" s="19">
        <v>788.91</v>
      </c>
      <c r="G41" s="20">
        <v>7.8100000000000003E-2</v>
      </c>
      <c r="H41" s="21">
        <v>7.0975499999999997E-2</v>
      </c>
      <c r="I41" s="37">
        <v>6.9671832000000003E-2</v>
      </c>
      <c r="J41" s="2"/>
    </row>
    <row r="42" spans="1:10" ht="12.95" customHeight="1">
      <c r="A42" s="16" t="s">
        <v>1088</v>
      </c>
      <c r="B42" s="17" t="s">
        <v>1089</v>
      </c>
      <c r="C42" s="13" t="s">
        <v>1090</v>
      </c>
      <c r="D42" s="13" t="s">
        <v>196</v>
      </c>
      <c r="E42" s="18">
        <v>500000</v>
      </c>
      <c r="F42" s="19">
        <v>502.05</v>
      </c>
      <c r="G42" s="20">
        <v>4.9700000000000001E-2</v>
      </c>
      <c r="H42" s="21"/>
      <c r="I42" s="37"/>
      <c r="J42" s="2"/>
    </row>
    <row r="43" spans="1:10" ht="12.95" customHeight="1">
      <c r="A43" s="16" t="s">
        <v>1097</v>
      </c>
      <c r="B43" s="17" t="s">
        <v>1098</v>
      </c>
      <c r="C43" s="13" t="s">
        <v>1099</v>
      </c>
      <c r="D43" s="13" t="s">
        <v>196</v>
      </c>
      <c r="E43" s="18">
        <v>500000</v>
      </c>
      <c r="F43" s="19">
        <v>495.11</v>
      </c>
      <c r="G43" s="20">
        <v>4.9000000000000002E-2</v>
      </c>
      <c r="H43" s="21">
        <v>5.8937000000000003E-2</v>
      </c>
      <c r="I43" s="37"/>
      <c r="J43" s="2"/>
    </row>
    <row r="44" spans="1:10" ht="12.95" customHeight="1">
      <c r="A44" s="16" t="s">
        <v>1085</v>
      </c>
      <c r="B44" s="17" t="s">
        <v>1086</v>
      </c>
      <c r="C44" s="13" t="s">
        <v>1087</v>
      </c>
      <c r="D44" s="13" t="s">
        <v>196</v>
      </c>
      <c r="E44" s="18">
        <v>500000</v>
      </c>
      <c r="F44" s="19">
        <v>479.45</v>
      </c>
      <c r="G44" s="20">
        <v>4.7500000000000001E-2</v>
      </c>
      <c r="H44" s="21">
        <v>6.6932000000000005E-2</v>
      </c>
      <c r="I44" s="37"/>
      <c r="J44" s="2"/>
    </row>
    <row r="45" spans="1:10" ht="12.95" customHeight="1">
      <c r="A45" s="16" t="s">
        <v>1542</v>
      </c>
      <c r="B45" s="17" t="s">
        <v>1543</v>
      </c>
      <c r="C45" s="13" t="s">
        <v>1544</v>
      </c>
      <c r="D45" s="13" t="s">
        <v>138</v>
      </c>
      <c r="E45" s="18">
        <v>40</v>
      </c>
      <c r="F45" s="19">
        <v>438.38</v>
      </c>
      <c r="G45" s="20">
        <v>4.3400000000000001E-2</v>
      </c>
      <c r="H45" s="21">
        <v>7.1098999999999996E-2</v>
      </c>
      <c r="I45" s="37"/>
      <c r="J45" s="2"/>
    </row>
    <row r="46" spans="1:10" ht="12.95" customHeight="1">
      <c r="A46" s="16" t="s">
        <v>1590</v>
      </c>
      <c r="B46" s="17" t="s">
        <v>1591</v>
      </c>
      <c r="C46" s="13" t="s">
        <v>1592</v>
      </c>
      <c r="D46" s="13" t="s">
        <v>138</v>
      </c>
      <c r="E46" s="18">
        <v>20</v>
      </c>
      <c r="F46" s="19">
        <v>205.48</v>
      </c>
      <c r="G46" s="20">
        <v>2.0400000000000001E-2</v>
      </c>
      <c r="H46" s="21">
        <v>6.9977999999999999E-2</v>
      </c>
      <c r="I46" s="37"/>
      <c r="J46" s="2"/>
    </row>
    <row r="47" spans="1:10" ht="12.95" customHeight="1">
      <c r="A47" s="2"/>
      <c r="B47" s="12" t="s">
        <v>168</v>
      </c>
      <c r="C47" s="13"/>
      <c r="D47" s="13"/>
      <c r="E47" s="13"/>
      <c r="F47" s="23">
        <v>3838.16</v>
      </c>
      <c r="G47" s="24">
        <v>0.38009999999999999</v>
      </c>
      <c r="H47" s="25"/>
      <c r="I47" s="26"/>
      <c r="J47" s="2"/>
    </row>
    <row r="48" spans="1:10" ht="12.95" customHeight="1">
      <c r="A48" s="2"/>
      <c r="B48" s="27" t="s">
        <v>169</v>
      </c>
      <c r="C48" s="1"/>
      <c r="D48" s="1"/>
      <c r="E48" s="1"/>
      <c r="F48" s="25" t="s">
        <v>197</v>
      </c>
      <c r="G48" s="25" t="s">
        <v>197</v>
      </c>
      <c r="H48" s="25"/>
      <c r="I48" s="26"/>
      <c r="J48" s="2"/>
    </row>
    <row r="49" spans="1:10" ht="12.95" customHeight="1">
      <c r="A49" s="2"/>
      <c r="B49" s="27" t="s">
        <v>168</v>
      </c>
      <c r="C49" s="1"/>
      <c r="D49" s="1"/>
      <c r="E49" s="1"/>
      <c r="F49" s="25" t="s">
        <v>197</v>
      </c>
      <c r="G49" s="25" t="s">
        <v>197</v>
      </c>
      <c r="H49" s="25"/>
      <c r="I49" s="26"/>
      <c r="J49" s="2"/>
    </row>
    <row r="50" spans="1:10" ht="12.95" customHeight="1">
      <c r="A50" s="2"/>
      <c r="B50" s="27" t="s">
        <v>173</v>
      </c>
      <c r="C50" s="28"/>
      <c r="D50" s="1"/>
      <c r="E50" s="28"/>
      <c r="F50" s="23">
        <v>3838.16</v>
      </c>
      <c r="G50" s="24">
        <v>0.38009999999999999</v>
      </c>
      <c r="H50" s="25"/>
      <c r="I50" s="26"/>
      <c r="J50" s="2"/>
    </row>
    <row r="51" spans="1:10" ht="12.95" customHeight="1">
      <c r="A51" s="2"/>
      <c r="B51" s="12" t="s">
        <v>174</v>
      </c>
      <c r="C51" s="13"/>
      <c r="D51" s="13"/>
      <c r="E51" s="13"/>
      <c r="F51" s="13"/>
      <c r="G51" s="13"/>
      <c r="H51" s="14"/>
      <c r="I51" s="15"/>
      <c r="J51" s="2"/>
    </row>
    <row r="52" spans="1:10" ht="12.95" customHeight="1">
      <c r="A52" s="16" t="s">
        <v>175</v>
      </c>
      <c r="B52" s="17" t="s">
        <v>176</v>
      </c>
      <c r="C52" s="13"/>
      <c r="D52" s="13"/>
      <c r="E52" s="18"/>
      <c r="F52" s="19">
        <v>2760.74</v>
      </c>
      <c r="G52" s="20">
        <v>0.27350000000000002</v>
      </c>
      <c r="H52" s="21">
        <v>3.1946595729284898E-2</v>
      </c>
      <c r="I52" s="37"/>
      <c r="J52" s="2"/>
    </row>
    <row r="53" spans="1:10" ht="12.95" customHeight="1">
      <c r="A53" s="2"/>
      <c r="B53" s="12" t="s">
        <v>168</v>
      </c>
      <c r="C53" s="13"/>
      <c r="D53" s="13"/>
      <c r="E53" s="13"/>
      <c r="F53" s="23">
        <v>2760.74</v>
      </c>
      <c r="G53" s="24">
        <v>0.27350000000000002</v>
      </c>
      <c r="H53" s="25"/>
      <c r="I53" s="26"/>
      <c r="J53" s="2"/>
    </row>
    <row r="54" spans="1:10" ht="12.95" customHeight="1">
      <c r="A54" s="2"/>
      <c r="B54" s="27" t="s">
        <v>169</v>
      </c>
      <c r="C54" s="1"/>
      <c r="D54" s="1"/>
      <c r="E54" s="1"/>
      <c r="F54" s="25" t="s">
        <v>197</v>
      </c>
      <c r="G54" s="25" t="s">
        <v>197</v>
      </c>
      <c r="H54" s="25"/>
      <c r="I54" s="26"/>
      <c r="J54" s="2"/>
    </row>
    <row r="55" spans="1:10" ht="12.95" customHeight="1">
      <c r="A55" s="2"/>
      <c r="B55" s="27" t="s">
        <v>168</v>
      </c>
      <c r="C55" s="1"/>
      <c r="D55" s="1"/>
      <c r="E55" s="1"/>
      <c r="F55" s="25" t="s">
        <v>197</v>
      </c>
      <c r="G55" s="25" t="s">
        <v>197</v>
      </c>
      <c r="H55" s="25"/>
      <c r="I55" s="26"/>
      <c r="J55" s="2"/>
    </row>
    <row r="56" spans="1:10" ht="12.95" customHeight="1">
      <c r="A56" s="2"/>
      <c r="B56" s="27" t="s">
        <v>173</v>
      </c>
      <c r="C56" s="28"/>
      <c r="D56" s="1"/>
      <c r="E56" s="28"/>
      <c r="F56" s="23">
        <v>2760.74</v>
      </c>
      <c r="G56" s="24">
        <v>0.27350000000000002</v>
      </c>
      <c r="H56" s="25"/>
      <c r="I56" s="26"/>
      <c r="J56" s="2"/>
    </row>
    <row r="57" spans="1:10" ht="12.95" customHeight="1">
      <c r="A57" s="2"/>
      <c r="B57" s="27" t="s">
        <v>177</v>
      </c>
      <c r="C57" s="13"/>
      <c r="D57" s="1"/>
      <c r="E57" s="13"/>
      <c r="F57" s="29">
        <v>-366.19</v>
      </c>
      <c r="G57" s="24">
        <v>-3.6200000000000003E-2</v>
      </c>
      <c r="H57" s="25"/>
      <c r="I57" s="26"/>
      <c r="J57" s="2"/>
    </row>
    <row r="58" spans="1:10" ht="12.95" customHeight="1">
      <c r="A58" s="2"/>
      <c r="B58" s="30" t="s">
        <v>178</v>
      </c>
      <c r="C58" s="31"/>
      <c r="D58" s="31"/>
      <c r="E58" s="31"/>
      <c r="F58" s="32">
        <v>10095.83</v>
      </c>
      <c r="G58" s="33">
        <v>1</v>
      </c>
      <c r="H58" s="34"/>
      <c r="I58" s="35"/>
      <c r="J58" s="2"/>
    </row>
    <row r="59" spans="1:10" ht="12.95" customHeight="1">
      <c r="A59" s="2"/>
      <c r="B59" s="5"/>
      <c r="C59" s="2"/>
      <c r="D59" s="2"/>
      <c r="E59" s="2"/>
      <c r="F59" s="2"/>
      <c r="G59" s="2"/>
      <c r="H59" s="2"/>
      <c r="I59" s="2"/>
      <c r="J59" s="2"/>
    </row>
    <row r="60" spans="1:10" ht="12.95" customHeight="1">
      <c r="A60" s="2"/>
      <c r="B60" s="3" t="s">
        <v>247</v>
      </c>
      <c r="C60" s="2"/>
      <c r="D60" s="2"/>
      <c r="E60" s="2"/>
      <c r="F60" s="2"/>
      <c r="G60" s="2"/>
      <c r="H60" s="2"/>
      <c r="I60" s="2"/>
      <c r="J60" s="2"/>
    </row>
    <row r="61" spans="1:10" ht="12.95" customHeight="1">
      <c r="A61" s="2"/>
      <c r="B61" s="3" t="s">
        <v>180</v>
      </c>
      <c r="C61" s="2"/>
      <c r="D61" s="2"/>
      <c r="E61" s="2"/>
      <c r="F61" s="2"/>
      <c r="G61" s="2"/>
      <c r="H61" s="2"/>
      <c r="I61" s="2"/>
      <c r="J61" s="2"/>
    </row>
    <row r="62" spans="1:10" ht="12.95" customHeight="1">
      <c r="A62" s="2"/>
      <c r="B62" s="3" t="s">
        <v>182</v>
      </c>
      <c r="C62" s="2"/>
      <c r="D62" s="2"/>
      <c r="E62" s="2"/>
      <c r="F62" s="2"/>
      <c r="G62" s="2"/>
      <c r="H62" s="2"/>
      <c r="I62" s="2"/>
      <c r="J62" s="2"/>
    </row>
    <row r="63" spans="1:10" ht="26.25" customHeight="1">
      <c r="A63" s="44"/>
      <c r="B63" s="91" t="s">
        <v>4067</v>
      </c>
      <c r="C63" s="91"/>
      <c r="D63" s="91"/>
      <c r="E63" s="91"/>
      <c r="F63" s="91"/>
      <c r="G63" s="91"/>
      <c r="H63" s="91"/>
      <c r="I63" s="91"/>
      <c r="J63" s="44"/>
    </row>
    <row r="64" spans="1:10" ht="12.95" customHeight="1">
      <c r="A64" s="2"/>
      <c r="B64" s="3"/>
      <c r="C64" s="2"/>
      <c r="D64" s="2"/>
      <c r="E64" s="2"/>
      <c r="F64" s="2"/>
      <c r="G64" s="2"/>
      <c r="H64" s="2"/>
      <c r="I64" s="2"/>
      <c r="J64" s="2"/>
    </row>
    <row r="65" spans="2:3">
      <c r="C65" s="90" t="s">
        <v>4165</v>
      </c>
    </row>
    <row r="66" spans="2:3">
      <c r="B66" s="90" t="s">
        <v>4124</v>
      </c>
      <c r="C66" s="90" t="s">
        <v>4125</v>
      </c>
    </row>
  </sheetData>
  <mergeCells count="1">
    <mergeCell ref="B63:I63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outlinePr summaryBelow="0"/>
  </sheetPr>
  <dimension ref="A1:J60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99</v>
      </c>
      <c r="B1" s="3" t="s">
        <v>100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248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706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707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1691</v>
      </c>
      <c r="B7" s="17" t="s">
        <v>1692</v>
      </c>
      <c r="C7" s="13" t="s">
        <v>1693</v>
      </c>
      <c r="D7" s="13" t="s">
        <v>808</v>
      </c>
      <c r="E7" s="18">
        <v>125179</v>
      </c>
      <c r="F7" s="19">
        <v>3075.02</v>
      </c>
      <c r="G7" s="20">
        <v>0.10440000000000001</v>
      </c>
      <c r="H7" s="36"/>
      <c r="I7" s="22"/>
      <c r="J7" s="2"/>
    </row>
    <row r="8" spans="1:10" ht="12.95" customHeight="1">
      <c r="A8" s="16" t="s">
        <v>746</v>
      </c>
      <c r="B8" s="17" t="s">
        <v>747</v>
      </c>
      <c r="C8" s="13" t="s">
        <v>748</v>
      </c>
      <c r="D8" s="13" t="s">
        <v>749</v>
      </c>
      <c r="E8" s="18">
        <v>40199</v>
      </c>
      <c r="F8" s="19">
        <v>2814.03</v>
      </c>
      <c r="G8" s="20">
        <v>9.5500000000000002E-2</v>
      </c>
      <c r="H8" s="36"/>
      <c r="I8" s="22"/>
      <c r="J8" s="2"/>
    </row>
    <row r="9" spans="1:10" ht="12.95" customHeight="1">
      <c r="A9" s="16" t="s">
        <v>1933</v>
      </c>
      <c r="B9" s="17" t="s">
        <v>1934</v>
      </c>
      <c r="C9" s="13" t="s">
        <v>1935</v>
      </c>
      <c r="D9" s="13" t="s">
        <v>1609</v>
      </c>
      <c r="E9" s="18">
        <v>464990</v>
      </c>
      <c r="F9" s="19">
        <v>2537.4499999999998</v>
      </c>
      <c r="G9" s="20">
        <v>8.6099999999999996E-2</v>
      </c>
      <c r="H9" s="36"/>
      <c r="I9" s="22"/>
      <c r="J9" s="2"/>
    </row>
    <row r="10" spans="1:10" ht="12.95" customHeight="1">
      <c r="A10" s="16" t="s">
        <v>780</v>
      </c>
      <c r="B10" s="17" t="s">
        <v>781</v>
      </c>
      <c r="C10" s="13" t="s">
        <v>782</v>
      </c>
      <c r="D10" s="13" t="s">
        <v>783</v>
      </c>
      <c r="E10" s="18">
        <v>233470</v>
      </c>
      <c r="F10" s="19">
        <v>2237.9299999999998</v>
      </c>
      <c r="G10" s="20">
        <v>7.5999999999999998E-2</v>
      </c>
      <c r="H10" s="36"/>
      <c r="I10" s="22"/>
      <c r="J10" s="2"/>
    </row>
    <row r="11" spans="1:10" ht="12.95" customHeight="1">
      <c r="A11" s="16" t="s">
        <v>758</v>
      </c>
      <c r="B11" s="17" t="s">
        <v>759</v>
      </c>
      <c r="C11" s="13" t="s">
        <v>760</v>
      </c>
      <c r="D11" s="13" t="s">
        <v>761</v>
      </c>
      <c r="E11" s="18">
        <v>38578</v>
      </c>
      <c r="F11" s="19">
        <v>1587.23</v>
      </c>
      <c r="G11" s="20">
        <v>5.3900000000000003E-2</v>
      </c>
      <c r="H11" s="36"/>
      <c r="I11" s="22"/>
      <c r="J11" s="2"/>
    </row>
    <row r="12" spans="1:10" ht="12.95" customHeight="1">
      <c r="A12" s="16" t="s">
        <v>936</v>
      </c>
      <c r="B12" s="17" t="s">
        <v>937</v>
      </c>
      <c r="C12" s="13" t="s">
        <v>938</v>
      </c>
      <c r="D12" s="13" t="s">
        <v>818</v>
      </c>
      <c r="E12" s="18">
        <v>8242</v>
      </c>
      <c r="F12" s="19">
        <v>1526.55</v>
      </c>
      <c r="G12" s="20">
        <v>5.1799999999999999E-2</v>
      </c>
      <c r="H12" s="36"/>
      <c r="I12" s="22"/>
      <c r="J12" s="2"/>
    </row>
    <row r="13" spans="1:10" ht="12.95" customHeight="1">
      <c r="A13" s="16" t="s">
        <v>712</v>
      </c>
      <c r="B13" s="17" t="s">
        <v>713</v>
      </c>
      <c r="C13" s="13" t="s">
        <v>714</v>
      </c>
      <c r="D13" s="13" t="s">
        <v>711</v>
      </c>
      <c r="E13" s="18">
        <v>186846</v>
      </c>
      <c r="F13" s="19">
        <v>1473.84</v>
      </c>
      <c r="G13" s="20">
        <v>0.05</v>
      </c>
      <c r="H13" s="36"/>
      <c r="I13" s="22"/>
      <c r="J13" s="2"/>
    </row>
    <row r="14" spans="1:10" ht="12.95" customHeight="1">
      <c r="A14" s="16" t="s">
        <v>754</v>
      </c>
      <c r="B14" s="17" t="s">
        <v>755</v>
      </c>
      <c r="C14" s="13" t="s">
        <v>756</v>
      </c>
      <c r="D14" s="13" t="s">
        <v>757</v>
      </c>
      <c r="E14" s="18">
        <v>36330</v>
      </c>
      <c r="F14" s="19">
        <v>1357.38</v>
      </c>
      <c r="G14" s="20">
        <v>4.6100000000000002E-2</v>
      </c>
      <c r="H14" s="36"/>
      <c r="I14" s="22"/>
      <c r="J14" s="2"/>
    </row>
    <row r="15" spans="1:10" ht="12.95" customHeight="1">
      <c r="A15" s="16" t="s">
        <v>721</v>
      </c>
      <c r="B15" s="17" t="s">
        <v>722</v>
      </c>
      <c r="C15" s="13" t="s">
        <v>723</v>
      </c>
      <c r="D15" s="13" t="s">
        <v>711</v>
      </c>
      <c r="E15" s="18">
        <v>64239</v>
      </c>
      <c r="F15" s="19">
        <v>1193.08</v>
      </c>
      <c r="G15" s="20">
        <v>4.0500000000000001E-2</v>
      </c>
      <c r="H15" s="36"/>
      <c r="I15" s="22"/>
      <c r="J15" s="2"/>
    </row>
    <row r="16" spans="1:10" ht="12.95" customHeight="1">
      <c r="A16" s="16" t="s">
        <v>1012</v>
      </c>
      <c r="B16" s="17" t="s">
        <v>1013</v>
      </c>
      <c r="C16" s="13" t="s">
        <v>1014</v>
      </c>
      <c r="D16" s="13" t="s">
        <v>761</v>
      </c>
      <c r="E16" s="18">
        <v>24294</v>
      </c>
      <c r="F16" s="19">
        <v>1190.5999999999999</v>
      </c>
      <c r="G16" s="20">
        <v>4.0399999999999998E-2</v>
      </c>
      <c r="H16" s="36"/>
      <c r="I16" s="22"/>
      <c r="J16" s="2"/>
    </row>
    <row r="17" spans="1:10" ht="12.95" customHeight="1">
      <c r="A17" s="16" t="s">
        <v>889</v>
      </c>
      <c r="B17" s="17" t="s">
        <v>890</v>
      </c>
      <c r="C17" s="13" t="s">
        <v>891</v>
      </c>
      <c r="D17" s="13" t="s">
        <v>749</v>
      </c>
      <c r="E17" s="18">
        <v>48573</v>
      </c>
      <c r="F17" s="19">
        <v>1096.3900000000001</v>
      </c>
      <c r="G17" s="20">
        <v>3.7199999999999997E-2</v>
      </c>
      <c r="H17" s="36"/>
      <c r="I17" s="22"/>
      <c r="J17" s="2"/>
    </row>
    <row r="18" spans="1:10" ht="12.95" customHeight="1">
      <c r="A18" s="16" t="s">
        <v>708</v>
      </c>
      <c r="B18" s="17" t="s">
        <v>709</v>
      </c>
      <c r="C18" s="13" t="s">
        <v>710</v>
      </c>
      <c r="D18" s="13" t="s">
        <v>711</v>
      </c>
      <c r="E18" s="18">
        <v>70387</v>
      </c>
      <c r="F18" s="19">
        <v>1045.74</v>
      </c>
      <c r="G18" s="20">
        <v>3.5499999999999997E-2</v>
      </c>
      <c r="H18" s="36"/>
      <c r="I18" s="22"/>
      <c r="J18" s="2"/>
    </row>
    <row r="19" spans="1:10" ht="12.95" customHeight="1">
      <c r="A19" s="16" t="s">
        <v>750</v>
      </c>
      <c r="B19" s="17" t="s">
        <v>751</v>
      </c>
      <c r="C19" s="13" t="s">
        <v>752</v>
      </c>
      <c r="D19" s="13" t="s">
        <v>753</v>
      </c>
      <c r="E19" s="18">
        <v>42234</v>
      </c>
      <c r="F19" s="19">
        <v>912.02</v>
      </c>
      <c r="G19" s="20">
        <v>3.1E-2</v>
      </c>
      <c r="H19" s="36"/>
      <c r="I19" s="22"/>
      <c r="J19" s="2"/>
    </row>
    <row r="20" spans="1:10" ht="12.95" customHeight="1">
      <c r="A20" s="16" t="s">
        <v>815</v>
      </c>
      <c r="B20" s="17" t="s">
        <v>816</v>
      </c>
      <c r="C20" s="13" t="s">
        <v>817</v>
      </c>
      <c r="D20" s="13" t="s">
        <v>818</v>
      </c>
      <c r="E20" s="18">
        <v>39472</v>
      </c>
      <c r="F20" s="19">
        <v>897.49</v>
      </c>
      <c r="G20" s="20">
        <v>3.0499999999999999E-2</v>
      </c>
      <c r="H20" s="36"/>
      <c r="I20" s="22"/>
      <c r="J20" s="2"/>
    </row>
    <row r="21" spans="1:10" ht="12.95" customHeight="1">
      <c r="A21" s="16" t="s">
        <v>797</v>
      </c>
      <c r="B21" s="17" t="s">
        <v>798</v>
      </c>
      <c r="C21" s="13" t="s">
        <v>799</v>
      </c>
      <c r="D21" s="13" t="s">
        <v>800</v>
      </c>
      <c r="E21" s="18">
        <v>9628</v>
      </c>
      <c r="F21" s="19">
        <v>827.75</v>
      </c>
      <c r="G21" s="20">
        <v>2.81E-2</v>
      </c>
      <c r="H21" s="36"/>
      <c r="I21" s="22"/>
      <c r="J21" s="2"/>
    </row>
    <row r="22" spans="1:10" ht="12.95" customHeight="1">
      <c r="A22" s="16" t="s">
        <v>790</v>
      </c>
      <c r="B22" s="17" t="s">
        <v>791</v>
      </c>
      <c r="C22" s="13" t="s">
        <v>792</v>
      </c>
      <c r="D22" s="13" t="s">
        <v>793</v>
      </c>
      <c r="E22" s="18">
        <v>47036</v>
      </c>
      <c r="F22" s="19">
        <v>753.68</v>
      </c>
      <c r="G22" s="20">
        <v>2.5600000000000001E-2</v>
      </c>
      <c r="H22" s="36"/>
      <c r="I22" s="22"/>
      <c r="J22" s="2"/>
    </row>
    <row r="23" spans="1:10" ht="12.95" customHeight="1">
      <c r="A23" s="16" t="s">
        <v>3327</v>
      </c>
      <c r="B23" s="17" t="s">
        <v>3328</v>
      </c>
      <c r="C23" s="13" t="s">
        <v>3329</v>
      </c>
      <c r="D23" s="13" t="s">
        <v>783</v>
      </c>
      <c r="E23" s="18">
        <v>230414</v>
      </c>
      <c r="F23" s="19">
        <v>496.89</v>
      </c>
      <c r="G23" s="20">
        <v>1.6899999999999998E-2</v>
      </c>
      <c r="H23" s="36"/>
      <c r="I23" s="22"/>
      <c r="J23" s="2"/>
    </row>
    <row r="24" spans="1:10" ht="12.95" customHeight="1">
      <c r="A24" s="16" t="s">
        <v>819</v>
      </c>
      <c r="B24" s="17" t="s">
        <v>820</v>
      </c>
      <c r="C24" s="13" t="s">
        <v>821</v>
      </c>
      <c r="D24" s="13" t="s">
        <v>783</v>
      </c>
      <c r="E24" s="18">
        <v>47690</v>
      </c>
      <c r="F24" s="19">
        <v>476.42</v>
      </c>
      <c r="G24" s="20">
        <v>1.6199999999999999E-2</v>
      </c>
      <c r="H24" s="36"/>
      <c r="I24" s="22"/>
      <c r="J24" s="2"/>
    </row>
    <row r="25" spans="1:10" ht="12.95" customHeight="1">
      <c r="A25" s="16" t="s">
        <v>3073</v>
      </c>
      <c r="B25" s="17" t="s">
        <v>3074</v>
      </c>
      <c r="C25" s="13" t="s">
        <v>3075</v>
      </c>
      <c r="D25" s="13" t="s">
        <v>775</v>
      </c>
      <c r="E25" s="18">
        <v>2890</v>
      </c>
      <c r="F25" s="19">
        <v>464.7</v>
      </c>
      <c r="G25" s="20">
        <v>1.5800000000000002E-2</v>
      </c>
      <c r="H25" s="36"/>
      <c r="I25" s="22"/>
      <c r="J25" s="2"/>
    </row>
    <row r="26" spans="1:10" ht="12.95" customHeight="1">
      <c r="A26" s="2"/>
      <c r="B26" s="12" t="s">
        <v>168</v>
      </c>
      <c r="C26" s="13"/>
      <c r="D26" s="13"/>
      <c r="E26" s="13"/>
      <c r="F26" s="23">
        <v>25964.19</v>
      </c>
      <c r="G26" s="24">
        <v>0.88149999999999995</v>
      </c>
      <c r="H26" s="25"/>
      <c r="I26" s="26"/>
      <c r="J26" s="2"/>
    </row>
    <row r="27" spans="1:10" ht="12.95" customHeight="1">
      <c r="A27" s="2"/>
      <c r="B27" s="27" t="s">
        <v>745</v>
      </c>
      <c r="C27" s="1"/>
      <c r="D27" s="1"/>
      <c r="E27" s="1"/>
      <c r="F27" s="25" t="s">
        <v>197</v>
      </c>
      <c r="G27" s="25" t="s">
        <v>197</v>
      </c>
      <c r="H27" s="25"/>
      <c r="I27" s="26"/>
      <c r="J27" s="2"/>
    </row>
    <row r="28" spans="1:10" ht="12.95" customHeight="1">
      <c r="A28" s="2"/>
      <c r="B28" s="27" t="s">
        <v>168</v>
      </c>
      <c r="C28" s="1"/>
      <c r="D28" s="1"/>
      <c r="E28" s="1"/>
      <c r="F28" s="25" t="s">
        <v>197</v>
      </c>
      <c r="G28" s="25" t="s">
        <v>197</v>
      </c>
      <c r="H28" s="25"/>
      <c r="I28" s="26"/>
      <c r="J28" s="2"/>
    </row>
    <row r="29" spans="1:10" ht="12.95" customHeight="1">
      <c r="A29" s="2"/>
      <c r="B29" s="27" t="s">
        <v>173</v>
      </c>
      <c r="C29" s="28"/>
      <c r="D29" s="1"/>
      <c r="E29" s="28"/>
      <c r="F29" s="23">
        <v>25964.19</v>
      </c>
      <c r="G29" s="24">
        <v>0.88149999999999995</v>
      </c>
      <c r="H29" s="25"/>
      <c r="I29" s="26"/>
      <c r="J29" s="2"/>
    </row>
    <row r="30" spans="1:10" ht="12.95" customHeight="1">
      <c r="A30" s="2"/>
      <c r="B30" s="12" t="s">
        <v>878</v>
      </c>
      <c r="C30" s="13"/>
      <c r="D30" s="13"/>
      <c r="E30" s="13"/>
      <c r="F30" s="13"/>
      <c r="G30" s="13"/>
      <c r="H30" s="14"/>
      <c r="I30" s="15"/>
      <c r="J30" s="2"/>
    </row>
    <row r="31" spans="1:10" ht="12.95" customHeight="1">
      <c r="A31" s="2"/>
      <c r="B31" s="12" t="s">
        <v>879</v>
      </c>
      <c r="C31" s="13"/>
      <c r="D31" s="13"/>
      <c r="E31" s="13"/>
      <c r="F31" s="2"/>
      <c r="G31" s="14"/>
      <c r="H31" s="14"/>
      <c r="I31" s="15"/>
      <c r="J31" s="2"/>
    </row>
    <row r="32" spans="1:10" ht="12.95" customHeight="1">
      <c r="A32" s="16" t="s">
        <v>3348</v>
      </c>
      <c r="B32" s="17" t="s">
        <v>3349</v>
      </c>
      <c r="C32" s="13"/>
      <c r="D32" s="13"/>
      <c r="E32" s="18">
        <v>25000</v>
      </c>
      <c r="F32" s="19">
        <v>215.16</v>
      </c>
      <c r="G32" s="20">
        <v>7.3000000000000001E-3</v>
      </c>
      <c r="H32" s="36"/>
      <c r="I32" s="22"/>
      <c r="J32" s="2"/>
    </row>
    <row r="33" spans="1:10" ht="12.95" customHeight="1">
      <c r="A33" s="16" t="s">
        <v>3350</v>
      </c>
      <c r="B33" s="17" t="s">
        <v>3351</v>
      </c>
      <c r="C33" s="13"/>
      <c r="D33" s="13"/>
      <c r="E33" s="18">
        <v>25000</v>
      </c>
      <c r="F33" s="19">
        <v>184.49</v>
      </c>
      <c r="G33" s="20">
        <v>6.3E-3</v>
      </c>
      <c r="H33" s="36"/>
      <c r="I33" s="22"/>
      <c r="J33" s="2"/>
    </row>
    <row r="34" spans="1:10" ht="12.95" customHeight="1">
      <c r="A34" s="16" t="s">
        <v>3352</v>
      </c>
      <c r="B34" s="17" t="s">
        <v>3353</v>
      </c>
      <c r="C34" s="13"/>
      <c r="D34" s="13"/>
      <c r="E34" s="18">
        <v>10000</v>
      </c>
      <c r="F34" s="19">
        <v>77.98</v>
      </c>
      <c r="G34" s="20">
        <v>2.5999999999999999E-3</v>
      </c>
      <c r="H34" s="36"/>
      <c r="I34" s="22"/>
      <c r="J34" s="2"/>
    </row>
    <row r="35" spans="1:10" ht="12.95" customHeight="1">
      <c r="A35" s="2"/>
      <c r="B35" s="12" t="s">
        <v>168</v>
      </c>
      <c r="C35" s="13"/>
      <c r="D35" s="13"/>
      <c r="E35" s="13"/>
      <c r="F35" s="23">
        <v>477.63</v>
      </c>
      <c r="G35" s="24">
        <v>1.6199999999999999E-2</v>
      </c>
      <c r="H35" s="25"/>
      <c r="I35" s="26"/>
      <c r="J35" s="2"/>
    </row>
    <row r="36" spans="1:10" ht="12.95" customHeight="1">
      <c r="A36" s="2"/>
      <c r="B36" s="27" t="s">
        <v>173</v>
      </c>
      <c r="C36" s="28"/>
      <c r="D36" s="1"/>
      <c r="E36" s="28"/>
      <c r="F36" s="23">
        <v>477.63</v>
      </c>
      <c r="G36" s="24">
        <v>1.6199999999999999E-2</v>
      </c>
      <c r="H36" s="25"/>
      <c r="I36" s="26"/>
      <c r="J36" s="2"/>
    </row>
    <row r="37" spans="1:10" ht="12.95" customHeight="1">
      <c r="A37" s="2"/>
      <c r="B37" s="12" t="s">
        <v>133</v>
      </c>
      <c r="C37" s="13"/>
      <c r="D37" s="13"/>
      <c r="E37" s="13"/>
      <c r="F37" s="13"/>
      <c r="G37" s="13"/>
      <c r="H37" s="14"/>
      <c r="I37" s="15"/>
      <c r="J37" s="2"/>
    </row>
    <row r="38" spans="1:10" ht="12.95" customHeight="1">
      <c r="A38" s="2"/>
      <c r="B38" s="12" t="s">
        <v>134</v>
      </c>
      <c r="C38" s="13"/>
      <c r="D38" s="13"/>
      <c r="E38" s="13"/>
      <c r="F38" s="2"/>
      <c r="G38" s="14"/>
      <c r="H38" s="14"/>
      <c r="I38" s="15"/>
      <c r="J38" s="2"/>
    </row>
    <row r="39" spans="1:10" ht="12.95" customHeight="1">
      <c r="A39" s="16" t="s">
        <v>3339</v>
      </c>
      <c r="B39" s="17" t="s">
        <v>3340</v>
      </c>
      <c r="C39" s="13" t="s">
        <v>3341</v>
      </c>
      <c r="D39" s="13" t="s">
        <v>192</v>
      </c>
      <c r="E39" s="18">
        <v>50</v>
      </c>
      <c r="F39" s="19">
        <v>525.94000000000005</v>
      </c>
      <c r="G39" s="20">
        <v>1.7899999999999999E-2</v>
      </c>
      <c r="H39" s="21">
        <v>7.0975499999999997E-2</v>
      </c>
      <c r="I39" s="37">
        <v>6.9671832000000003E-2</v>
      </c>
      <c r="J39" s="2"/>
    </row>
    <row r="40" spans="1:10" ht="12.95" customHeight="1">
      <c r="A40" s="16" t="s">
        <v>3342</v>
      </c>
      <c r="B40" s="17" t="s">
        <v>3343</v>
      </c>
      <c r="C40" s="13" t="s">
        <v>3344</v>
      </c>
      <c r="D40" s="13" t="s">
        <v>192</v>
      </c>
      <c r="E40" s="18">
        <v>50</v>
      </c>
      <c r="F40" s="19">
        <v>516.66999999999996</v>
      </c>
      <c r="G40" s="20">
        <v>1.7500000000000002E-2</v>
      </c>
      <c r="H40" s="21">
        <v>7.2646500000000003E-2</v>
      </c>
      <c r="I40" s="37">
        <v>7.1554406000000001E-2</v>
      </c>
      <c r="J40" s="2"/>
    </row>
    <row r="41" spans="1:10" ht="12.95" customHeight="1">
      <c r="A41" s="2"/>
      <c r="B41" s="12" t="s">
        <v>168</v>
      </c>
      <c r="C41" s="13"/>
      <c r="D41" s="13"/>
      <c r="E41" s="13"/>
      <c r="F41" s="23">
        <v>1042.6099999999999</v>
      </c>
      <c r="G41" s="24">
        <v>3.5400000000000001E-2</v>
      </c>
      <c r="H41" s="25"/>
      <c r="I41" s="26"/>
      <c r="J41" s="2"/>
    </row>
    <row r="42" spans="1:10" ht="12.95" customHeight="1">
      <c r="A42" s="2"/>
      <c r="B42" s="27" t="s">
        <v>169</v>
      </c>
      <c r="C42" s="1"/>
      <c r="D42" s="1"/>
      <c r="E42" s="1"/>
      <c r="F42" s="25" t="s">
        <v>197</v>
      </c>
      <c r="G42" s="25" t="s">
        <v>197</v>
      </c>
      <c r="H42" s="25"/>
      <c r="I42" s="26"/>
      <c r="J42" s="2"/>
    </row>
    <row r="43" spans="1:10" ht="12.95" customHeight="1">
      <c r="A43" s="2"/>
      <c r="B43" s="27" t="s">
        <v>168</v>
      </c>
      <c r="C43" s="1"/>
      <c r="D43" s="1"/>
      <c r="E43" s="1"/>
      <c r="F43" s="25" t="s">
        <v>197</v>
      </c>
      <c r="G43" s="25" t="s">
        <v>197</v>
      </c>
      <c r="H43" s="25"/>
      <c r="I43" s="26"/>
      <c r="J43" s="2"/>
    </row>
    <row r="44" spans="1:10" ht="12.95" customHeight="1">
      <c r="A44" s="2"/>
      <c r="B44" s="27" t="s">
        <v>173</v>
      </c>
      <c r="C44" s="28"/>
      <c r="D44" s="1"/>
      <c r="E44" s="28"/>
      <c r="F44" s="23">
        <v>1042.6099999999999</v>
      </c>
      <c r="G44" s="24">
        <v>3.5400000000000001E-2</v>
      </c>
      <c r="H44" s="25"/>
      <c r="I44" s="26"/>
      <c r="J44" s="2"/>
    </row>
    <row r="45" spans="1:10" ht="12.95" customHeight="1">
      <c r="A45" s="2"/>
      <c r="B45" s="12" t="s">
        <v>174</v>
      </c>
      <c r="C45" s="13"/>
      <c r="D45" s="13"/>
      <c r="E45" s="13"/>
      <c r="F45" s="13"/>
      <c r="G45" s="13"/>
      <c r="H45" s="14"/>
      <c r="I45" s="15"/>
      <c r="J45" s="2"/>
    </row>
    <row r="46" spans="1:10" ht="12.95" customHeight="1">
      <c r="A46" s="16" t="s">
        <v>175</v>
      </c>
      <c r="B46" s="17" t="s">
        <v>176</v>
      </c>
      <c r="C46" s="13"/>
      <c r="D46" s="13"/>
      <c r="E46" s="18"/>
      <c r="F46" s="19">
        <v>1814.3</v>
      </c>
      <c r="G46" s="20">
        <v>6.1600000000000002E-2</v>
      </c>
      <c r="H46" s="21">
        <v>3.1946602857665714E-2</v>
      </c>
      <c r="I46" s="37"/>
      <c r="J46" s="2"/>
    </row>
    <row r="47" spans="1:10" ht="12.95" customHeight="1">
      <c r="A47" s="2"/>
      <c r="B47" s="12" t="s">
        <v>168</v>
      </c>
      <c r="C47" s="13"/>
      <c r="D47" s="13"/>
      <c r="E47" s="13"/>
      <c r="F47" s="23">
        <v>1814.3</v>
      </c>
      <c r="G47" s="24">
        <v>6.1600000000000002E-2</v>
      </c>
      <c r="H47" s="25"/>
      <c r="I47" s="26"/>
      <c r="J47" s="2"/>
    </row>
    <row r="48" spans="1:10" ht="12.95" customHeight="1">
      <c r="A48" s="2"/>
      <c r="B48" s="27" t="s">
        <v>169</v>
      </c>
      <c r="C48" s="1"/>
      <c r="D48" s="1"/>
      <c r="E48" s="1"/>
      <c r="F48" s="25" t="s">
        <v>197</v>
      </c>
      <c r="G48" s="25" t="s">
        <v>197</v>
      </c>
      <c r="H48" s="25"/>
      <c r="I48" s="26"/>
      <c r="J48" s="2"/>
    </row>
    <row r="49" spans="1:10" ht="12.95" customHeight="1">
      <c r="A49" s="2"/>
      <c r="B49" s="27" t="s">
        <v>168</v>
      </c>
      <c r="C49" s="1"/>
      <c r="D49" s="1"/>
      <c r="E49" s="1"/>
      <c r="F49" s="25" t="s">
        <v>197</v>
      </c>
      <c r="G49" s="25" t="s">
        <v>197</v>
      </c>
      <c r="H49" s="25"/>
      <c r="I49" s="26"/>
      <c r="J49" s="2"/>
    </row>
    <row r="50" spans="1:10" ht="12.95" customHeight="1">
      <c r="A50" s="2"/>
      <c r="B50" s="27" t="s">
        <v>173</v>
      </c>
      <c r="C50" s="28"/>
      <c r="D50" s="1"/>
      <c r="E50" s="28"/>
      <c r="F50" s="23">
        <v>1814.3</v>
      </c>
      <c r="G50" s="24">
        <v>6.1600000000000002E-2</v>
      </c>
      <c r="H50" s="25"/>
      <c r="I50" s="26"/>
      <c r="J50" s="2"/>
    </row>
    <row r="51" spans="1:10" ht="12.95" customHeight="1">
      <c r="A51" s="2"/>
      <c r="B51" s="27" t="s">
        <v>177</v>
      </c>
      <c r="C51" s="13"/>
      <c r="D51" s="1"/>
      <c r="E51" s="13"/>
      <c r="F51" s="29">
        <v>162.16999999999999</v>
      </c>
      <c r="G51" s="24">
        <v>5.3E-3</v>
      </c>
      <c r="H51" s="25"/>
      <c r="I51" s="26"/>
      <c r="J51" s="2"/>
    </row>
    <row r="52" spans="1:10" ht="12.95" customHeight="1">
      <c r="A52" s="2"/>
      <c r="B52" s="30" t="s">
        <v>178</v>
      </c>
      <c r="C52" s="31"/>
      <c r="D52" s="31"/>
      <c r="E52" s="31"/>
      <c r="F52" s="32">
        <v>29460.9</v>
      </c>
      <c r="G52" s="33">
        <v>1</v>
      </c>
      <c r="H52" s="34"/>
      <c r="I52" s="35"/>
      <c r="J52" s="2"/>
    </row>
    <row r="53" spans="1:10" ht="12.95" customHeight="1">
      <c r="A53" s="2"/>
      <c r="B53" s="5"/>
      <c r="C53" s="2"/>
      <c r="D53" s="2"/>
      <c r="E53" s="2"/>
      <c r="F53" s="2"/>
      <c r="G53" s="2"/>
      <c r="H53" s="2"/>
      <c r="I53" s="2"/>
      <c r="J53" s="2"/>
    </row>
    <row r="54" spans="1:10" ht="12.95" customHeight="1">
      <c r="A54" s="2"/>
      <c r="B54" s="3" t="s">
        <v>247</v>
      </c>
      <c r="C54" s="2"/>
      <c r="D54" s="2"/>
      <c r="E54" s="2"/>
      <c r="F54" s="2"/>
      <c r="G54" s="2"/>
      <c r="H54" s="2"/>
      <c r="I54" s="2"/>
      <c r="J54" s="2"/>
    </row>
    <row r="55" spans="1:10" ht="12.95" customHeight="1">
      <c r="A55" s="2"/>
      <c r="B55" s="3" t="s">
        <v>180</v>
      </c>
      <c r="C55" s="2"/>
      <c r="D55" s="2"/>
      <c r="E55" s="2"/>
      <c r="F55" s="2"/>
      <c r="G55" s="2"/>
      <c r="H55" s="2"/>
      <c r="I55" s="2"/>
      <c r="J55" s="2"/>
    </row>
    <row r="56" spans="1:10" ht="12.95" customHeight="1">
      <c r="A56" s="2"/>
      <c r="B56" s="3" t="s">
        <v>182</v>
      </c>
      <c r="C56" s="2"/>
      <c r="D56" s="2"/>
      <c r="E56" s="2"/>
      <c r="F56" s="2"/>
      <c r="G56" s="2"/>
      <c r="H56" s="2"/>
      <c r="I56" s="2"/>
      <c r="J56" s="2"/>
    </row>
    <row r="57" spans="1:10" ht="26.25" customHeight="1">
      <c r="A57" s="44"/>
      <c r="B57" s="91" t="s">
        <v>4067</v>
      </c>
      <c r="C57" s="91"/>
      <c r="D57" s="91"/>
      <c r="E57" s="91"/>
      <c r="F57" s="91"/>
      <c r="G57" s="91"/>
      <c r="H57" s="91"/>
      <c r="I57" s="91"/>
      <c r="J57" s="44"/>
    </row>
    <row r="58" spans="1:10" ht="12.95" customHeight="1">
      <c r="A58" s="2"/>
      <c r="B58" s="3"/>
      <c r="C58" s="2"/>
      <c r="D58" s="2"/>
      <c r="E58" s="2"/>
      <c r="F58" s="2"/>
      <c r="G58" s="2"/>
      <c r="H58" s="2"/>
      <c r="I58" s="2"/>
      <c r="J58" s="2"/>
    </row>
    <row r="59" spans="1:10">
      <c r="C59" s="90" t="s">
        <v>4133</v>
      </c>
    </row>
    <row r="60" spans="1:10">
      <c r="B60" s="90" t="s">
        <v>4124</v>
      </c>
      <c r="C60" s="90" t="s">
        <v>4125</v>
      </c>
    </row>
  </sheetData>
  <mergeCells count="1">
    <mergeCell ref="B57:I57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outlinePr summaryBelow="0"/>
  </sheetPr>
  <dimension ref="A1:J8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101</v>
      </c>
      <c r="B1" s="3" t="s">
        <v>102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705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706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707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892</v>
      </c>
      <c r="B7" s="17" t="s">
        <v>893</v>
      </c>
      <c r="C7" s="13" t="s">
        <v>894</v>
      </c>
      <c r="D7" s="13" t="s">
        <v>808</v>
      </c>
      <c r="E7" s="18">
        <v>1370222</v>
      </c>
      <c r="F7" s="19">
        <v>42838.62</v>
      </c>
      <c r="G7" s="20">
        <v>5.0900000000000001E-2</v>
      </c>
      <c r="H7" s="36"/>
      <c r="I7" s="22"/>
      <c r="J7" s="2"/>
    </row>
    <row r="8" spans="1:10" ht="12.95" customHeight="1">
      <c r="A8" s="16" t="s">
        <v>1069</v>
      </c>
      <c r="B8" s="17" t="s">
        <v>1070</v>
      </c>
      <c r="C8" s="13" t="s">
        <v>1071</v>
      </c>
      <c r="D8" s="13" t="s">
        <v>1072</v>
      </c>
      <c r="E8" s="18">
        <v>7281054</v>
      </c>
      <c r="F8" s="19">
        <v>36394.35</v>
      </c>
      <c r="G8" s="20">
        <v>4.3299999999999998E-2</v>
      </c>
      <c r="H8" s="36"/>
      <c r="I8" s="22"/>
      <c r="J8" s="2"/>
    </row>
    <row r="9" spans="1:10" ht="12.95" customHeight="1">
      <c r="A9" s="16" t="s">
        <v>3103</v>
      </c>
      <c r="B9" s="17" t="s">
        <v>3104</v>
      </c>
      <c r="C9" s="13" t="s">
        <v>3105</v>
      </c>
      <c r="D9" s="13" t="s">
        <v>757</v>
      </c>
      <c r="E9" s="18">
        <v>7393975</v>
      </c>
      <c r="F9" s="19">
        <v>35165.75</v>
      </c>
      <c r="G9" s="20">
        <v>4.1799999999999997E-2</v>
      </c>
      <c r="H9" s="36"/>
      <c r="I9" s="22"/>
      <c r="J9" s="2"/>
    </row>
    <row r="10" spans="1:10" ht="12.95" customHeight="1">
      <c r="A10" s="16" t="s">
        <v>2489</v>
      </c>
      <c r="B10" s="17" t="s">
        <v>2490</v>
      </c>
      <c r="C10" s="13" t="s">
        <v>2491</v>
      </c>
      <c r="D10" s="13" t="s">
        <v>757</v>
      </c>
      <c r="E10" s="18">
        <v>456448</v>
      </c>
      <c r="F10" s="19">
        <v>34723.599999999999</v>
      </c>
      <c r="G10" s="20">
        <v>4.1300000000000003E-2</v>
      </c>
      <c r="H10" s="36"/>
      <c r="I10" s="22"/>
      <c r="J10" s="2"/>
    </row>
    <row r="11" spans="1:10" ht="12.95" customHeight="1">
      <c r="A11" s="16" t="s">
        <v>3115</v>
      </c>
      <c r="B11" s="17" t="s">
        <v>3116</v>
      </c>
      <c r="C11" s="13" t="s">
        <v>3117</v>
      </c>
      <c r="D11" s="13" t="s">
        <v>923</v>
      </c>
      <c r="E11" s="18">
        <v>4952045</v>
      </c>
      <c r="F11" s="19">
        <v>31960.5</v>
      </c>
      <c r="G11" s="20">
        <v>3.7999999999999999E-2</v>
      </c>
      <c r="H11" s="36"/>
      <c r="I11" s="22"/>
      <c r="J11" s="2"/>
    </row>
    <row r="12" spans="1:10" ht="12.95" customHeight="1">
      <c r="A12" s="16" t="s">
        <v>966</v>
      </c>
      <c r="B12" s="17" t="s">
        <v>967</v>
      </c>
      <c r="C12" s="13" t="s">
        <v>968</v>
      </c>
      <c r="D12" s="13" t="s">
        <v>818</v>
      </c>
      <c r="E12" s="18">
        <v>6603029</v>
      </c>
      <c r="F12" s="19">
        <v>31024.33</v>
      </c>
      <c r="G12" s="20">
        <v>3.6900000000000002E-2</v>
      </c>
      <c r="H12" s="36"/>
      <c r="I12" s="22"/>
      <c r="J12" s="2"/>
    </row>
    <row r="13" spans="1:10" ht="12.95" customHeight="1">
      <c r="A13" s="16" t="s">
        <v>3112</v>
      </c>
      <c r="B13" s="17" t="s">
        <v>3113</v>
      </c>
      <c r="C13" s="13" t="s">
        <v>3114</v>
      </c>
      <c r="D13" s="13" t="s">
        <v>808</v>
      </c>
      <c r="E13" s="18">
        <v>755943</v>
      </c>
      <c r="F13" s="19">
        <v>29186.2</v>
      </c>
      <c r="G13" s="20">
        <v>3.4700000000000002E-2</v>
      </c>
      <c r="H13" s="36"/>
      <c r="I13" s="22"/>
      <c r="J13" s="2"/>
    </row>
    <row r="14" spans="1:10" ht="12.95" customHeight="1">
      <c r="A14" s="16" t="s">
        <v>920</v>
      </c>
      <c r="B14" s="17" t="s">
        <v>921</v>
      </c>
      <c r="C14" s="13" t="s">
        <v>922</v>
      </c>
      <c r="D14" s="13" t="s">
        <v>923</v>
      </c>
      <c r="E14" s="18">
        <v>1894100</v>
      </c>
      <c r="F14" s="19">
        <v>25521.1</v>
      </c>
      <c r="G14" s="20">
        <v>3.0300000000000001E-2</v>
      </c>
      <c r="H14" s="36"/>
      <c r="I14" s="22"/>
      <c r="J14" s="2"/>
    </row>
    <row r="15" spans="1:10" ht="12.95" customHeight="1">
      <c r="A15" s="16" t="s">
        <v>901</v>
      </c>
      <c r="B15" s="17" t="s">
        <v>902</v>
      </c>
      <c r="C15" s="13" t="s">
        <v>903</v>
      </c>
      <c r="D15" s="13" t="s">
        <v>804</v>
      </c>
      <c r="E15" s="18">
        <v>4294602</v>
      </c>
      <c r="F15" s="19">
        <v>24187.200000000001</v>
      </c>
      <c r="G15" s="20">
        <v>2.8799999999999999E-2</v>
      </c>
      <c r="H15" s="36"/>
      <c r="I15" s="22"/>
      <c r="J15" s="2"/>
    </row>
    <row r="16" spans="1:10" ht="12.95" customHeight="1">
      <c r="A16" s="16" t="s">
        <v>3057</v>
      </c>
      <c r="B16" s="17" t="s">
        <v>3058</v>
      </c>
      <c r="C16" s="13" t="s">
        <v>3059</v>
      </c>
      <c r="D16" s="13" t="s">
        <v>753</v>
      </c>
      <c r="E16" s="18">
        <v>1089833</v>
      </c>
      <c r="F16" s="19">
        <v>20583.13</v>
      </c>
      <c r="G16" s="20">
        <v>2.4500000000000001E-2</v>
      </c>
      <c r="H16" s="36"/>
      <c r="I16" s="22"/>
      <c r="J16" s="2"/>
    </row>
    <row r="17" spans="1:10" ht="12.95" customHeight="1">
      <c r="A17" s="16" t="s">
        <v>914</v>
      </c>
      <c r="B17" s="17" t="s">
        <v>915</v>
      </c>
      <c r="C17" s="13" t="s">
        <v>916</v>
      </c>
      <c r="D17" s="13" t="s">
        <v>757</v>
      </c>
      <c r="E17" s="18">
        <v>378087</v>
      </c>
      <c r="F17" s="19">
        <v>18199.22</v>
      </c>
      <c r="G17" s="20">
        <v>2.1600000000000001E-2</v>
      </c>
      <c r="H17" s="36"/>
      <c r="I17" s="22"/>
      <c r="J17" s="2"/>
    </row>
    <row r="18" spans="1:10" ht="12.95" customHeight="1">
      <c r="A18" s="16" t="s">
        <v>3354</v>
      </c>
      <c r="B18" s="17" t="s">
        <v>3355</v>
      </c>
      <c r="C18" s="13" t="s">
        <v>3356</v>
      </c>
      <c r="D18" s="13" t="s">
        <v>753</v>
      </c>
      <c r="E18" s="18">
        <v>4181516</v>
      </c>
      <c r="F18" s="19">
        <v>18177.05</v>
      </c>
      <c r="G18" s="20">
        <v>2.1600000000000001E-2</v>
      </c>
      <c r="H18" s="36"/>
      <c r="I18" s="22"/>
      <c r="J18" s="2"/>
    </row>
    <row r="19" spans="1:10" ht="12.95" customHeight="1">
      <c r="A19" s="16" t="s">
        <v>969</v>
      </c>
      <c r="B19" s="17" t="s">
        <v>970</v>
      </c>
      <c r="C19" s="13" t="s">
        <v>971</v>
      </c>
      <c r="D19" s="13" t="s">
        <v>808</v>
      </c>
      <c r="E19" s="18">
        <v>3270636</v>
      </c>
      <c r="F19" s="19">
        <v>18122.59</v>
      </c>
      <c r="G19" s="20">
        <v>2.1499999999999998E-2</v>
      </c>
      <c r="H19" s="36"/>
      <c r="I19" s="22"/>
      <c r="J19" s="2"/>
    </row>
    <row r="20" spans="1:10" ht="12.95" customHeight="1">
      <c r="A20" s="16" t="s">
        <v>1062</v>
      </c>
      <c r="B20" s="17" t="s">
        <v>1063</v>
      </c>
      <c r="C20" s="13" t="s">
        <v>1064</v>
      </c>
      <c r="D20" s="13" t="s">
        <v>808</v>
      </c>
      <c r="E20" s="18">
        <v>1023823</v>
      </c>
      <c r="F20" s="19">
        <v>16994.439999999999</v>
      </c>
      <c r="G20" s="20">
        <v>2.0199999999999999E-2</v>
      </c>
      <c r="H20" s="36"/>
      <c r="I20" s="22"/>
      <c r="J20" s="2"/>
    </row>
    <row r="21" spans="1:10" ht="12.95" customHeight="1">
      <c r="A21" s="16" t="s">
        <v>3357</v>
      </c>
      <c r="B21" s="17" t="s">
        <v>3358</v>
      </c>
      <c r="C21" s="13" t="s">
        <v>3359</v>
      </c>
      <c r="D21" s="13" t="s">
        <v>757</v>
      </c>
      <c r="E21" s="18">
        <v>2600000</v>
      </c>
      <c r="F21" s="19">
        <v>16802.5</v>
      </c>
      <c r="G21" s="20">
        <v>0.02</v>
      </c>
      <c r="H21" s="36"/>
      <c r="I21" s="22"/>
      <c r="J21" s="2"/>
    </row>
    <row r="22" spans="1:10" ht="12.95" customHeight="1">
      <c r="A22" s="16" t="s">
        <v>1957</v>
      </c>
      <c r="B22" s="17" t="s">
        <v>1958</v>
      </c>
      <c r="C22" s="13" t="s">
        <v>1959</v>
      </c>
      <c r="D22" s="13" t="s">
        <v>749</v>
      </c>
      <c r="E22" s="18">
        <v>2692513</v>
      </c>
      <c r="F22" s="19">
        <v>16589.919999999998</v>
      </c>
      <c r="G22" s="20">
        <v>1.9699999999999999E-2</v>
      </c>
      <c r="H22" s="36"/>
      <c r="I22" s="22"/>
      <c r="J22" s="2"/>
    </row>
    <row r="23" spans="1:10" ht="12.95" customHeight="1">
      <c r="A23" s="16" t="s">
        <v>3360</v>
      </c>
      <c r="B23" s="17" t="s">
        <v>3361</v>
      </c>
      <c r="C23" s="13" t="s">
        <v>3362</v>
      </c>
      <c r="D23" s="13" t="s">
        <v>1072</v>
      </c>
      <c r="E23" s="18">
        <v>5416911</v>
      </c>
      <c r="F23" s="19">
        <v>15979.89</v>
      </c>
      <c r="G23" s="20">
        <v>1.9E-2</v>
      </c>
      <c r="H23" s="36"/>
      <c r="I23" s="22"/>
      <c r="J23" s="2"/>
    </row>
    <row r="24" spans="1:10" ht="12.95" customHeight="1">
      <c r="A24" s="16" t="s">
        <v>3363</v>
      </c>
      <c r="B24" s="17" t="s">
        <v>3364</v>
      </c>
      <c r="C24" s="13" t="s">
        <v>3365</v>
      </c>
      <c r="D24" s="13" t="s">
        <v>1072</v>
      </c>
      <c r="E24" s="18">
        <v>3934915</v>
      </c>
      <c r="F24" s="19">
        <v>15936.41</v>
      </c>
      <c r="G24" s="20">
        <v>1.89E-2</v>
      </c>
      <c r="H24" s="36"/>
      <c r="I24" s="22"/>
      <c r="J24" s="2"/>
    </row>
    <row r="25" spans="1:10" ht="12.95" customHeight="1">
      <c r="A25" s="16" t="s">
        <v>907</v>
      </c>
      <c r="B25" s="17" t="s">
        <v>908</v>
      </c>
      <c r="C25" s="13" t="s">
        <v>909</v>
      </c>
      <c r="D25" s="13" t="s">
        <v>757</v>
      </c>
      <c r="E25" s="18">
        <v>358486</v>
      </c>
      <c r="F25" s="19">
        <v>15773.74</v>
      </c>
      <c r="G25" s="20">
        <v>1.8800000000000001E-2</v>
      </c>
      <c r="H25" s="36"/>
      <c r="I25" s="22"/>
      <c r="J25" s="2"/>
    </row>
    <row r="26" spans="1:10" ht="12.95" customHeight="1">
      <c r="A26" s="16" t="s">
        <v>3054</v>
      </c>
      <c r="B26" s="17" t="s">
        <v>3055</v>
      </c>
      <c r="C26" s="13" t="s">
        <v>3056</v>
      </c>
      <c r="D26" s="13" t="s">
        <v>804</v>
      </c>
      <c r="E26" s="18">
        <v>456245</v>
      </c>
      <c r="F26" s="19">
        <v>15092.36</v>
      </c>
      <c r="G26" s="20">
        <v>1.7899999999999999E-2</v>
      </c>
      <c r="H26" s="36"/>
      <c r="I26" s="22"/>
      <c r="J26" s="2"/>
    </row>
    <row r="27" spans="1:10" ht="12.95" customHeight="1">
      <c r="A27" s="16" t="s">
        <v>3106</v>
      </c>
      <c r="B27" s="17" t="s">
        <v>3107</v>
      </c>
      <c r="C27" s="13" t="s">
        <v>3108</v>
      </c>
      <c r="D27" s="13" t="s">
        <v>783</v>
      </c>
      <c r="E27" s="18">
        <v>4423650</v>
      </c>
      <c r="F27" s="19">
        <v>14677.67</v>
      </c>
      <c r="G27" s="20">
        <v>1.7500000000000002E-2</v>
      </c>
      <c r="H27" s="36"/>
      <c r="I27" s="22"/>
      <c r="J27" s="2"/>
    </row>
    <row r="28" spans="1:10" ht="12.95" customHeight="1">
      <c r="A28" s="16" t="s">
        <v>3109</v>
      </c>
      <c r="B28" s="17" t="s">
        <v>3110</v>
      </c>
      <c r="C28" s="13" t="s">
        <v>3111</v>
      </c>
      <c r="D28" s="13" t="s">
        <v>783</v>
      </c>
      <c r="E28" s="18">
        <v>1671124</v>
      </c>
      <c r="F28" s="19">
        <v>14446.87</v>
      </c>
      <c r="G28" s="20">
        <v>1.72E-2</v>
      </c>
      <c r="H28" s="36"/>
      <c r="I28" s="22"/>
      <c r="J28" s="2"/>
    </row>
    <row r="29" spans="1:10" ht="12.95" customHeight="1">
      <c r="A29" s="16" t="s">
        <v>3366</v>
      </c>
      <c r="B29" s="17" t="s">
        <v>3367</v>
      </c>
      <c r="C29" s="13" t="s">
        <v>3368</v>
      </c>
      <c r="D29" s="13" t="s">
        <v>1072</v>
      </c>
      <c r="E29" s="18">
        <v>3873356</v>
      </c>
      <c r="F29" s="19">
        <v>12214.63</v>
      </c>
      <c r="G29" s="20">
        <v>1.4500000000000001E-2</v>
      </c>
      <c r="H29" s="36"/>
      <c r="I29" s="22"/>
      <c r="J29" s="2"/>
    </row>
    <row r="30" spans="1:10" ht="12.95" customHeight="1">
      <c r="A30" s="16" t="s">
        <v>932</v>
      </c>
      <c r="B30" s="17" t="s">
        <v>933</v>
      </c>
      <c r="C30" s="13" t="s">
        <v>934</v>
      </c>
      <c r="D30" s="13" t="s">
        <v>935</v>
      </c>
      <c r="E30" s="18">
        <v>1589158</v>
      </c>
      <c r="F30" s="19">
        <v>11484.05</v>
      </c>
      <c r="G30" s="20">
        <v>1.37E-2</v>
      </c>
      <c r="H30" s="36"/>
      <c r="I30" s="22"/>
      <c r="J30" s="2"/>
    </row>
    <row r="31" spans="1:10" ht="12.95" customHeight="1">
      <c r="A31" s="16" t="s">
        <v>982</v>
      </c>
      <c r="B31" s="17" t="s">
        <v>983</v>
      </c>
      <c r="C31" s="13" t="s">
        <v>984</v>
      </c>
      <c r="D31" s="13" t="s">
        <v>753</v>
      </c>
      <c r="E31" s="18">
        <v>5206479</v>
      </c>
      <c r="F31" s="19">
        <v>11087.2</v>
      </c>
      <c r="G31" s="20">
        <v>1.32E-2</v>
      </c>
      <c r="H31" s="36"/>
      <c r="I31" s="22"/>
      <c r="J31" s="2"/>
    </row>
    <row r="32" spans="1:10" ht="12.95" customHeight="1">
      <c r="A32" s="16" t="s">
        <v>1079</v>
      </c>
      <c r="B32" s="17" t="s">
        <v>1080</v>
      </c>
      <c r="C32" s="13" t="s">
        <v>1081</v>
      </c>
      <c r="D32" s="13" t="s">
        <v>808</v>
      </c>
      <c r="E32" s="18">
        <v>1903395</v>
      </c>
      <c r="F32" s="19">
        <v>10950.23</v>
      </c>
      <c r="G32" s="20">
        <v>1.2999999999999999E-2</v>
      </c>
      <c r="H32" s="36"/>
      <c r="I32" s="22"/>
      <c r="J32" s="2"/>
    </row>
    <row r="33" spans="1:10" ht="12.95" customHeight="1">
      <c r="A33" s="16" t="s">
        <v>960</v>
      </c>
      <c r="B33" s="17" t="s">
        <v>961</v>
      </c>
      <c r="C33" s="13" t="s">
        <v>962</v>
      </c>
      <c r="D33" s="13" t="s">
        <v>711</v>
      </c>
      <c r="E33" s="18">
        <v>7170168</v>
      </c>
      <c r="F33" s="19">
        <v>10307.120000000001</v>
      </c>
      <c r="G33" s="20">
        <v>1.23E-2</v>
      </c>
      <c r="H33" s="36"/>
      <c r="I33" s="22"/>
      <c r="J33" s="2"/>
    </row>
    <row r="34" spans="1:10" ht="12.95" customHeight="1">
      <c r="A34" s="16" t="s">
        <v>1619</v>
      </c>
      <c r="B34" s="17" t="s">
        <v>1620</v>
      </c>
      <c r="C34" s="13" t="s">
        <v>1621</v>
      </c>
      <c r="D34" s="13" t="s">
        <v>793</v>
      </c>
      <c r="E34" s="18">
        <v>813764</v>
      </c>
      <c r="F34" s="19">
        <v>9833.52</v>
      </c>
      <c r="G34" s="20">
        <v>1.17E-2</v>
      </c>
      <c r="H34" s="36"/>
      <c r="I34" s="22"/>
      <c r="J34" s="2"/>
    </row>
    <row r="35" spans="1:10" ht="12.95" customHeight="1">
      <c r="A35" s="16" t="s">
        <v>3369</v>
      </c>
      <c r="B35" s="17" t="s">
        <v>3370</v>
      </c>
      <c r="C35" s="13" t="s">
        <v>3371</v>
      </c>
      <c r="D35" s="13" t="s">
        <v>808</v>
      </c>
      <c r="E35" s="18">
        <v>1609756</v>
      </c>
      <c r="F35" s="19">
        <v>9171.58</v>
      </c>
      <c r="G35" s="20">
        <v>1.09E-2</v>
      </c>
      <c r="H35" s="36"/>
      <c r="I35" s="22"/>
      <c r="J35" s="2"/>
    </row>
    <row r="36" spans="1:10" ht="12.95" customHeight="1">
      <c r="A36" s="16" t="s">
        <v>942</v>
      </c>
      <c r="B36" s="17" t="s">
        <v>943</v>
      </c>
      <c r="C36" s="13" t="s">
        <v>944</v>
      </c>
      <c r="D36" s="13" t="s">
        <v>808</v>
      </c>
      <c r="E36" s="18">
        <v>371190</v>
      </c>
      <c r="F36" s="19">
        <v>8933.7999999999993</v>
      </c>
      <c r="G36" s="20">
        <v>1.06E-2</v>
      </c>
      <c r="H36" s="36"/>
      <c r="I36" s="22"/>
      <c r="J36" s="2"/>
    </row>
    <row r="37" spans="1:10" ht="12.95" customHeight="1">
      <c r="A37" s="16" t="s">
        <v>1065</v>
      </c>
      <c r="B37" s="17" t="s">
        <v>4069</v>
      </c>
      <c r="C37" s="13" t="s">
        <v>1067</v>
      </c>
      <c r="D37" s="13" t="s">
        <v>1068</v>
      </c>
      <c r="E37" s="18">
        <v>444444</v>
      </c>
      <c r="F37" s="19">
        <v>8653.41</v>
      </c>
      <c r="G37" s="20">
        <v>1.03E-2</v>
      </c>
      <c r="H37" s="36"/>
      <c r="I37" s="22"/>
      <c r="J37" s="2"/>
    </row>
    <row r="38" spans="1:10" ht="12.95" customHeight="1">
      <c r="A38" s="16" t="s">
        <v>3372</v>
      </c>
      <c r="B38" s="17" t="s">
        <v>3373</v>
      </c>
      <c r="C38" s="13" t="s">
        <v>3374</v>
      </c>
      <c r="D38" s="13" t="s">
        <v>793</v>
      </c>
      <c r="E38" s="18">
        <v>1016459</v>
      </c>
      <c r="F38" s="19">
        <v>8392.9</v>
      </c>
      <c r="G38" s="20">
        <v>0.01</v>
      </c>
      <c r="H38" s="36"/>
      <c r="I38" s="22"/>
      <c r="J38" s="2"/>
    </row>
    <row r="39" spans="1:10" ht="12.95" customHeight="1">
      <c r="A39" s="16" t="s">
        <v>3127</v>
      </c>
      <c r="B39" s="17" t="s">
        <v>1066</v>
      </c>
      <c r="C39" s="13" t="s">
        <v>1067</v>
      </c>
      <c r="D39" s="13" t="s">
        <v>1068</v>
      </c>
      <c r="E39" s="18">
        <v>377100</v>
      </c>
      <c r="F39" s="19">
        <v>8157.99</v>
      </c>
      <c r="G39" s="20">
        <v>9.7000000000000003E-3</v>
      </c>
      <c r="H39" s="36"/>
      <c r="I39" s="22"/>
      <c r="J39" s="2"/>
    </row>
    <row r="40" spans="1:10" ht="12.95" customHeight="1">
      <c r="A40" s="16" t="s">
        <v>843</v>
      </c>
      <c r="B40" s="17" t="s">
        <v>844</v>
      </c>
      <c r="C40" s="13" t="s">
        <v>845</v>
      </c>
      <c r="D40" s="13" t="s">
        <v>808</v>
      </c>
      <c r="E40" s="18">
        <v>787078</v>
      </c>
      <c r="F40" s="19">
        <v>7767.67</v>
      </c>
      <c r="G40" s="20">
        <v>9.1999999999999998E-3</v>
      </c>
      <c r="H40" s="36"/>
      <c r="I40" s="22"/>
      <c r="J40" s="2"/>
    </row>
    <row r="41" spans="1:10" ht="12.95" customHeight="1">
      <c r="A41" s="16" t="s">
        <v>948</v>
      </c>
      <c r="B41" s="17" t="s">
        <v>949</v>
      </c>
      <c r="C41" s="13" t="s">
        <v>950</v>
      </c>
      <c r="D41" s="13" t="s">
        <v>757</v>
      </c>
      <c r="E41" s="18">
        <v>191188</v>
      </c>
      <c r="F41" s="19">
        <v>7659.56</v>
      </c>
      <c r="G41" s="20">
        <v>9.1000000000000004E-3</v>
      </c>
      <c r="H41" s="36"/>
      <c r="I41" s="22"/>
      <c r="J41" s="2"/>
    </row>
    <row r="42" spans="1:10" ht="12.95" customHeight="1">
      <c r="A42" s="16" t="s">
        <v>3375</v>
      </c>
      <c r="B42" s="17" t="s">
        <v>3376</v>
      </c>
      <c r="C42" s="13" t="s">
        <v>3377</v>
      </c>
      <c r="D42" s="13" t="s">
        <v>753</v>
      </c>
      <c r="E42" s="18">
        <v>690702</v>
      </c>
      <c r="F42" s="19">
        <v>7508.97</v>
      </c>
      <c r="G42" s="20">
        <v>8.8999999999999999E-3</v>
      </c>
      <c r="H42" s="36"/>
      <c r="I42" s="22"/>
      <c r="J42" s="2"/>
    </row>
    <row r="43" spans="1:10" ht="12.95" customHeight="1">
      <c r="A43" s="16" t="s">
        <v>3378</v>
      </c>
      <c r="B43" s="17" t="s">
        <v>3379</v>
      </c>
      <c r="C43" s="13" t="s">
        <v>3380</v>
      </c>
      <c r="D43" s="13" t="s">
        <v>804</v>
      </c>
      <c r="E43" s="18">
        <v>2953180</v>
      </c>
      <c r="F43" s="19">
        <v>6654.99</v>
      </c>
      <c r="G43" s="20">
        <v>7.9000000000000008E-3</v>
      </c>
      <c r="H43" s="36"/>
      <c r="I43" s="22"/>
      <c r="J43" s="2"/>
    </row>
    <row r="44" spans="1:10" ht="12.95" customHeight="1">
      <c r="A44" s="16" t="s">
        <v>805</v>
      </c>
      <c r="B44" s="17" t="s">
        <v>806</v>
      </c>
      <c r="C44" s="13" t="s">
        <v>807</v>
      </c>
      <c r="D44" s="13" t="s">
        <v>808</v>
      </c>
      <c r="E44" s="18">
        <v>166140</v>
      </c>
      <c r="F44" s="19">
        <v>6536.45</v>
      </c>
      <c r="G44" s="20">
        <v>7.7999999999999996E-3</v>
      </c>
      <c r="H44" s="36"/>
      <c r="I44" s="22"/>
      <c r="J44" s="2"/>
    </row>
    <row r="45" spans="1:10" ht="12.95" customHeight="1">
      <c r="A45" s="16" t="s">
        <v>869</v>
      </c>
      <c r="B45" s="17" t="s">
        <v>870</v>
      </c>
      <c r="C45" s="13" t="s">
        <v>871</v>
      </c>
      <c r="D45" s="13" t="s">
        <v>793</v>
      </c>
      <c r="E45" s="18">
        <v>583356</v>
      </c>
      <c r="F45" s="19">
        <v>6435.29</v>
      </c>
      <c r="G45" s="20">
        <v>7.7000000000000002E-3</v>
      </c>
      <c r="H45" s="36"/>
      <c r="I45" s="22"/>
      <c r="J45" s="2"/>
    </row>
    <row r="46" spans="1:10" ht="12.95" customHeight="1">
      <c r="A46" s="16" t="s">
        <v>3381</v>
      </c>
      <c r="B46" s="17" t="s">
        <v>3382</v>
      </c>
      <c r="C46" s="13" t="s">
        <v>3383</v>
      </c>
      <c r="D46" s="13" t="s">
        <v>749</v>
      </c>
      <c r="E46" s="18">
        <v>1216254</v>
      </c>
      <c r="F46" s="19">
        <v>5961.47</v>
      </c>
      <c r="G46" s="20">
        <v>7.1000000000000004E-3</v>
      </c>
      <c r="H46" s="36"/>
      <c r="I46" s="22"/>
      <c r="J46" s="2"/>
    </row>
    <row r="47" spans="1:10" ht="12.95" customHeight="1">
      <c r="A47" s="16" t="s">
        <v>994</v>
      </c>
      <c r="B47" s="17" t="s">
        <v>995</v>
      </c>
      <c r="C47" s="13" t="s">
        <v>996</v>
      </c>
      <c r="D47" s="13" t="s">
        <v>923</v>
      </c>
      <c r="E47" s="18">
        <v>1082451</v>
      </c>
      <c r="F47" s="19">
        <v>5589.24</v>
      </c>
      <c r="G47" s="20">
        <v>6.6E-3</v>
      </c>
      <c r="H47" s="36"/>
      <c r="I47" s="22"/>
      <c r="J47" s="2"/>
    </row>
    <row r="48" spans="1:10" ht="12.95" customHeight="1">
      <c r="A48" s="16" t="s">
        <v>3384</v>
      </c>
      <c r="B48" s="17" t="s">
        <v>3385</v>
      </c>
      <c r="C48" s="13" t="s">
        <v>3386</v>
      </c>
      <c r="D48" s="13" t="s">
        <v>818</v>
      </c>
      <c r="E48" s="18">
        <v>172492</v>
      </c>
      <c r="F48" s="19">
        <v>5503.7</v>
      </c>
      <c r="G48" s="20">
        <v>6.4999999999999997E-3</v>
      </c>
      <c r="H48" s="36"/>
      <c r="I48" s="22"/>
      <c r="J48" s="2"/>
    </row>
    <row r="49" spans="1:10" ht="12.95" customHeight="1">
      <c r="A49" s="16" t="s">
        <v>2113</v>
      </c>
      <c r="B49" s="17" t="s">
        <v>2114</v>
      </c>
      <c r="C49" s="13" t="s">
        <v>2115</v>
      </c>
      <c r="D49" s="13" t="s">
        <v>793</v>
      </c>
      <c r="E49" s="18">
        <v>1377351</v>
      </c>
      <c r="F49" s="19">
        <v>5474.28</v>
      </c>
      <c r="G49" s="20">
        <v>6.4999999999999997E-3</v>
      </c>
      <c r="H49" s="36"/>
      <c r="I49" s="22"/>
      <c r="J49" s="2"/>
    </row>
    <row r="50" spans="1:10" ht="12.95" customHeight="1">
      <c r="A50" s="16" t="s">
        <v>3387</v>
      </c>
      <c r="B50" s="17" t="s">
        <v>3388</v>
      </c>
      <c r="C50" s="13" t="s">
        <v>3389</v>
      </c>
      <c r="D50" s="13" t="s">
        <v>749</v>
      </c>
      <c r="E50" s="18">
        <v>7349962</v>
      </c>
      <c r="F50" s="19">
        <v>5391.2</v>
      </c>
      <c r="G50" s="20">
        <v>6.4000000000000003E-3</v>
      </c>
      <c r="H50" s="36"/>
      <c r="I50" s="22"/>
      <c r="J50" s="2"/>
    </row>
    <row r="51" spans="1:10" ht="12.95" customHeight="1">
      <c r="A51" s="16" t="s">
        <v>859</v>
      </c>
      <c r="B51" s="17" t="s">
        <v>860</v>
      </c>
      <c r="C51" s="13" t="s">
        <v>861</v>
      </c>
      <c r="D51" s="13" t="s">
        <v>793</v>
      </c>
      <c r="E51" s="18">
        <v>669465</v>
      </c>
      <c r="F51" s="19">
        <v>4992.87</v>
      </c>
      <c r="G51" s="20">
        <v>5.8999999999999999E-3</v>
      </c>
      <c r="H51" s="36"/>
      <c r="I51" s="22"/>
      <c r="J51" s="2"/>
    </row>
    <row r="52" spans="1:10" ht="12.95" customHeight="1">
      <c r="A52" s="16" t="s">
        <v>809</v>
      </c>
      <c r="B52" s="17" t="s">
        <v>810</v>
      </c>
      <c r="C52" s="13" t="s">
        <v>811</v>
      </c>
      <c r="D52" s="13" t="s">
        <v>749</v>
      </c>
      <c r="E52" s="18">
        <v>704403</v>
      </c>
      <c r="F52" s="19">
        <v>4932.58</v>
      </c>
      <c r="G52" s="20">
        <v>5.8999999999999999E-3</v>
      </c>
      <c r="H52" s="36"/>
      <c r="I52" s="22"/>
      <c r="J52" s="2"/>
    </row>
    <row r="53" spans="1:10" ht="12.95" customHeight="1">
      <c r="A53" s="16" t="s">
        <v>812</v>
      </c>
      <c r="B53" s="17" t="s">
        <v>813</v>
      </c>
      <c r="C53" s="13" t="s">
        <v>814</v>
      </c>
      <c r="D53" s="13" t="s">
        <v>775</v>
      </c>
      <c r="E53" s="18">
        <v>452214</v>
      </c>
      <c r="F53" s="19">
        <v>4678.83</v>
      </c>
      <c r="G53" s="20">
        <v>5.5999999999999999E-3</v>
      </c>
      <c r="H53" s="36"/>
      <c r="I53" s="22"/>
      <c r="J53" s="2"/>
    </row>
    <row r="54" spans="1:10" ht="12.95" customHeight="1">
      <c r="A54" s="16" t="s">
        <v>3390</v>
      </c>
      <c r="B54" s="17" t="s">
        <v>3391</v>
      </c>
      <c r="C54" s="13" t="s">
        <v>3392</v>
      </c>
      <c r="D54" s="13" t="s">
        <v>1712</v>
      </c>
      <c r="E54" s="18">
        <v>295141</v>
      </c>
      <c r="F54" s="19">
        <v>4538.09</v>
      </c>
      <c r="G54" s="20">
        <v>5.4000000000000003E-3</v>
      </c>
      <c r="H54" s="36"/>
      <c r="I54" s="22"/>
      <c r="J54" s="2"/>
    </row>
    <row r="55" spans="1:10" ht="12.95" customHeight="1">
      <c r="A55" s="16" t="s">
        <v>985</v>
      </c>
      <c r="B55" s="17" t="s">
        <v>986</v>
      </c>
      <c r="C55" s="13" t="s">
        <v>987</v>
      </c>
      <c r="D55" s="13" t="s">
        <v>761</v>
      </c>
      <c r="E55" s="18">
        <v>474562</v>
      </c>
      <c r="F55" s="19">
        <v>4525.1899999999996</v>
      </c>
      <c r="G55" s="20">
        <v>5.4000000000000003E-3</v>
      </c>
      <c r="H55" s="36"/>
      <c r="I55" s="22"/>
      <c r="J55" s="2"/>
    </row>
    <row r="56" spans="1:10" ht="12.95" customHeight="1">
      <c r="A56" s="16" t="s">
        <v>3393</v>
      </c>
      <c r="B56" s="17" t="s">
        <v>3394</v>
      </c>
      <c r="C56" s="13" t="s">
        <v>3395</v>
      </c>
      <c r="D56" s="13" t="s">
        <v>818</v>
      </c>
      <c r="E56" s="18">
        <v>983699</v>
      </c>
      <c r="F56" s="19">
        <v>4172.8500000000004</v>
      </c>
      <c r="G56" s="20">
        <v>5.0000000000000001E-3</v>
      </c>
      <c r="H56" s="36"/>
      <c r="I56" s="22"/>
      <c r="J56" s="2"/>
    </row>
    <row r="57" spans="1:10" ht="12.95" customHeight="1">
      <c r="A57" s="16" t="s">
        <v>3396</v>
      </c>
      <c r="B57" s="17" t="s">
        <v>4071</v>
      </c>
      <c r="C57" s="13" t="s">
        <v>2121</v>
      </c>
      <c r="D57" s="13" t="s">
        <v>1068</v>
      </c>
      <c r="E57" s="18">
        <v>606586</v>
      </c>
      <c r="F57" s="19">
        <v>4159.42</v>
      </c>
      <c r="G57" s="20">
        <v>4.8999999999999998E-3</v>
      </c>
      <c r="H57" s="36"/>
      <c r="I57" s="22"/>
      <c r="J57" s="2"/>
    </row>
    <row r="58" spans="1:10" ht="12.95" customHeight="1">
      <c r="A58" s="16" t="s">
        <v>3397</v>
      </c>
      <c r="B58" s="17" t="s">
        <v>2123</v>
      </c>
      <c r="C58" s="13" t="s">
        <v>2124</v>
      </c>
      <c r="D58" s="13" t="s">
        <v>711</v>
      </c>
      <c r="E58" s="18">
        <v>2784736</v>
      </c>
      <c r="F58" s="19">
        <v>3863.82</v>
      </c>
      <c r="G58" s="20">
        <v>4.5999999999999999E-3</v>
      </c>
      <c r="H58" s="36"/>
      <c r="I58" s="22"/>
      <c r="J58" s="2"/>
    </row>
    <row r="59" spans="1:10" ht="12.95" customHeight="1">
      <c r="A59" s="16" t="s">
        <v>3303</v>
      </c>
      <c r="B59" s="17" t="s">
        <v>3304</v>
      </c>
      <c r="C59" s="13" t="s">
        <v>3305</v>
      </c>
      <c r="D59" s="13" t="s">
        <v>1712</v>
      </c>
      <c r="E59" s="18">
        <v>134853</v>
      </c>
      <c r="F59" s="19">
        <v>3637.46</v>
      </c>
      <c r="G59" s="20">
        <v>4.3E-3</v>
      </c>
      <c r="H59" s="36"/>
      <c r="I59" s="22"/>
      <c r="J59" s="2"/>
    </row>
    <row r="60" spans="1:10" ht="12.95" customHeight="1">
      <c r="A60" s="16" t="s">
        <v>3398</v>
      </c>
      <c r="B60" s="17" t="s">
        <v>3399</v>
      </c>
      <c r="C60" s="13" t="s">
        <v>3400</v>
      </c>
      <c r="D60" s="13" t="s">
        <v>3401</v>
      </c>
      <c r="E60" s="18">
        <v>81412</v>
      </c>
      <c r="F60" s="19">
        <v>3518.91</v>
      </c>
      <c r="G60" s="20">
        <v>4.1999999999999997E-3</v>
      </c>
      <c r="H60" s="36"/>
      <c r="I60" s="22"/>
      <c r="J60" s="2"/>
    </row>
    <row r="61" spans="1:10" ht="12.95" customHeight="1">
      <c r="A61" s="16" t="s">
        <v>3402</v>
      </c>
      <c r="B61" s="17" t="s">
        <v>3403</v>
      </c>
      <c r="C61" s="13" t="s">
        <v>3404</v>
      </c>
      <c r="D61" s="13" t="s">
        <v>753</v>
      </c>
      <c r="E61" s="18">
        <v>1762629</v>
      </c>
      <c r="F61" s="19">
        <v>3348.11</v>
      </c>
      <c r="G61" s="20">
        <v>4.0000000000000001E-3</v>
      </c>
      <c r="H61" s="36"/>
      <c r="I61" s="22"/>
      <c r="J61" s="2"/>
    </row>
    <row r="62" spans="1:10" ht="12.95" customHeight="1">
      <c r="A62" s="16" t="s">
        <v>819</v>
      </c>
      <c r="B62" s="17" t="s">
        <v>820</v>
      </c>
      <c r="C62" s="13" t="s">
        <v>821</v>
      </c>
      <c r="D62" s="13" t="s">
        <v>783</v>
      </c>
      <c r="E62" s="18">
        <v>321779</v>
      </c>
      <c r="F62" s="19">
        <v>3214.57</v>
      </c>
      <c r="G62" s="20">
        <v>3.8E-3</v>
      </c>
      <c r="H62" s="36"/>
      <c r="I62" s="22"/>
      <c r="J62" s="2"/>
    </row>
    <row r="63" spans="1:10" ht="12.95" customHeight="1">
      <c r="A63" s="16" t="s">
        <v>2769</v>
      </c>
      <c r="B63" s="17" t="s">
        <v>4123</v>
      </c>
      <c r="C63" s="13" t="s">
        <v>1064</v>
      </c>
      <c r="D63" s="13" t="s">
        <v>808</v>
      </c>
      <c r="E63" s="18">
        <v>190188</v>
      </c>
      <c r="F63" s="19">
        <v>2841.24</v>
      </c>
      <c r="G63" s="20">
        <v>3.3999999999999998E-3</v>
      </c>
      <c r="H63" s="36"/>
      <c r="I63" s="22"/>
      <c r="J63" s="2"/>
    </row>
    <row r="64" spans="1:10" ht="12.95" customHeight="1">
      <c r="A64" s="16" t="s">
        <v>972</v>
      </c>
      <c r="B64" s="17" t="s">
        <v>973</v>
      </c>
      <c r="C64" s="13" t="s">
        <v>974</v>
      </c>
      <c r="D64" s="13" t="s">
        <v>975</v>
      </c>
      <c r="E64" s="18">
        <v>434539</v>
      </c>
      <c r="F64" s="19">
        <v>2808.21</v>
      </c>
      <c r="G64" s="20">
        <v>3.3E-3</v>
      </c>
      <c r="H64" s="36"/>
      <c r="I64" s="22"/>
      <c r="J64" s="2"/>
    </row>
    <row r="65" spans="1:10" ht="12.95" customHeight="1">
      <c r="A65" s="16" t="s">
        <v>3405</v>
      </c>
      <c r="B65" s="17" t="s">
        <v>3406</v>
      </c>
      <c r="C65" s="13" t="s">
        <v>3407</v>
      </c>
      <c r="D65" s="13" t="s">
        <v>818</v>
      </c>
      <c r="E65" s="18">
        <v>749726</v>
      </c>
      <c r="F65" s="19">
        <v>2746.25</v>
      </c>
      <c r="G65" s="20">
        <v>3.3E-3</v>
      </c>
      <c r="H65" s="36"/>
      <c r="I65" s="22"/>
      <c r="J65" s="2"/>
    </row>
    <row r="66" spans="1:10" ht="12.95" customHeight="1">
      <c r="A66" s="16" t="s">
        <v>784</v>
      </c>
      <c r="B66" s="17" t="s">
        <v>785</v>
      </c>
      <c r="C66" s="13" t="s">
        <v>786</v>
      </c>
      <c r="D66" s="13" t="s">
        <v>753</v>
      </c>
      <c r="E66" s="18">
        <v>120855</v>
      </c>
      <c r="F66" s="19">
        <v>2537.5300000000002</v>
      </c>
      <c r="G66" s="20">
        <v>3.0000000000000001E-3</v>
      </c>
      <c r="H66" s="36"/>
      <c r="I66" s="22"/>
      <c r="J66" s="2"/>
    </row>
    <row r="67" spans="1:10" ht="12.95" customHeight="1">
      <c r="A67" s="16" t="s">
        <v>3408</v>
      </c>
      <c r="B67" s="17" t="s">
        <v>3409</v>
      </c>
      <c r="C67" s="13" t="s">
        <v>3410</v>
      </c>
      <c r="D67" s="13" t="s">
        <v>793</v>
      </c>
      <c r="E67" s="18">
        <v>1848012</v>
      </c>
      <c r="F67" s="19">
        <v>1993.08</v>
      </c>
      <c r="G67" s="20">
        <v>2.3999999999999998E-3</v>
      </c>
      <c r="H67" s="36"/>
      <c r="I67" s="22"/>
      <c r="J67" s="2"/>
    </row>
    <row r="68" spans="1:10" ht="12.95" customHeight="1">
      <c r="A68" s="16" t="s">
        <v>3411</v>
      </c>
      <c r="B68" s="17" t="s">
        <v>3412</v>
      </c>
      <c r="C68" s="13" t="s">
        <v>3413</v>
      </c>
      <c r="D68" s="13" t="s">
        <v>793</v>
      </c>
      <c r="E68" s="18">
        <v>182987.00000999999</v>
      </c>
      <c r="F68" s="19">
        <v>821.79</v>
      </c>
      <c r="G68" s="20">
        <v>1E-3</v>
      </c>
      <c r="H68" s="36"/>
      <c r="I68" s="22"/>
      <c r="J68" s="2"/>
    </row>
    <row r="69" spans="1:10" ht="12.95" customHeight="1">
      <c r="A69" s="16" t="s">
        <v>3079</v>
      </c>
      <c r="B69" s="17" t="s">
        <v>3080</v>
      </c>
      <c r="C69" s="13" t="s">
        <v>3081</v>
      </c>
      <c r="D69" s="13" t="s">
        <v>935</v>
      </c>
      <c r="E69" s="18">
        <v>101996</v>
      </c>
      <c r="F69" s="19">
        <v>684.14</v>
      </c>
      <c r="G69" s="20">
        <v>8.0000000000000004E-4</v>
      </c>
      <c r="H69" s="36"/>
      <c r="I69" s="22"/>
      <c r="J69" s="2"/>
    </row>
    <row r="70" spans="1:10" ht="12.95" customHeight="1">
      <c r="A70" s="16" t="s">
        <v>2770</v>
      </c>
      <c r="B70" s="17" t="s">
        <v>2771</v>
      </c>
      <c r="C70" s="13" t="s">
        <v>2772</v>
      </c>
      <c r="D70" s="13" t="s">
        <v>793</v>
      </c>
      <c r="E70" s="18">
        <v>344179</v>
      </c>
      <c r="F70" s="19">
        <v>683.54</v>
      </c>
      <c r="G70" s="20">
        <v>8.0000000000000004E-4</v>
      </c>
      <c r="H70" s="36"/>
      <c r="I70" s="22"/>
      <c r="J70" s="2"/>
    </row>
    <row r="71" spans="1:10" ht="12.95" customHeight="1">
      <c r="A71" s="16" t="s">
        <v>3414</v>
      </c>
      <c r="B71" s="17" t="s">
        <v>3415</v>
      </c>
      <c r="C71" s="13" t="s">
        <v>3416</v>
      </c>
      <c r="D71" s="13" t="s">
        <v>753</v>
      </c>
      <c r="E71" s="18">
        <v>103103</v>
      </c>
      <c r="F71" s="19">
        <v>682.75</v>
      </c>
      <c r="G71" s="20">
        <v>8.0000000000000004E-4</v>
      </c>
      <c r="H71" s="36"/>
      <c r="I71" s="22"/>
      <c r="J71" s="2"/>
    </row>
    <row r="72" spans="1:10" ht="12.95" customHeight="1">
      <c r="A72" s="16" t="s">
        <v>2505</v>
      </c>
      <c r="B72" s="17" t="s">
        <v>2506</v>
      </c>
      <c r="C72" s="13" t="s">
        <v>2507</v>
      </c>
      <c r="D72" s="13" t="s">
        <v>1712</v>
      </c>
      <c r="E72" s="18">
        <v>68241</v>
      </c>
      <c r="F72" s="19">
        <v>354.44</v>
      </c>
      <c r="G72" s="20">
        <v>4.0000000000000002E-4</v>
      </c>
      <c r="H72" s="36"/>
      <c r="I72" s="22"/>
      <c r="J72" s="2"/>
    </row>
    <row r="73" spans="1:10" ht="12.95" customHeight="1">
      <c r="A73" s="2"/>
      <c r="B73" s="12" t="s">
        <v>168</v>
      </c>
      <c r="C73" s="13"/>
      <c r="D73" s="13"/>
      <c r="E73" s="13"/>
      <c r="F73" s="23">
        <v>753782.36</v>
      </c>
      <c r="G73" s="24">
        <v>0.8962</v>
      </c>
      <c r="H73" s="25"/>
      <c r="I73" s="26"/>
      <c r="J73" s="2"/>
    </row>
    <row r="74" spans="1:10" ht="12.95" customHeight="1">
      <c r="A74" s="2"/>
      <c r="B74" s="27" t="s">
        <v>745</v>
      </c>
      <c r="C74" s="1"/>
      <c r="D74" s="1"/>
      <c r="E74" s="1"/>
      <c r="F74" s="25" t="s">
        <v>197</v>
      </c>
      <c r="G74" s="25" t="s">
        <v>197</v>
      </c>
      <c r="H74" s="25"/>
      <c r="I74" s="26"/>
      <c r="J74" s="2"/>
    </row>
    <row r="75" spans="1:10" ht="12.95" customHeight="1">
      <c r="A75" s="2"/>
      <c r="B75" s="27" t="s">
        <v>168</v>
      </c>
      <c r="C75" s="1"/>
      <c r="D75" s="1"/>
      <c r="E75" s="1"/>
      <c r="F75" s="25" t="s">
        <v>197</v>
      </c>
      <c r="G75" s="25" t="s">
        <v>197</v>
      </c>
      <c r="H75" s="25"/>
      <c r="I75" s="26"/>
      <c r="J75" s="2"/>
    </row>
    <row r="76" spans="1:10" ht="12.95" customHeight="1">
      <c r="A76" s="2"/>
      <c r="B76" s="27" t="s">
        <v>173</v>
      </c>
      <c r="C76" s="28"/>
      <c r="D76" s="1"/>
      <c r="E76" s="28"/>
      <c r="F76" s="23">
        <v>753782.36</v>
      </c>
      <c r="G76" s="24">
        <v>0.8962</v>
      </c>
      <c r="H76" s="25"/>
      <c r="I76" s="26"/>
      <c r="J76" s="2"/>
    </row>
    <row r="77" spans="1:10" ht="12.95" customHeight="1">
      <c r="A77" s="2"/>
      <c r="B77" s="12" t="s">
        <v>174</v>
      </c>
      <c r="C77" s="13"/>
      <c r="D77" s="13"/>
      <c r="E77" s="13"/>
      <c r="F77" s="13"/>
      <c r="G77" s="13"/>
      <c r="H77" s="14"/>
      <c r="I77" s="15"/>
      <c r="J77" s="2"/>
    </row>
    <row r="78" spans="1:10" ht="12.95" customHeight="1">
      <c r="A78" s="16" t="s">
        <v>175</v>
      </c>
      <c r="B78" s="17" t="s">
        <v>176</v>
      </c>
      <c r="C78" s="13"/>
      <c r="D78" s="13"/>
      <c r="E78" s="18"/>
      <c r="F78" s="19">
        <v>91503.93</v>
      </c>
      <c r="G78" s="20">
        <v>0.10879999999999999</v>
      </c>
      <c r="H78" s="21">
        <v>3.1946007580799143E-2</v>
      </c>
      <c r="I78" s="22"/>
      <c r="J78" s="2"/>
    </row>
    <row r="79" spans="1:10" ht="12.95" customHeight="1">
      <c r="A79" s="2"/>
      <c r="B79" s="12" t="s">
        <v>168</v>
      </c>
      <c r="C79" s="13"/>
      <c r="D79" s="13"/>
      <c r="E79" s="13"/>
      <c r="F79" s="23">
        <v>91503.93</v>
      </c>
      <c r="G79" s="24">
        <v>0.10879999999999999</v>
      </c>
      <c r="H79" s="25"/>
      <c r="I79" s="26"/>
      <c r="J79" s="2"/>
    </row>
    <row r="80" spans="1:10" ht="12.95" customHeight="1">
      <c r="A80" s="2"/>
      <c r="B80" s="27" t="s">
        <v>173</v>
      </c>
      <c r="C80" s="28"/>
      <c r="D80" s="1"/>
      <c r="E80" s="28"/>
      <c r="F80" s="23">
        <v>91503.93</v>
      </c>
      <c r="G80" s="24">
        <v>0.10879999999999999</v>
      </c>
      <c r="H80" s="25"/>
      <c r="I80" s="26"/>
      <c r="J80" s="2"/>
    </row>
    <row r="81" spans="1:10" ht="12.95" customHeight="1">
      <c r="A81" s="2"/>
      <c r="B81" s="27" t="s">
        <v>177</v>
      </c>
      <c r="C81" s="13"/>
      <c r="D81" s="1"/>
      <c r="E81" s="13"/>
      <c r="F81" s="29">
        <v>-4198.49</v>
      </c>
      <c r="G81" s="24">
        <v>-5.0000000000000001E-3</v>
      </c>
      <c r="H81" s="25"/>
      <c r="I81" s="26"/>
      <c r="J81" s="2"/>
    </row>
    <row r="82" spans="1:10" ht="12.95" customHeight="1">
      <c r="A82" s="2"/>
      <c r="B82" s="30" t="s">
        <v>178</v>
      </c>
      <c r="C82" s="31"/>
      <c r="D82" s="31"/>
      <c r="E82" s="31"/>
      <c r="F82" s="32">
        <v>841087.8</v>
      </c>
      <c r="G82" s="33">
        <v>1</v>
      </c>
      <c r="H82" s="34"/>
      <c r="I82" s="35"/>
      <c r="J82" s="2"/>
    </row>
    <row r="83" spans="1:10" ht="12.95" customHeight="1">
      <c r="A83" s="2"/>
      <c r="B83" s="5"/>
      <c r="C83" s="2"/>
      <c r="D83" s="2"/>
      <c r="E83" s="2"/>
      <c r="F83" s="2"/>
      <c r="G83" s="2"/>
      <c r="H83" s="2"/>
      <c r="I83" s="2"/>
      <c r="J83" s="2"/>
    </row>
    <row r="84" spans="1:10" ht="12.95" customHeight="1">
      <c r="A84" s="2"/>
      <c r="B84" s="3" t="s">
        <v>247</v>
      </c>
      <c r="C84" s="2"/>
      <c r="D84" s="2"/>
      <c r="E84" s="2"/>
      <c r="F84" s="2"/>
      <c r="G84" s="2"/>
      <c r="H84" s="2"/>
      <c r="I84" s="2"/>
      <c r="J84" s="2"/>
    </row>
    <row r="85" spans="1:10" ht="12.95" customHeight="1">
      <c r="A85" s="2"/>
      <c r="B85" s="3" t="s">
        <v>182</v>
      </c>
      <c r="C85" s="2"/>
      <c r="D85" s="2"/>
      <c r="E85" s="2"/>
      <c r="F85" s="2"/>
      <c r="G85" s="2"/>
      <c r="H85" s="2"/>
      <c r="I85" s="2"/>
      <c r="J85" s="2"/>
    </row>
    <row r="86" spans="1:10" ht="26.25" customHeight="1">
      <c r="A86" s="44"/>
      <c r="B86" s="91" t="s">
        <v>4067</v>
      </c>
      <c r="C86" s="91"/>
      <c r="D86" s="91"/>
      <c r="E86" s="91"/>
      <c r="F86" s="91"/>
      <c r="G86" s="91"/>
      <c r="H86" s="91"/>
      <c r="I86" s="91"/>
      <c r="J86" s="44"/>
    </row>
    <row r="87" spans="1:10" ht="12.95" customHeight="1">
      <c r="A87" s="2"/>
      <c r="B87" s="3"/>
      <c r="C87" s="2"/>
      <c r="D87" s="2"/>
      <c r="E87" s="2"/>
      <c r="F87" s="2"/>
      <c r="G87" s="2"/>
      <c r="H87" s="2"/>
      <c r="I87" s="2"/>
      <c r="J87" s="2"/>
    </row>
    <row r="88" spans="1:10">
      <c r="D88" s="90" t="s">
        <v>4166</v>
      </c>
    </row>
    <row r="89" spans="1:10">
      <c r="B89" s="90" t="s">
        <v>4124</v>
      </c>
      <c r="D89" s="90" t="s">
        <v>4125</v>
      </c>
    </row>
  </sheetData>
  <mergeCells count="1">
    <mergeCell ref="B86:I86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outlinePr summaryBelow="0"/>
  </sheetPr>
  <dimension ref="A1:J2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103</v>
      </c>
      <c r="B1" s="3" t="s">
        <v>104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248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249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2486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3417</v>
      </c>
      <c r="B7" s="17" t="s">
        <v>3418</v>
      </c>
      <c r="C7" s="13" t="s">
        <v>3419</v>
      </c>
      <c r="D7" s="13"/>
      <c r="E7" s="18">
        <v>63310510</v>
      </c>
      <c r="F7" s="19">
        <v>6596.96</v>
      </c>
      <c r="G7" s="20">
        <v>0.98699999999999999</v>
      </c>
      <c r="H7" s="36"/>
      <c r="I7" s="22"/>
      <c r="J7" s="2"/>
    </row>
    <row r="8" spans="1:10" ht="12.95" customHeight="1">
      <c r="A8" s="2"/>
      <c r="B8" s="12" t="s">
        <v>168</v>
      </c>
      <c r="C8" s="13"/>
      <c r="D8" s="13"/>
      <c r="E8" s="13"/>
      <c r="F8" s="23">
        <v>6596.96</v>
      </c>
      <c r="G8" s="24">
        <v>0.98699999999999999</v>
      </c>
      <c r="H8" s="25"/>
      <c r="I8" s="26"/>
      <c r="J8" s="2"/>
    </row>
    <row r="9" spans="1:10" ht="12.95" customHeight="1">
      <c r="A9" s="2"/>
      <c r="B9" s="27" t="s">
        <v>173</v>
      </c>
      <c r="C9" s="28"/>
      <c r="D9" s="1"/>
      <c r="E9" s="28"/>
      <c r="F9" s="23">
        <v>6596.96</v>
      </c>
      <c r="G9" s="24">
        <v>0.98699999999999999</v>
      </c>
      <c r="H9" s="25"/>
      <c r="I9" s="26"/>
      <c r="J9" s="2"/>
    </row>
    <row r="10" spans="1:10" ht="12.95" customHeight="1">
      <c r="A10" s="2"/>
      <c r="B10" s="12" t="s">
        <v>174</v>
      </c>
      <c r="C10" s="13"/>
      <c r="D10" s="13"/>
      <c r="E10" s="13"/>
      <c r="F10" s="13"/>
      <c r="G10" s="13"/>
      <c r="H10" s="14"/>
      <c r="I10" s="15"/>
      <c r="J10" s="2"/>
    </row>
    <row r="11" spans="1:10" ht="12.95" customHeight="1">
      <c r="A11" s="16" t="s">
        <v>175</v>
      </c>
      <c r="B11" s="17" t="s">
        <v>176</v>
      </c>
      <c r="C11" s="13"/>
      <c r="D11" s="13"/>
      <c r="E11" s="18"/>
      <c r="F11" s="19">
        <v>92.17</v>
      </c>
      <c r="G11" s="20">
        <v>1.38E-2</v>
      </c>
      <c r="H11" s="21">
        <v>3.1926927188060394E-2</v>
      </c>
      <c r="I11" s="22"/>
      <c r="J11" s="2"/>
    </row>
    <row r="12" spans="1:10" ht="12.95" customHeight="1">
      <c r="A12" s="2"/>
      <c r="B12" s="12" t="s">
        <v>168</v>
      </c>
      <c r="C12" s="13"/>
      <c r="D12" s="13"/>
      <c r="E12" s="13"/>
      <c r="F12" s="23">
        <v>92.17</v>
      </c>
      <c r="G12" s="24">
        <v>1.38E-2</v>
      </c>
      <c r="H12" s="25"/>
      <c r="I12" s="26"/>
      <c r="J12" s="2"/>
    </row>
    <row r="13" spans="1:10" ht="12.95" customHeight="1">
      <c r="A13" s="2"/>
      <c r="B13" s="27" t="s">
        <v>173</v>
      </c>
      <c r="C13" s="28"/>
      <c r="D13" s="1"/>
      <c r="E13" s="28"/>
      <c r="F13" s="23">
        <v>92.17</v>
      </c>
      <c r="G13" s="24">
        <v>1.38E-2</v>
      </c>
      <c r="H13" s="25"/>
      <c r="I13" s="26"/>
      <c r="J13" s="2"/>
    </row>
    <row r="14" spans="1:10" ht="12.95" customHeight="1">
      <c r="A14" s="2"/>
      <c r="B14" s="27" t="s">
        <v>177</v>
      </c>
      <c r="C14" s="13"/>
      <c r="D14" s="1"/>
      <c r="E14" s="13"/>
      <c r="F14" s="29">
        <v>-5.26</v>
      </c>
      <c r="G14" s="24">
        <v>-8.0000000000000004E-4</v>
      </c>
      <c r="H14" s="25"/>
      <c r="I14" s="26"/>
      <c r="J14" s="2"/>
    </row>
    <row r="15" spans="1:10" ht="12.95" customHeight="1">
      <c r="A15" s="2"/>
      <c r="B15" s="30" t="s">
        <v>178</v>
      </c>
      <c r="C15" s="31"/>
      <c r="D15" s="31"/>
      <c r="E15" s="31"/>
      <c r="F15" s="32">
        <v>6683.87</v>
      </c>
      <c r="G15" s="33">
        <v>1</v>
      </c>
      <c r="H15" s="34"/>
      <c r="I15" s="35"/>
      <c r="J15" s="2"/>
    </row>
    <row r="16" spans="1:10" ht="12.95" customHeight="1">
      <c r="A16" s="2"/>
      <c r="B16" s="5"/>
      <c r="C16" s="2"/>
      <c r="D16" s="2"/>
      <c r="E16" s="2"/>
      <c r="F16" s="2"/>
      <c r="G16" s="2"/>
      <c r="H16" s="2"/>
      <c r="I16" s="2"/>
      <c r="J16" s="2"/>
    </row>
    <row r="17" spans="1:10" ht="12.95" customHeight="1">
      <c r="A17" s="2"/>
      <c r="B17" s="3" t="s">
        <v>247</v>
      </c>
      <c r="C17" s="2"/>
      <c r="D17" s="2"/>
      <c r="E17" s="2"/>
      <c r="F17" s="2"/>
      <c r="G17" s="2"/>
      <c r="H17" s="2"/>
      <c r="I17" s="2"/>
      <c r="J17" s="2"/>
    </row>
    <row r="18" spans="1:10" ht="12.95" customHeight="1">
      <c r="A18" s="2"/>
      <c r="B18" s="3" t="s">
        <v>182</v>
      </c>
      <c r="C18" s="2"/>
      <c r="D18" s="2"/>
      <c r="E18" s="2"/>
      <c r="F18" s="2"/>
      <c r="G18" s="2"/>
      <c r="H18" s="2"/>
      <c r="I18" s="2"/>
      <c r="J18" s="2"/>
    </row>
    <row r="19" spans="1:10" ht="26.25" customHeight="1">
      <c r="A19" s="44"/>
      <c r="B19" s="91" t="s">
        <v>4067</v>
      </c>
      <c r="C19" s="91"/>
      <c r="D19" s="91"/>
      <c r="E19" s="91"/>
      <c r="F19" s="91"/>
      <c r="G19" s="91"/>
      <c r="H19" s="91"/>
      <c r="I19" s="91"/>
      <c r="J19" s="44"/>
    </row>
    <row r="20" spans="1:10" ht="12.95" customHeight="1">
      <c r="A20" s="2"/>
      <c r="B20" s="3"/>
      <c r="C20" s="2"/>
      <c r="D20" s="2"/>
      <c r="E20" s="2"/>
      <c r="F20" s="2"/>
      <c r="G20" s="2"/>
      <c r="H20" s="2"/>
      <c r="I20" s="2"/>
      <c r="J20" s="2"/>
    </row>
    <row r="21" spans="1:10">
      <c r="C21" s="90" t="s">
        <v>4167</v>
      </c>
    </row>
    <row r="22" spans="1:10">
      <c r="B22" s="90" t="s">
        <v>4124</v>
      </c>
      <c r="C22" s="90" t="s">
        <v>4125</v>
      </c>
    </row>
  </sheetData>
  <mergeCells count="1">
    <mergeCell ref="B19:I19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outlinePr summaryBelow="0"/>
  </sheetPr>
  <dimension ref="A1:J68"/>
  <sheetViews>
    <sheetView workbookViewId="0"/>
  </sheetViews>
  <sheetFormatPr defaultRowHeight="12.75"/>
  <cols>
    <col min="1" max="1" width="3.7109375" style="47" customWidth="1"/>
    <col min="2" max="2" width="60.7109375" style="47" bestFit="1" customWidth="1"/>
    <col min="3" max="8" width="25.7109375" style="47" customWidth="1"/>
    <col min="9" max="9" width="10.85546875" style="47" bestFit="1" customWidth="1"/>
    <col min="10" max="10" width="5.85546875" style="47" bestFit="1" customWidth="1"/>
    <col min="11" max="253" width="9.140625" style="47"/>
    <col min="254" max="254" width="9.7109375" style="47" bestFit="1" customWidth="1"/>
    <col min="255" max="255" width="69.7109375" style="47" bestFit="1" customWidth="1"/>
    <col min="256" max="256" width="16.85546875" style="47" bestFit="1" customWidth="1"/>
    <col min="257" max="257" width="33.5703125" style="47" bestFit="1" customWidth="1"/>
    <col min="258" max="258" width="16.85546875" style="47" bestFit="1" customWidth="1"/>
    <col min="259" max="260" width="25.140625" style="47" bestFit="1" customWidth="1"/>
    <col min="261" max="261" width="16.85546875" style="47" bestFit="1" customWidth="1"/>
    <col min="262" max="262" width="10.85546875" style="47" bestFit="1" customWidth="1"/>
    <col min="263" max="263" width="5.85546875" style="47" bestFit="1" customWidth="1"/>
    <col min="264" max="264" width="10.85546875" style="47" bestFit="1" customWidth="1"/>
    <col min="265" max="509" width="9.140625" style="47"/>
    <col min="510" max="510" width="9.7109375" style="47" bestFit="1" customWidth="1"/>
    <col min="511" max="511" width="69.7109375" style="47" bestFit="1" customWidth="1"/>
    <col min="512" max="512" width="16.85546875" style="47" bestFit="1" customWidth="1"/>
    <col min="513" max="513" width="33.5703125" style="47" bestFit="1" customWidth="1"/>
    <col min="514" max="514" width="16.85546875" style="47" bestFit="1" customWidth="1"/>
    <col min="515" max="516" width="25.140625" style="47" bestFit="1" customWidth="1"/>
    <col min="517" max="517" width="16.85546875" style="47" bestFit="1" customWidth="1"/>
    <col min="518" max="518" width="10.85546875" style="47" bestFit="1" customWidth="1"/>
    <col min="519" max="519" width="5.85546875" style="47" bestFit="1" customWidth="1"/>
    <col min="520" max="520" width="10.85546875" style="47" bestFit="1" customWidth="1"/>
    <col min="521" max="765" width="9.140625" style="47"/>
    <col min="766" max="766" width="9.7109375" style="47" bestFit="1" customWidth="1"/>
    <col min="767" max="767" width="69.7109375" style="47" bestFit="1" customWidth="1"/>
    <col min="768" max="768" width="16.85546875" style="47" bestFit="1" customWidth="1"/>
    <col min="769" max="769" width="33.5703125" style="47" bestFit="1" customWidth="1"/>
    <col min="770" max="770" width="16.85546875" style="47" bestFit="1" customWidth="1"/>
    <col min="771" max="772" width="25.140625" style="47" bestFit="1" customWidth="1"/>
    <col min="773" max="773" width="16.85546875" style="47" bestFit="1" customWidth="1"/>
    <col min="774" max="774" width="10.85546875" style="47" bestFit="1" customWidth="1"/>
    <col min="775" max="775" width="5.85546875" style="47" bestFit="1" customWidth="1"/>
    <col min="776" max="776" width="10.85546875" style="47" bestFit="1" customWidth="1"/>
    <col min="777" max="1021" width="9.140625" style="47"/>
    <col min="1022" max="1022" width="9.7109375" style="47" bestFit="1" customWidth="1"/>
    <col min="1023" max="1023" width="69.7109375" style="47" bestFit="1" customWidth="1"/>
    <col min="1024" max="1024" width="16.85546875" style="47" bestFit="1" customWidth="1"/>
    <col min="1025" max="1025" width="33.5703125" style="47" bestFit="1" customWidth="1"/>
    <col min="1026" max="1026" width="16.85546875" style="47" bestFit="1" customWidth="1"/>
    <col min="1027" max="1028" width="25.140625" style="47" bestFit="1" customWidth="1"/>
    <col min="1029" max="1029" width="16.85546875" style="47" bestFit="1" customWidth="1"/>
    <col min="1030" max="1030" width="10.85546875" style="47" bestFit="1" customWidth="1"/>
    <col min="1031" max="1031" width="5.85546875" style="47" bestFit="1" customWidth="1"/>
    <col min="1032" max="1032" width="10.85546875" style="47" bestFit="1" customWidth="1"/>
    <col min="1033" max="1277" width="9.140625" style="47"/>
    <col min="1278" max="1278" width="9.7109375" style="47" bestFit="1" customWidth="1"/>
    <col min="1279" max="1279" width="69.7109375" style="47" bestFit="1" customWidth="1"/>
    <col min="1280" max="1280" width="16.85546875" style="47" bestFit="1" customWidth="1"/>
    <col min="1281" max="1281" width="33.5703125" style="47" bestFit="1" customWidth="1"/>
    <col min="1282" max="1282" width="16.85546875" style="47" bestFit="1" customWidth="1"/>
    <col min="1283" max="1284" width="25.140625" style="47" bestFit="1" customWidth="1"/>
    <col min="1285" max="1285" width="16.85546875" style="47" bestFit="1" customWidth="1"/>
    <col min="1286" max="1286" width="10.85546875" style="47" bestFit="1" customWidth="1"/>
    <col min="1287" max="1287" width="5.85546875" style="47" bestFit="1" customWidth="1"/>
    <col min="1288" max="1288" width="10.85546875" style="47" bestFit="1" customWidth="1"/>
    <col min="1289" max="1533" width="9.140625" style="47"/>
    <col min="1534" max="1534" width="9.7109375" style="47" bestFit="1" customWidth="1"/>
    <col min="1535" max="1535" width="69.7109375" style="47" bestFit="1" customWidth="1"/>
    <col min="1536" max="1536" width="16.85546875" style="47" bestFit="1" customWidth="1"/>
    <col min="1537" max="1537" width="33.5703125" style="47" bestFit="1" customWidth="1"/>
    <col min="1538" max="1538" width="16.85546875" style="47" bestFit="1" customWidth="1"/>
    <col min="1539" max="1540" width="25.140625" style="47" bestFit="1" customWidth="1"/>
    <col min="1541" max="1541" width="16.85546875" style="47" bestFit="1" customWidth="1"/>
    <col min="1542" max="1542" width="10.85546875" style="47" bestFit="1" customWidth="1"/>
    <col min="1543" max="1543" width="5.85546875" style="47" bestFit="1" customWidth="1"/>
    <col min="1544" max="1544" width="10.85546875" style="47" bestFit="1" customWidth="1"/>
    <col min="1545" max="1789" width="9.140625" style="47"/>
    <col min="1790" max="1790" width="9.7109375" style="47" bestFit="1" customWidth="1"/>
    <col min="1791" max="1791" width="69.7109375" style="47" bestFit="1" customWidth="1"/>
    <col min="1792" max="1792" width="16.85546875" style="47" bestFit="1" customWidth="1"/>
    <col min="1793" max="1793" width="33.5703125" style="47" bestFit="1" customWidth="1"/>
    <col min="1794" max="1794" width="16.85546875" style="47" bestFit="1" customWidth="1"/>
    <col min="1795" max="1796" width="25.140625" style="47" bestFit="1" customWidth="1"/>
    <col min="1797" max="1797" width="16.85546875" style="47" bestFit="1" customWidth="1"/>
    <col min="1798" max="1798" width="10.85546875" style="47" bestFit="1" customWidth="1"/>
    <col min="1799" max="1799" width="5.85546875" style="47" bestFit="1" customWidth="1"/>
    <col min="1800" max="1800" width="10.85546875" style="47" bestFit="1" customWidth="1"/>
    <col min="1801" max="2045" width="9.140625" style="47"/>
    <col min="2046" max="2046" width="9.7109375" style="47" bestFit="1" customWidth="1"/>
    <col min="2047" max="2047" width="69.7109375" style="47" bestFit="1" customWidth="1"/>
    <col min="2048" max="2048" width="16.85546875" style="47" bestFit="1" customWidth="1"/>
    <col min="2049" max="2049" width="33.5703125" style="47" bestFit="1" customWidth="1"/>
    <col min="2050" max="2050" width="16.85546875" style="47" bestFit="1" customWidth="1"/>
    <col min="2051" max="2052" width="25.140625" style="47" bestFit="1" customWidth="1"/>
    <col min="2053" max="2053" width="16.85546875" style="47" bestFit="1" customWidth="1"/>
    <col min="2054" max="2054" width="10.85546875" style="47" bestFit="1" customWidth="1"/>
    <col min="2055" max="2055" width="5.85546875" style="47" bestFit="1" customWidth="1"/>
    <col min="2056" max="2056" width="10.85546875" style="47" bestFit="1" customWidth="1"/>
    <col min="2057" max="2301" width="9.140625" style="47"/>
    <col min="2302" max="2302" width="9.7109375" style="47" bestFit="1" customWidth="1"/>
    <col min="2303" max="2303" width="69.7109375" style="47" bestFit="1" customWidth="1"/>
    <col min="2304" max="2304" width="16.85546875" style="47" bestFit="1" customWidth="1"/>
    <col min="2305" max="2305" width="33.5703125" style="47" bestFit="1" customWidth="1"/>
    <col min="2306" max="2306" width="16.85546875" style="47" bestFit="1" customWidth="1"/>
    <col min="2307" max="2308" width="25.140625" style="47" bestFit="1" customWidth="1"/>
    <col min="2309" max="2309" width="16.85546875" style="47" bestFit="1" customWidth="1"/>
    <col min="2310" max="2310" width="10.85546875" style="47" bestFit="1" customWidth="1"/>
    <col min="2311" max="2311" width="5.85546875" style="47" bestFit="1" customWidth="1"/>
    <col min="2312" max="2312" width="10.85546875" style="47" bestFit="1" customWidth="1"/>
    <col min="2313" max="2557" width="9.140625" style="47"/>
    <col min="2558" max="2558" width="9.7109375" style="47" bestFit="1" customWidth="1"/>
    <col min="2559" max="2559" width="69.7109375" style="47" bestFit="1" customWidth="1"/>
    <col min="2560" max="2560" width="16.85546875" style="47" bestFit="1" customWidth="1"/>
    <col min="2561" max="2561" width="33.5703125" style="47" bestFit="1" customWidth="1"/>
    <col min="2562" max="2562" width="16.85546875" style="47" bestFit="1" customWidth="1"/>
    <col min="2563" max="2564" width="25.140625" style="47" bestFit="1" customWidth="1"/>
    <col min="2565" max="2565" width="16.85546875" style="47" bestFit="1" customWidth="1"/>
    <col min="2566" max="2566" width="10.85546875" style="47" bestFit="1" customWidth="1"/>
    <col min="2567" max="2567" width="5.85546875" style="47" bestFit="1" customWidth="1"/>
    <col min="2568" max="2568" width="10.85546875" style="47" bestFit="1" customWidth="1"/>
    <col min="2569" max="2813" width="9.140625" style="47"/>
    <col min="2814" max="2814" width="9.7109375" style="47" bestFit="1" customWidth="1"/>
    <col min="2815" max="2815" width="69.7109375" style="47" bestFit="1" customWidth="1"/>
    <col min="2816" max="2816" width="16.85546875" style="47" bestFit="1" customWidth="1"/>
    <col min="2817" max="2817" width="33.5703125" style="47" bestFit="1" customWidth="1"/>
    <col min="2818" max="2818" width="16.85546875" style="47" bestFit="1" customWidth="1"/>
    <col min="2819" max="2820" width="25.140625" style="47" bestFit="1" customWidth="1"/>
    <col min="2821" max="2821" width="16.85546875" style="47" bestFit="1" customWidth="1"/>
    <col min="2822" max="2822" width="10.85546875" style="47" bestFit="1" customWidth="1"/>
    <col min="2823" max="2823" width="5.85546875" style="47" bestFit="1" customWidth="1"/>
    <col min="2824" max="2824" width="10.85546875" style="47" bestFit="1" customWidth="1"/>
    <col min="2825" max="3069" width="9.140625" style="47"/>
    <col min="3070" max="3070" width="9.7109375" style="47" bestFit="1" customWidth="1"/>
    <col min="3071" max="3071" width="69.7109375" style="47" bestFit="1" customWidth="1"/>
    <col min="3072" max="3072" width="16.85546875" style="47" bestFit="1" customWidth="1"/>
    <col min="3073" max="3073" width="33.5703125" style="47" bestFit="1" customWidth="1"/>
    <col min="3074" max="3074" width="16.85546875" style="47" bestFit="1" customWidth="1"/>
    <col min="3075" max="3076" width="25.140625" style="47" bestFit="1" customWidth="1"/>
    <col min="3077" max="3077" width="16.85546875" style="47" bestFit="1" customWidth="1"/>
    <col min="3078" max="3078" width="10.85546875" style="47" bestFit="1" customWidth="1"/>
    <col min="3079" max="3079" width="5.85546875" style="47" bestFit="1" customWidth="1"/>
    <col min="3080" max="3080" width="10.85546875" style="47" bestFit="1" customWidth="1"/>
    <col min="3081" max="3325" width="9.140625" style="47"/>
    <col min="3326" max="3326" width="9.7109375" style="47" bestFit="1" customWidth="1"/>
    <col min="3327" max="3327" width="69.7109375" style="47" bestFit="1" customWidth="1"/>
    <col min="3328" max="3328" width="16.85546875" style="47" bestFit="1" customWidth="1"/>
    <col min="3329" max="3329" width="33.5703125" style="47" bestFit="1" customWidth="1"/>
    <col min="3330" max="3330" width="16.85546875" style="47" bestFit="1" customWidth="1"/>
    <col min="3331" max="3332" width="25.140625" style="47" bestFit="1" customWidth="1"/>
    <col min="3333" max="3333" width="16.85546875" style="47" bestFit="1" customWidth="1"/>
    <col min="3334" max="3334" width="10.85546875" style="47" bestFit="1" customWidth="1"/>
    <col min="3335" max="3335" width="5.85546875" style="47" bestFit="1" customWidth="1"/>
    <col min="3336" max="3336" width="10.85546875" style="47" bestFit="1" customWidth="1"/>
    <col min="3337" max="3581" width="9.140625" style="47"/>
    <col min="3582" max="3582" width="9.7109375" style="47" bestFit="1" customWidth="1"/>
    <col min="3583" max="3583" width="69.7109375" style="47" bestFit="1" customWidth="1"/>
    <col min="3584" max="3584" width="16.85546875" style="47" bestFit="1" customWidth="1"/>
    <col min="3585" max="3585" width="33.5703125" style="47" bestFit="1" customWidth="1"/>
    <col min="3586" max="3586" width="16.85546875" style="47" bestFit="1" customWidth="1"/>
    <col min="3587" max="3588" width="25.140625" style="47" bestFit="1" customWidth="1"/>
    <col min="3589" max="3589" width="16.85546875" style="47" bestFit="1" customWidth="1"/>
    <col min="3590" max="3590" width="10.85546875" style="47" bestFit="1" customWidth="1"/>
    <col min="3591" max="3591" width="5.85546875" style="47" bestFit="1" customWidth="1"/>
    <col min="3592" max="3592" width="10.85546875" style="47" bestFit="1" customWidth="1"/>
    <col min="3593" max="3837" width="9.140625" style="47"/>
    <col min="3838" max="3838" width="9.7109375" style="47" bestFit="1" customWidth="1"/>
    <col min="3839" max="3839" width="69.7109375" style="47" bestFit="1" customWidth="1"/>
    <col min="3840" max="3840" width="16.85546875" style="47" bestFit="1" customWidth="1"/>
    <col min="3841" max="3841" width="33.5703125" style="47" bestFit="1" customWidth="1"/>
    <col min="3842" max="3842" width="16.85546875" style="47" bestFit="1" customWidth="1"/>
    <col min="3843" max="3844" width="25.140625" style="47" bestFit="1" customWidth="1"/>
    <col min="3845" max="3845" width="16.85546875" style="47" bestFit="1" customWidth="1"/>
    <col min="3846" max="3846" width="10.85546875" style="47" bestFit="1" customWidth="1"/>
    <col min="3847" max="3847" width="5.85546875" style="47" bestFit="1" customWidth="1"/>
    <col min="3848" max="3848" width="10.85546875" style="47" bestFit="1" customWidth="1"/>
    <col min="3849" max="4093" width="9.140625" style="47"/>
    <col min="4094" max="4094" width="9.7109375" style="47" bestFit="1" customWidth="1"/>
    <col min="4095" max="4095" width="69.7109375" style="47" bestFit="1" customWidth="1"/>
    <col min="4096" max="4096" width="16.85546875" style="47" bestFit="1" customWidth="1"/>
    <col min="4097" max="4097" width="33.5703125" style="47" bestFit="1" customWidth="1"/>
    <col min="4098" max="4098" width="16.85546875" style="47" bestFit="1" customWidth="1"/>
    <col min="4099" max="4100" width="25.140625" style="47" bestFit="1" customWidth="1"/>
    <col min="4101" max="4101" width="16.85546875" style="47" bestFit="1" customWidth="1"/>
    <col min="4102" max="4102" width="10.85546875" style="47" bestFit="1" customWidth="1"/>
    <col min="4103" max="4103" width="5.85546875" style="47" bestFit="1" customWidth="1"/>
    <col min="4104" max="4104" width="10.85546875" style="47" bestFit="1" customWidth="1"/>
    <col min="4105" max="4349" width="9.140625" style="47"/>
    <col min="4350" max="4350" width="9.7109375" style="47" bestFit="1" customWidth="1"/>
    <col min="4351" max="4351" width="69.7109375" style="47" bestFit="1" customWidth="1"/>
    <col min="4352" max="4352" width="16.85546875" style="47" bestFit="1" customWidth="1"/>
    <col min="4353" max="4353" width="33.5703125" style="47" bestFit="1" customWidth="1"/>
    <col min="4354" max="4354" width="16.85546875" style="47" bestFit="1" customWidth="1"/>
    <col min="4355" max="4356" width="25.140625" style="47" bestFit="1" customWidth="1"/>
    <col min="4357" max="4357" width="16.85546875" style="47" bestFit="1" customWidth="1"/>
    <col min="4358" max="4358" width="10.85546875" style="47" bestFit="1" customWidth="1"/>
    <col min="4359" max="4359" width="5.85546875" style="47" bestFit="1" customWidth="1"/>
    <col min="4360" max="4360" width="10.85546875" style="47" bestFit="1" customWidth="1"/>
    <col min="4361" max="4605" width="9.140625" style="47"/>
    <col min="4606" max="4606" width="9.7109375" style="47" bestFit="1" customWidth="1"/>
    <col min="4607" max="4607" width="69.7109375" style="47" bestFit="1" customWidth="1"/>
    <col min="4608" max="4608" width="16.85546875" style="47" bestFit="1" customWidth="1"/>
    <col min="4609" max="4609" width="33.5703125" style="47" bestFit="1" customWidth="1"/>
    <col min="4610" max="4610" width="16.85546875" style="47" bestFit="1" customWidth="1"/>
    <col min="4611" max="4612" width="25.140625" style="47" bestFit="1" customWidth="1"/>
    <col min="4613" max="4613" width="16.85546875" style="47" bestFit="1" customWidth="1"/>
    <col min="4614" max="4614" width="10.85546875" style="47" bestFit="1" customWidth="1"/>
    <col min="4615" max="4615" width="5.85546875" style="47" bestFit="1" customWidth="1"/>
    <col min="4616" max="4616" width="10.85546875" style="47" bestFit="1" customWidth="1"/>
    <col min="4617" max="4861" width="9.140625" style="47"/>
    <col min="4862" max="4862" width="9.7109375" style="47" bestFit="1" customWidth="1"/>
    <col min="4863" max="4863" width="69.7109375" style="47" bestFit="1" customWidth="1"/>
    <col min="4864" max="4864" width="16.85546875" style="47" bestFit="1" customWidth="1"/>
    <col min="4865" max="4865" width="33.5703125" style="47" bestFit="1" customWidth="1"/>
    <col min="4866" max="4866" width="16.85546875" style="47" bestFit="1" customWidth="1"/>
    <col min="4867" max="4868" width="25.140625" style="47" bestFit="1" customWidth="1"/>
    <col min="4869" max="4869" width="16.85546875" style="47" bestFit="1" customWidth="1"/>
    <col min="4870" max="4870" width="10.85546875" style="47" bestFit="1" customWidth="1"/>
    <col min="4871" max="4871" width="5.85546875" style="47" bestFit="1" customWidth="1"/>
    <col min="4872" max="4872" width="10.85546875" style="47" bestFit="1" customWidth="1"/>
    <col min="4873" max="5117" width="9.140625" style="47"/>
    <col min="5118" max="5118" width="9.7109375" style="47" bestFit="1" customWidth="1"/>
    <col min="5119" max="5119" width="69.7109375" style="47" bestFit="1" customWidth="1"/>
    <col min="5120" max="5120" width="16.85546875" style="47" bestFit="1" customWidth="1"/>
    <col min="5121" max="5121" width="33.5703125" style="47" bestFit="1" customWidth="1"/>
    <col min="5122" max="5122" width="16.85546875" style="47" bestFit="1" customWidth="1"/>
    <col min="5123" max="5124" width="25.140625" style="47" bestFit="1" customWidth="1"/>
    <col min="5125" max="5125" width="16.85546875" style="47" bestFit="1" customWidth="1"/>
    <col min="5126" max="5126" width="10.85546875" style="47" bestFit="1" customWidth="1"/>
    <col min="5127" max="5127" width="5.85546875" style="47" bestFit="1" customWidth="1"/>
    <col min="5128" max="5128" width="10.85546875" style="47" bestFit="1" customWidth="1"/>
    <col min="5129" max="5373" width="9.140625" style="47"/>
    <col min="5374" max="5374" width="9.7109375" style="47" bestFit="1" customWidth="1"/>
    <col min="5375" max="5375" width="69.7109375" style="47" bestFit="1" customWidth="1"/>
    <col min="5376" max="5376" width="16.85546875" style="47" bestFit="1" customWidth="1"/>
    <col min="5377" max="5377" width="33.5703125" style="47" bestFit="1" customWidth="1"/>
    <col min="5378" max="5378" width="16.85546875" style="47" bestFit="1" customWidth="1"/>
    <col min="5379" max="5380" width="25.140625" style="47" bestFit="1" customWidth="1"/>
    <col min="5381" max="5381" width="16.85546875" style="47" bestFit="1" customWidth="1"/>
    <col min="5382" max="5382" width="10.85546875" style="47" bestFit="1" customWidth="1"/>
    <col min="5383" max="5383" width="5.85546875" style="47" bestFit="1" customWidth="1"/>
    <col min="5384" max="5384" width="10.85546875" style="47" bestFit="1" customWidth="1"/>
    <col min="5385" max="5629" width="9.140625" style="47"/>
    <col min="5630" max="5630" width="9.7109375" style="47" bestFit="1" customWidth="1"/>
    <col min="5631" max="5631" width="69.7109375" style="47" bestFit="1" customWidth="1"/>
    <col min="5632" max="5632" width="16.85546875" style="47" bestFit="1" customWidth="1"/>
    <col min="5633" max="5633" width="33.5703125" style="47" bestFit="1" customWidth="1"/>
    <col min="5634" max="5634" width="16.85546875" style="47" bestFit="1" customWidth="1"/>
    <col min="5635" max="5636" width="25.140625" style="47" bestFit="1" customWidth="1"/>
    <col min="5637" max="5637" width="16.85546875" style="47" bestFit="1" customWidth="1"/>
    <col min="5638" max="5638" width="10.85546875" style="47" bestFit="1" customWidth="1"/>
    <col min="5639" max="5639" width="5.85546875" style="47" bestFit="1" customWidth="1"/>
    <col min="5640" max="5640" width="10.85546875" style="47" bestFit="1" customWidth="1"/>
    <col min="5641" max="5885" width="9.140625" style="47"/>
    <col min="5886" max="5886" width="9.7109375" style="47" bestFit="1" customWidth="1"/>
    <col min="5887" max="5887" width="69.7109375" style="47" bestFit="1" customWidth="1"/>
    <col min="5888" max="5888" width="16.85546875" style="47" bestFit="1" customWidth="1"/>
    <col min="5889" max="5889" width="33.5703125" style="47" bestFit="1" customWidth="1"/>
    <col min="5890" max="5890" width="16.85546875" style="47" bestFit="1" customWidth="1"/>
    <col min="5891" max="5892" width="25.140625" style="47" bestFit="1" customWidth="1"/>
    <col min="5893" max="5893" width="16.85546875" style="47" bestFit="1" customWidth="1"/>
    <col min="5894" max="5894" width="10.85546875" style="47" bestFit="1" customWidth="1"/>
    <col min="5895" max="5895" width="5.85546875" style="47" bestFit="1" customWidth="1"/>
    <col min="5896" max="5896" width="10.85546875" style="47" bestFit="1" customWidth="1"/>
    <col min="5897" max="6141" width="9.140625" style="47"/>
    <col min="6142" max="6142" width="9.7109375" style="47" bestFit="1" customWidth="1"/>
    <col min="6143" max="6143" width="69.7109375" style="47" bestFit="1" customWidth="1"/>
    <col min="6144" max="6144" width="16.85546875" style="47" bestFit="1" customWidth="1"/>
    <col min="6145" max="6145" width="33.5703125" style="47" bestFit="1" customWidth="1"/>
    <col min="6146" max="6146" width="16.85546875" style="47" bestFit="1" customWidth="1"/>
    <col min="6147" max="6148" width="25.140625" style="47" bestFit="1" customWidth="1"/>
    <col min="6149" max="6149" width="16.85546875" style="47" bestFit="1" customWidth="1"/>
    <col min="6150" max="6150" width="10.85546875" style="47" bestFit="1" customWidth="1"/>
    <col min="6151" max="6151" width="5.85546875" style="47" bestFit="1" customWidth="1"/>
    <col min="6152" max="6152" width="10.85546875" style="47" bestFit="1" customWidth="1"/>
    <col min="6153" max="6397" width="9.140625" style="47"/>
    <col min="6398" max="6398" width="9.7109375" style="47" bestFit="1" customWidth="1"/>
    <col min="6399" max="6399" width="69.7109375" style="47" bestFit="1" customWidth="1"/>
    <col min="6400" max="6400" width="16.85546875" style="47" bestFit="1" customWidth="1"/>
    <col min="6401" max="6401" width="33.5703125" style="47" bestFit="1" customWidth="1"/>
    <col min="6402" max="6402" width="16.85546875" style="47" bestFit="1" customWidth="1"/>
    <col min="6403" max="6404" width="25.140625" style="47" bestFit="1" customWidth="1"/>
    <col min="6405" max="6405" width="16.85546875" style="47" bestFit="1" customWidth="1"/>
    <col min="6406" max="6406" width="10.85546875" style="47" bestFit="1" customWidth="1"/>
    <col min="6407" max="6407" width="5.85546875" style="47" bestFit="1" customWidth="1"/>
    <col min="6408" max="6408" width="10.85546875" style="47" bestFit="1" customWidth="1"/>
    <col min="6409" max="6653" width="9.140625" style="47"/>
    <col min="6654" max="6654" width="9.7109375" style="47" bestFit="1" customWidth="1"/>
    <col min="6655" max="6655" width="69.7109375" style="47" bestFit="1" customWidth="1"/>
    <col min="6656" max="6656" width="16.85546875" style="47" bestFit="1" customWidth="1"/>
    <col min="6657" max="6657" width="33.5703125" style="47" bestFit="1" customWidth="1"/>
    <col min="6658" max="6658" width="16.85546875" style="47" bestFit="1" customWidth="1"/>
    <col min="6659" max="6660" width="25.140625" style="47" bestFit="1" customWidth="1"/>
    <col min="6661" max="6661" width="16.85546875" style="47" bestFit="1" customWidth="1"/>
    <col min="6662" max="6662" width="10.85546875" style="47" bestFit="1" customWidth="1"/>
    <col min="6663" max="6663" width="5.85546875" style="47" bestFit="1" customWidth="1"/>
    <col min="6664" max="6664" width="10.85546875" style="47" bestFit="1" customWidth="1"/>
    <col min="6665" max="6909" width="9.140625" style="47"/>
    <col min="6910" max="6910" width="9.7109375" style="47" bestFit="1" customWidth="1"/>
    <col min="6911" max="6911" width="69.7109375" style="47" bestFit="1" customWidth="1"/>
    <col min="6912" max="6912" width="16.85546875" style="47" bestFit="1" customWidth="1"/>
    <col min="6913" max="6913" width="33.5703125" style="47" bestFit="1" customWidth="1"/>
    <col min="6914" max="6914" width="16.85546875" style="47" bestFit="1" customWidth="1"/>
    <col min="6915" max="6916" width="25.140625" style="47" bestFit="1" customWidth="1"/>
    <col min="6917" max="6917" width="16.85546875" style="47" bestFit="1" customWidth="1"/>
    <col min="6918" max="6918" width="10.85546875" style="47" bestFit="1" customWidth="1"/>
    <col min="6919" max="6919" width="5.85546875" style="47" bestFit="1" customWidth="1"/>
    <col min="6920" max="6920" width="10.85546875" style="47" bestFit="1" customWidth="1"/>
    <col min="6921" max="7165" width="9.140625" style="47"/>
    <col min="7166" max="7166" width="9.7109375" style="47" bestFit="1" customWidth="1"/>
    <col min="7167" max="7167" width="69.7109375" style="47" bestFit="1" customWidth="1"/>
    <col min="7168" max="7168" width="16.85546875" style="47" bestFit="1" customWidth="1"/>
    <col min="7169" max="7169" width="33.5703125" style="47" bestFit="1" customWidth="1"/>
    <col min="7170" max="7170" width="16.85546875" style="47" bestFit="1" customWidth="1"/>
    <col min="7171" max="7172" width="25.140625" style="47" bestFit="1" customWidth="1"/>
    <col min="7173" max="7173" width="16.85546875" style="47" bestFit="1" customWidth="1"/>
    <col min="7174" max="7174" width="10.85546875" style="47" bestFit="1" customWidth="1"/>
    <col min="7175" max="7175" width="5.85546875" style="47" bestFit="1" customWidth="1"/>
    <col min="7176" max="7176" width="10.85546875" style="47" bestFit="1" customWidth="1"/>
    <col min="7177" max="7421" width="9.140625" style="47"/>
    <col min="7422" max="7422" width="9.7109375" style="47" bestFit="1" customWidth="1"/>
    <col min="7423" max="7423" width="69.7109375" style="47" bestFit="1" customWidth="1"/>
    <col min="7424" max="7424" width="16.85546875" style="47" bestFit="1" customWidth="1"/>
    <col min="7425" max="7425" width="33.5703125" style="47" bestFit="1" customWidth="1"/>
    <col min="7426" max="7426" width="16.85546875" style="47" bestFit="1" customWidth="1"/>
    <col min="7427" max="7428" width="25.140625" style="47" bestFit="1" customWidth="1"/>
    <col min="7429" max="7429" width="16.85546875" style="47" bestFit="1" customWidth="1"/>
    <col min="7430" max="7430" width="10.85546875" style="47" bestFit="1" customWidth="1"/>
    <col min="7431" max="7431" width="5.85546875" style="47" bestFit="1" customWidth="1"/>
    <col min="7432" max="7432" width="10.85546875" style="47" bestFit="1" customWidth="1"/>
    <col min="7433" max="7677" width="9.140625" style="47"/>
    <col min="7678" max="7678" width="9.7109375" style="47" bestFit="1" customWidth="1"/>
    <col min="7679" max="7679" width="69.7109375" style="47" bestFit="1" customWidth="1"/>
    <col min="7680" max="7680" width="16.85546875" style="47" bestFit="1" customWidth="1"/>
    <col min="7681" max="7681" width="33.5703125" style="47" bestFit="1" customWidth="1"/>
    <col min="7682" max="7682" width="16.85546875" style="47" bestFit="1" customWidth="1"/>
    <col min="7683" max="7684" width="25.140625" style="47" bestFit="1" customWidth="1"/>
    <col min="7685" max="7685" width="16.85546875" style="47" bestFit="1" customWidth="1"/>
    <col min="7686" max="7686" width="10.85546875" style="47" bestFit="1" customWidth="1"/>
    <col min="7687" max="7687" width="5.85546875" style="47" bestFit="1" customWidth="1"/>
    <col min="7688" max="7688" width="10.85546875" style="47" bestFit="1" customWidth="1"/>
    <col min="7689" max="7933" width="9.140625" style="47"/>
    <col min="7934" max="7934" width="9.7109375" style="47" bestFit="1" customWidth="1"/>
    <col min="7935" max="7935" width="69.7109375" style="47" bestFit="1" customWidth="1"/>
    <col min="7936" max="7936" width="16.85546875" style="47" bestFit="1" customWidth="1"/>
    <col min="7937" max="7937" width="33.5703125" style="47" bestFit="1" customWidth="1"/>
    <col min="7938" max="7938" width="16.85546875" style="47" bestFit="1" customWidth="1"/>
    <col min="7939" max="7940" width="25.140625" style="47" bestFit="1" customWidth="1"/>
    <col min="7941" max="7941" width="16.85546875" style="47" bestFit="1" customWidth="1"/>
    <col min="7942" max="7942" width="10.85546875" style="47" bestFit="1" customWidth="1"/>
    <col min="7943" max="7943" width="5.85546875" style="47" bestFit="1" customWidth="1"/>
    <col min="7944" max="7944" width="10.85546875" style="47" bestFit="1" customWidth="1"/>
    <col min="7945" max="8189" width="9.140625" style="47"/>
    <col min="8190" max="8190" width="9.7109375" style="47" bestFit="1" customWidth="1"/>
    <col min="8191" max="8191" width="69.7109375" style="47" bestFit="1" customWidth="1"/>
    <col min="8192" max="8192" width="16.85546875" style="47" bestFit="1" customWidth="1"/>
    <col min="8193" max="8193" width="33.5703125" style="47" bestFit="1" customWidth="1"/>
    <col min="8194" max="8194" width="16.85546875" style="47" bestFit="1" customWidth="1"/>
    <col min="8195" max="8196" width="25.140625" style="47" bestFit="1" customWidth="1"/>
    <col min="8197" max="8197" width="16.85546875" style="47" bestFit="1" customWidth="1"/>
    <col min="8198" max="8198" width="10.85546875" style="47" bestFit="1" customWidth="1"/>
    <col min="8199" max="8199" width="5.85546875" style="47" bestFit="1" customWidth="1"/>
    <col min="8200" max="8200" width="10.85546875" style="47" bestFit="1" customWidth="1"/>
    <col min="8201" max="8445" width="9.140625" style="47"/>
    <col min="8446" max="8446" width="9.7109375" style="47" bestFit="1" customWidth="1"/>
    <col min="8447" max="8447" width="69.7109375" style="47" bestFit="1" customWidth="1"/>
    <col min="8448" max="8448" width="16.85546875" style="47" bestFit="1" customWidth="1"/>
    <col min="8449" max="8449" width="33.5703125" style="47" bestFit="1" customWidth="1"/>
    <col min="8450" max="8450" width="16.85546875" style="47" bestFit="1" customWidth="1"/>
    <col min="8451" max="8452" width="25.140625" style="47" bestFit="1" customWidth="1"/>
    <col min="8453" max="8453" width="16.85546875" style="47" bestFit="1" customWidth="1"/>
    <col min="8454" max="8454" width="10.85546875" style="47" bestFit="1" customWidth="1"/>
    <col min="8455" max="8455" width="5.85546875" style="47" bestFit="1" customWidth="1"/>
    <col min="8456" max="8456" width="10.85546875" style="47" bestFit="1" customWidth="1"/>
    <col min="8457" max="8701" width="9.140625" style="47"/>
    <col min="8702" max="8702" width="9.7109375" style="47" bestFit="1" customWidth="1"/>
    <col min="8703" max="8703" width="69.7109375" style="47" bestFit="1" customWidth="1"/>
    <col min="8704" max="8704" width="16.85546875" style="47" bestFit="1" customWidth="1"/>
    <col min="8705" max="8705" width="33.5703125" style="47" bestFit="1" customWidth="1"/>
    <col min="8706" max="8706" width="16.85546875" style="47" bestFit="1" customWidth="1"/>
    <col min="8707" max="8708" width="25.140625" style="47" bestFit="1" customWidth="1"/>
    <col min="8709" max="8709" width="16.85546875" style="47" bestFit="1" customWidth="1"/>
    <col min="8710" max="8710" width="10.85546875" style="47" bestFit="1" customWidth="1"/>
    <col min="8711" max="8711" width="5.85546875" style="47" bestFit="1" customWidth="1"/>
    <col min="8712" max="8712" width="10.85546875" style="47" bestFit="1" customWidth="1"/>
    <col min="8713" max="8957" width="9.140625" style="47"/>
    <col min="8958" max="8958" width="9.7109375" style="47" bestFit="1" customWidth="1"/>
    <col min="8959" max="8959" width="69.7109375" style="47" bestFit="1" customWidth="1"/>
    <col min="8960" max="8960" width="16.85546875" style="47" bestFit="1" customWidth="1"/>
    <col min="8961" max="8961" width="33.5703125" style="47" bestFit="1" customWidth="1"/>
    <col min="8962" max="8962" width="16.85546875" style="47" bestFit="1" customWidth="1"/>
    <col min="8963" max="8964" width="25.140625" style="47" bestFit="1" customWidth="1"/>
    <col min="8965" max="8965" width="16.85546875" style="47" bestFit="1" customWidth="1"/>
    <col min="8966" max="8966" width="10.85546875" style="47" bestFit="1" customWidth="1"/>
    <col min="8967" max="8967" width="5.85546875" style="47" bestFit="1" customWidth="1"/>
    <col min="8968" max="8968" width="10.85546875" style="47" bestFit="1" customWidth="1"/>
    <col min="8969" max="9213" width="9.140625" style="47"/>
    <col min="9214" max="9214" width="9.7109375" style="47" bestFit="1" customWidth="1"/>
    <col min="9215" max="9215" width="69.7109375" style="47" bestFit="1" customWidth="1"/>
    <col min="9216" max="9216" width="16.85546875" style="47" bestFit="1" customWidth="1"/>
    <col min="9217" max="9217" width="33.5703125" style="47" bestFit="1" customWidth="1"/>
    <col min="9218" max="9218" width="16.85546875" style="47" bestFit="1" customWidth="1"/>
    <col min="9219" max="9220" width="25.140625" style="47" bestFit="1" customWidth="1"/>
    <col min="9221" max="9221" width="16.85546875" style="47" bestFit="1" customWidth="1"/>
    <col min="9222" max="9222" width="10.85546875" style="47" bestFit="1" customWidth="1"/>
    <col min="9223" max="9223" width="5.85546875" style="47" bestFit="1" customWidth="1"/>
    <col min="9224" max="9224" width="10.85546875" style="47" bestFit="1" customWidth="1"/>
    <col min="9225" max="9469" width="9.140625" style="47"/>
    <col min="9470" max="9470" width="9.7109375" style="47" bestFit="1" customWidth="1"/>
    <col min="9471" max="9471" width="69.7109375" style="47" bestFit="1" customWidth="1"/>
    <col min="9472" max="9472" width="16.85546875" style="47" bestFit="1" customWidth="1"/>
    <col min="9473" max="9473" width="33.5703125" style="47" bestFit="1" customWidth="1"/>
    <col min="9474" max="9474" width="16.85546875" style="47" bestFit="1" customWidth="1"/>
    <col min="9475" max="9476" width="25.140625" style="47" bestFit="1" customWidth="1"/>
    <col min="9477" max="9477" width="16.85546875" style="47" bestFit="1" customWidth="1"/>
    <col min="9478" max="9478" width="10.85546875" style="47" bestFit="1" customWidth="1"/>
    <col min="9479" max="9479" width="5.85546875" style="47" bestFit="1" customWidth="1"/>
    <col min="9480" max="9480" width="10.85546875" style="47" bestFit="1" customWidth="1"/>
    <col min="9481" max="9725" width="9.140625" style="47"/>
    <col min="9726" max="9726" width="9.7109375" style="47" bestFit="1" customWidth="1"/>
    <col min="9727" max="9727" width="69.7109375" style="47" bestFit="1" customWidth="1"/>
    <col min="9728" max="9728" width="16.85546875" style="47" bestFit="1" customWidth="1"/>
    <col min="9729" max="9729" width="33.5703125" style="47" bestFit="1" customWidth="1"/>
    <col min="9730" max="9730" width="16.85546875" style="47" bestFit="1" customWidth="1"/>
    <col min="9731" max="9732" width="25.140625" style="47" bestFit="1" customWidth="1"/>
    <col min="9733" max="9733" width="16.85546875" style="47" bestFit="1" customWidth="1"/>
    <col min="9734" max="9734" width="10.85546875" style="47" bestFit="1" customWidth="1"/>
    <col min="9735" max="9735" width="5.85546875" style="47" bestFit="1" customWidth="1"/>
    <col min="9736" max="9736" width="10.85546875" style="47" bestFit="1" customWidth="1"/>
    <col min="9737" max="9981" width="9.140625" style="47"/>
    <col min="9982" max="9982" width="9.7109375" style="47" bestFit="1" customWidth="1"/>
    <col min="9983" max="9983" width="69.7109375" style="47" bestFit="1" customWidth="1"/>
    <col min="9984" max="9984" width="16.85546875" style="47" bestFit="1" customWidth="1"/>
    <col min="9985" max="9985" width="33.5703125" style="47" bestFit="1" customWidth="1"/>
    <col min="9986" max="9986" width="16.85546875" style="47" bestFit="1" customWidth="1"/>
    <col min="9987" max="9988" width="25.140625" style="47" bestFit="1" customWidth="1"/>
    <col min="9989" max="9989" width="16.85546875" style="47" bestFit="1" customWidth="1"/>
    <col min="9990" max="9990" width="10.85546875" style="47" bestFit="1" customWidth="1"/>
    <col min="9991" max="9991" width="5.85546875" style="47" bestFit="1" customWidth="1"/>
    <col min="9992" max="9992" width="10.85546875" style="47" bestFit="1" customWidth="1"/>
    <col min="9993" max="10237" width="9.140625" style="47"/>
    <col min="10238" max="10238" width="9.7109375" style="47" bestFit="1" customWidth="1"/>
    <col min="10239" max="10239" width="69.7109375" style="47" bestFit="1" customWidth="1"/>
    <col min="10240" max="10240" width="16.85546875" style="47" bestFit="1" customWidth="1"/>
    <col min="10241" max="10241" width="33.5703125" style="47" bestFit="1" customWidth="1"/>
    <col min="10242" max="10242" width="16.85546875" style="47" bestFit="1" customWidth="1"/>
    <col min="10243" max="10244" width="25.140625" style="47" bestFit="1" customWidth="1"/>
    <col min="10245" max="10245" width="16.85546875" style="47" bestFit="1" customWidth="1"/>
    <col min="10246" max="10246" width="10.85546875" style="47" bestFit="1" customWidth="1"/>
    <col min="10247" max="10247" width="5.85546875" style="47" bestFit="1" customWidth="1"/>
    <col min="10248" max="10248" width="10.85546875" style="47" bestFit="1" customWidth="1"/>
    <col min="10249" max="10493" width="9.140625" style="47"/>
    <col min="10494" max="10494" width="9.7109375" style="47" bestFit="1" customWidth="1"/>
    <col min="10495" max="10495" width="69.7109375" style="47" bestFit="1" customWidth="1"/>
    <col min="10496" max="10496" width="16.85546875" style="47" bestFit="1" customWidth="1"/>
    <col min="10497" max="10497" width="33.5703125" style="47" bestFit="1" customWidth="1"/>
    <col min="10498" max="10498" width="16.85546875" style="47" bestFit="1" customWidth="1"/>
    <col min="10499" max="10500" width="25.140625" style="47" bestFit="1" customWidth="1"/>
    <col min="10501" max="10501" width="16.85546875" style="47" bestFit="1" customWidth="1"/>
    <col min="10502" max="10502" width="10.85546875" style="47" bestFit="1" customWidth="1"/>
    <col min="10503" max="10503" width="5.85546875" style="47" bestFit="1" customWidth="1"/>
    <col min="10504" max="10504" width="10.85546875" style="47" bestFit="1" customWidth="1"/>
    <col min="10505" max="10749" width="9.140625" style="47"/>
    <col min="10750" max="10750" width="9.7109375" style="47" bestFit="1" customWidth="1"/>
    <col min="10751" max="10751" width="69.7109375" style="47" bestFit="1" customWidth="1"/>
    <col min="10752" max="10752" width="16.85546875" style="47" bestFit="1" customWidth="1"/>
    <col min="10753" max="10753" width="33.5703125" style="47" bestFit="1" customWidth="1"/>
    <col min="10754" max="10754" width="16.85546875" style="47" bestFit="1" customWidth="1"/>
    <col min="10755" max="10756" width="25.140625" style="47" bestFit="1" customWidth="1"/>
    <col min="10757" max="10757" width="16.85546875" style="47" bestFit="1" customWidth="1"/>
    <col min="10758" max="10758" width="10.85546875" style="47" bestFit="1" customWidth="1"/>
    <col min="10759" max="10759" width="5.85546875" style="47" bestFit="1" customWidth="1"/>
    <col min="10760" max="10760" width="10.85546875" style="47" bestFit="1" customWidth="1"/>
    <col min="10761" max="11005" width="9.140625" style="47"/>
    <col min="11006" max="11006" width="9.7109375" style="47" bestFit="1" customWidth="1"/>
    <col min="11007" max="11007" width="69.7109375" style="47" bestFit="1" customWidth="1"/>
    <col min="11008" max="11008" width="16.85546875" style="47" bestFit="1" customWidth="1"/>
    <col min="11009" max="11009" width="33.5703125" style="47" bestFit="1" customWidth="1"/>
    <col min="11010" max="11010" width="16.85546875" style="47" bestFit="1" customWidth="1"/>
    <col min="11011" max="11012" width="25.140625" style="47" bestFit="1" customWidth="1"/>
    <col min="11013" max="11013" width="16.85546875" style="47" bestFit="1" customWidth="1"/>
    <col min="11014" max="11014" width="10.85546875" style="47" bestFit="1" customWidth="1"/>
    <col min="11015" max="11015" width="5.85546875" style="47" bestFit="1" customWidth="1"/>
    <col min="11016" max="11016" width="10.85546875" style="47" bestFit="1" customWidth="1"/>
    <col min="11017" max="11261" width="9.140625" style="47"/>
    <col min="11262" max="11262" width="9.7109375" style="47" bestFit="1" customWidth="1"/>
    <col min="11263" max="11263" width="69.7109375" style="47" bestFit="1" customWidth="1"/>
    <col min="11264" max="11264" width="16.85546875" style="47" bestFit="1" customWidth="1"/>
    <col min="11265" max="11265" width="33.5703125" style="47" bestFit="1" customWidth="1"/>
    <col min="11266" max="11266" width="16.85546875" style="47" bestFit="1" customWidth="1"/>
    <col min="11267" max="11268" width="25.140625" style="47" bestFit="1" customWidth="1"/>
    <col min="11269" max="11269" width="16.85546875" style="47" bestFit="1" customWidth="1"/>
    <col min="11270" max="11270" width="10.85546875" style="47" bestFit="1" customWidth="1"/>
    <col min="11271" max="11271" width="5.85546875" style="47" bestFit="1" customWidth="1"/>
    <col min="11272" max="11272" width="10.85546875" style="47" bestFit="1" customWidth="1"/>
    <col min="11273" max="11517" width="9.140625" style="47"/>
    <col min="11518" max="11518" width="9.7109375" style="47" bestFit="1" customWidth="1"/>
    <col min="11519" max="11519" width="69.7109375" style="47" bestFit="1" customWidth="1"/>
    <col min="11520" max="11520" width="16.85546875" style="47" bestFit="1" customWidth="1"/>
    <col min="11521" max="11521" width="33.5703125" style="47" bestFit="1" customWidth="1"/>
    <col min="11522" max="11522" width="16.85546875" style="47" bestFit="1" customWidth="1"/>
    <col min="11523" max="11524" width="25.140625" style="47" bestFit="1" customWidth="1"/>
    <col min="11525" max="11525" width="16.85546875" style="47" bestFit="1" customWidth="1"/>
    <col min="11526" max="11526" width="10.85546875" style="47" bestFit="1" customWidth="1"/>
    <col min="11527" max="11527" width="5.85546875" style="47" bestFit="1" customWidth="1"/>
    <col min="11528" max="11528" width="10.85546875" style="47" bestFit="1" customWidth="1"/>
    <col min="11529" max="11773" width="9.140625" style="47"/>
    <col min="11774" max="11774" width="9.7109375" style="47" bestFit="1" customWidth="1"/>
    <col min="11775" max="11775" width="69.7109375" style="47" bestFit="1" customWidth="1"/>
    <col min="11776" max="11776" width="16.85546875" style="47" bestFit="1" customWidth="1"/>
    <col min="11777" max="11777" width="33.5703125" style="47" bestFit="1" customWidth="1"/>
    <col min="11778" max="11778" width="16.85546875" style="47" bestFit="1" customWidth="1"/>
    <col min="11779" max="11780" width="25.140625" style="47" bestFit="1" customWidth="1"/>
    <col min="11781" max="11781" width="16.85546875" style="47" bestFit="1" customWidth="1"/>
    <col min="11782" max="11782" width="10.85546875" style="47" bestFit="1" customWidth="1"/>
    <col min="11783" max="11783" width="5.85546875" style="47" bestFit="1" customWidth="1"/>
    <col min="11784" max="11784" width="10.85546875" style="47" bestFit="1" customWidth="1"/>
    <col min="11785" max="12029" width="9.140625" style="47"/>
    <col min="12030" max="12030" width="9.7109375" style="47" bestFit="1" customWidth="1"/>
    <col min="12031" max="12031" width="69.7109375" style="47" bestFit="1" customWidth="1"/>
    <col min="12032" max="12032" width="16.85546875" style="47" bestFit="1" customWidth="1"/>
    <col min="12033" max="12033" width="33.5703125" style="47" bestFit="1" customWidth="1"/>
    <col min="12034" max="12034" width="16.85546875" style="47" bestFit="1" customWidth="1"/>
    <col min="12035" max="12036" width="25.140625" style="47" bestFit="1" customWidth="1"/>
    <col min="12037" max="12037" width="16.85546875" style="47" bestFit="1" customWidth="1"/>
    <col min="12038" max="12038" width="10.85546875" style="47" bestFit="1" customWidth="1"/>
    <col min="12039" max="12039" width="5.85546875" style="47" bestFit="1" customWidth="1"/>
    <col min="12040" max="12040" width="10.85546875" style="47" bestFit="1" customWidth="1"/>
    <col min="12041" max="12285" width="9.140625" style="47"/>
    <col min="12286" max="12286" width="9.7109375" style="47" bestFit="1" customWidth="1"/>
    <col min="12287" max="12287" width="69.7109375" style="47" bestFit="1" customWidth="1"/>
    <col min="12288" max="12288" width="16.85546875" style="47" bestFit="1" customWidth="1"/>
    <col min="12289" max="12289" width="33.5703125" style="47" bestFit="1" customWidth="1"/>
    <col min="12290" max="12290" width="16.85546875" style="47" bestFit="1" customWidth="1"/>
    <col min="12291" max="12292" width="25.140625" style="47" bestFit="1" customWidth="1"/>
    <col min="12293" max="12293" width="16.85546875" style="47" bestFit="1" customWidth="1"/>
    <col min="12294" max="12294" width="10.85546875" style="47" bestFit="1" customWidth="1"/>
    <col min="12295" max="12295" width="5.85546875" style="47" bestFit="1" customWidth="1"/>
    <col min="12296" max="12296" width="10.85546875" style="47" bestFit="1" customWidth="1"/>
    <col min="12297" max="12541" width="9.140625" style="47"/>
    <col min="12542" max="12542" width="9.7109375" style="47" bestFit="1" customWidth="1"/>
    <col min="12543" max="12543" width="69.7109375" style="47" bestFit="1" customWidth="1"/>
    <col min="12544" max="12544" width="16.85546875" style="47" bestFit="1" customWidth="1"/>
    <col min="12545" max="12545" width="33.5703125" style="47" bestFit="1" customWidth="1"/>
    <col min="12546" max="12546" width="16.85546875" style="47" bestFit="1" customWidth="1"/>
    <col min="12547" max="12548" width="25.140625" style="47" bestFit="1" customWidth="1"/>
    <col min="12549" max="12549" width="16.85546875" style="47" bestFit="1" customWidth="1"/>
    <col min="12550" max="12550" width="10.85546875" style="47" bestFit="1" customWidth="1"/>
    <col min="12551" max="12551" width="5.85546875" style="47" bestFit="1" customWidth="1"/>
    <col min="12552" max="12552" width="10.85546875" style="47" bestFit="1" customWidth="1"/>
    <col min="12553" max="12797" width="9.140625" style="47"/>
    <col min="12798" max="12798" width="9.7109375" style="47" bestFit="1" customWidth="1"/>
    <col min="12799" max="12799" width="69.7109375" style="47" bestFit="1" customWidth="1"/>
    <col min="12800" max="12800" width="16.85546875" style="47" bestFit="1" customWidth="1"/>
    <col min="12801" max="12801" width="33.5703125" style="47" bestFit="1" customWidth="1"/>
    <col min="12802" max="12802" width="16.85546875" style="47" bestFit="1" customWidth="1"/>
    <col min="12803" max="12804" width="25.140625" style="47" bestFit="1" customWidth="1"/>
    <col min="12805" max="12805" width="16.85546875" style="47" bestFit="1" customWidth="1"/>
    <col min="12806" max="12806" width="10.85546875" style="47" bestFit="1" customWidth="1"/>
    <col min="12807" max="12807" width="5.85546875" style="47" bestFit="1" customWidth="1"/>
    <col min="12808" max="12808" width="10.85546875" style="47" bestFit="1" customWidth="1"/>
    <col min="12809" max="13053" width="9.140625" style="47"/>
    <col min="13054" max="13054" width="9.7109375" style="47" bestFit="1" customWidth="1"/>
    <col min="13055" max="13055" width="69.7109375" style="47" bestFit="1" customWidth="1"/>
    <col min="13056" max="13056" width="16.85546875" style="47" bestFit="1" customWidth="1"/>
    <col min="13057" max="13057" width="33.5703125" style="47" bestFit="1" customWidth="1"/>
    <col min="13058" max="13058" width="16.85546875" style="47" bestFit="1" customWidth="1"/>
    <col min="13059" max="13060" width="25.140625" style="47" bestFit="1" customWidth="1"/>
    <col min="13061" max="13061" width="16.85546875" style="47" bestFit="1" customWidth="1"/>
    <col min="13062" max="13062" width="10.85546875" style="47" bestFit="1" customWidth="1"/>
    <col min="13063" max="13063" width="5.85546875" style="47" bestFit="1" customWidth="1"/>
    <col min="13064" max="13064" width="10.85546875" style="47" bestFit="1" customWidth="1"/>
    <col min="13065" max="13309" width="9.140625" style="47"/>
    <col min="13310" max="13310" width="9.7109375" style="47" bestFit="1" customWidth="1"/>
    <col min="13311" max="13311" width="69.7109375" style="47" bestFit="1" customWidth="1"/>
    <col min="13312" max="13312" width="16.85546875" style="47" bestFit="1" customWidth="1"/>
    <col min="13313" max="13313" width="33.5703125" style="47" bestFit="1" customWidth="1"/>
    <col min="13314" max="13314" width="16.85546875" style="47" bestFit="1" customWidth="1"/>
    <col min="13315" max="13316" width="25.140625" style="47" bestFit="1" customWidth="1"/>
    <col min="13317" max="13317" width="16.85546875" style="47" bestFit="1" customWidth="1"/>
    <col min="13318" max="13318" width="10.85546875" style="47" bestFit="1" customWidth="1"/>
    <col min="13319" max="13319" width="5.85546875" style="47" bestFit="1" customWidth="1"/>
    <col min="13320" max="13320" width="10.85546875" style="47" bestFit="1" customWidth="1"/>
    <col min="13321" max="13565" width="9.140625" style="47"/>
    <col min="13566" max="13566" width="9.7109375" style="47" bestFit="1" customWidth="1"/>
    <col min="13567" max="13567" width="69.7109375" style="47" bestFit="1" customWidth="1"/>
    <col min="13568" max="13568" width="16.85546875" style="47" bestFit="1" customWidth="1"/>
    <col min="13569" max="13569" width="33.5703125" style="47" bestFit="1" customWidth="1"/>
    <col min="13570" max="13570" width="16.85546875" style="47" bestFit="1" customWidth="1"/>
    <col min="13571" max="13572" width="25.140625" style="47" bestFit="1" customWidth="1"/>
    <col min="13573" max="13573" width="16.85546875" style="47" bestFit="1" customWidth="1"/>
    <col min="13574" max="13574" width="10.85546875" style="47" bestFit="1" customWidth="1"/>
    <col min="13575" max="13575" width="5.85546875" style="47" bestFit="1" customWidth="1"/>
    <col min="13576" max="13576" width="10.85546875" style="47" bestFit="1" customWidth="1"/>
    <col min="13577" max="13821" width="9.140625" style="47"/>
    <col min="13822" max="13822" width="9.7109375" style="47" bestFit="1" customWidth="1"/>
    <col min="13823" max="13823" width="69.7109375" style="47" bestFit="1" customWidth="1"/>
    <col min="13824" max="13824" width="16.85546875" style="47" bestFit="1" customWidth="1"/>
    <col min="13825" max="13825" width="33.5703125" style="47" bestFit="1" customWidth="1"/>
    <col min="13826" max="13826" width="16.85546875" style="47" bestFit="1" customWidth="1"/>
    <col min="13827" max="13828" width="25.140625" style="47" bestFit="1" customWidth="1"/>
    <col min="13829" max="13829" width="16.85546875" style="47" bestFit="1" customWidth="1"/>
    <col min="13830" max="13830" width="10.85546875" style="47" bestFit="1" customWidth="1"/>
    <col min="13831" max="13831" width="5.85546875" style="47" bestFit="1" customWidth="1"/>
    <col min="13832" max="13832" width="10.85546875" style="47" bestFit="1" customWidth="1"/>
    <col min="13833" max="14077" width="9.140625" style="47"/>
    <col min="14078" max="14078" width="9.7109375" style="47" bestFit="1" customWidth="1"/>
    <col min="14079" max="14079" width="69.7109375" style="47" bestFit="1" customWidth="1"/>
    <col min="14080" max="14080" width="16.85546875" style="47" bestFit="1" customWidth="1"/>
    <col min="14081" max="14081" width="33.5703125" style="47" bestFit="1" customWidth="1"/>
    <col min="14082" max="14082" width="16.85546875" style="47" bestFit="1" customWidth="1"/>
    <col min="14083" max="14084" width="25.140625" style="47" bestFit="1" customWidth="1"/>
    <col min="14085" max="14085" width="16.85546875" style="47" bestFit="1" customWidth="1"/>
    <col min="14086" max="14086" width="10.85546875" style="47" bestFit="1" customWidth="1"/>
    <col min="14087" max="14087" width="5.85546875" style="47" bestFit="1" customWidth="1"/>
    <col min="14088" max="14088" width="10.85546875" style="47" bestFit="1" customWidth="1"/>
    <col min="14089" max="14333" width="9.140625" style="47"/>
    <col min="14334" max="14334" width="9.7109375" style="47" bestFit="1" customWidth="1"/>
    <col min="14335" max="14335" width="69.7109375" style="47" bestFit="1" customWidth="1"/>
    <col min="14336" max="14336" width="16.85546875" style="47" bestFit="1" customWidth="1"/>
    <col min="14337" max="14337" width="33.5703125" style="47" bestFit="1" customWidth="1"/>
    <col min="14338" max="14338" width="16.85546875" style="47" bestFit="1" customWidth="1"/>
    <col min="14339" max="14340" width="25.140625" style="47" bestFit="1" customWidth="1"/>
    <col min="14341" max="14341" width="16.85546875" style="47" bestFit="1" customWidth="1"/>
    <col min="14342" max="14342" width="10.85546875" style="47" bestFit="1" customWidth="1"/>
    <col min="14343" max="14343" width="5.85546875" style="47" bestFit="1" customWidth="1"/>
    <col min="14344" max="14344" width="10.85546875" style="47" bestFit="1" customWidth="1"/>
    <col min="14345" max="14589" width="9.140625" style="47"/>
    <col min="14590" max="14590" width="9.7109375" style="47" bestFit="1" customWidth="1"/>
    <col min="14591" max="14591" width="69.7109375" style="47" bestFit="1" customWidth="1"/>
    <col min="14592" max="14592" width="16.85546875" style="47" bestFit="1" customWidth="1"/>
    <col min="14593" max="14593" width="33.5703125" style="47" bestFit="1" customWidth="1"/>
    <col min="14594" max="14594" width="16.85546875" style="47" bestFit="1" customWidth="1"/>
    <col min="14595" max="14596" width="25.140625" style="47" bestFit="1" customWidth="1"/>
    <col min="14597" max="14597" width="16.85546875" style="47" bestFit="1" customWidth="1"/>
    <col min="14598" max="14598" width="10.85546875" style="47" bestFit="1" customWidth="1"/>
    <col min="14599" max="14599" width="5.85546875" style="47" bestFit="1" customWidth="1"/>
    <col min="14600" max="14600" width="10.85546875" style="47" bestFit="1" customWidth="1"/>
    <col min="14601" max="14845" width="9.140625" style="47"/>
    <col min="14846" max="14846" width="9.7109375" style="47" bestFit="1" customWidth="1"/>
    <col min="14847" max="14847" width="69.7109375" style="47" bestFit="1" customWidth="1"/>
    <col min="14848" max="14848" width="16.85546875" style="47" bestFit="1" customWidth="1"/>
    <col min="14849" max="14849" width="33.5703125" style="47" bestFit="1" customWidth="1"/>
    <col min="14850" max="14850" width="16.85546875" style="47" bestFit="1" customWidth="1"/>
    <col min="14851" max="14852" width="25.140625" style="47" bestFit="1" customWidth="1"/>
    <col min="14853" max="14853" width="16.85546875" style="47" bestFit="1" customWidth="1"/>
    <col min="14854" max="14854" width="10.85546875" style="47" bestFit="1" customWidth="1"/>
    <col min="14855" max="14855" width="5.85546875" style="47" bestFit="1" customWidth="1"/>
    <col min="14856" max="14856" width="10.85546875" style="47" bestFit="1" customWidth="1"/>
    <col min="14857" max="15101" width="9.140625" style="47"/>
    <col min="15102" max="15102" width="9.7109375" style="47" bestFit="1" customWidth="1"/>
    <col min="15103" max="15103" width="69.7109375" style="47" bestFit="1" customWidth="1"/>
    <col min="15104" max="15104" width="16.85546875" style="47" bestFit="1" customWidth="1"/>
    <col min="15105" max="15105" width="33.5703125" style="47" bestFit="1" customWidth="1"/>
    <col min="15106" max="15106" width="16.85546875" style="47" bestFit="1" customWidth="1"/>
    <col min="15107" max="15108" width="25.140625" style="47" bestFit="1" customWidth="1"/>
    <col min="15109" max="15109" width="16.85546875" style="47" bestFit="1" customWidth="1"/>
    <col min="15110" max="15110" width="10.85546875" style="47" bestFit="1" customWidth="1"/>
    <col min="15111" max="15111" width="5.85546875" style="47" bestFit="1" customWidth="1"/>
    <col min="15112" max="15112" width="10.85546875" style="47" bestFit="1" customWidth="1"/>
    <col min="15113" max="15357" width="9.140625" style="47"/>
    <col min="15358" max="15358" width="9.7109375" style="47" bestFit="1" customWidth="1"/>
    <col min="15359" max="15359" width="69.7109375" style="47" bestFit="1" customWidth="1"/>
    <col min="15360" max="15360" width="16.85546875" style="47" bestFit="1" customWidth="1"/>
    <col min="15361" max="15361" width="33.5703125" style="47" bestFit="1" customWidth="1"/>
    <col min="15362" max="15362" width="16.85546875" style="47" bestFit="1" customWidth="1"/>
    <col min="15363" max="15364" width="25.140625" style="47" bestFit="1" customWidth="1"/>
    <col min="15365" max="15365" width="16.85546875" style="47" bestFit="1" customWidth="1"/>
    <col min="15366" max="15366" width="10.85546875" style="47" bestFit="1" customWidth="1"/>
    <col min="15367" max="15367" width="5.85546875" style="47" bestFit="1" customWidth="1"/>
    <col min="15368" max="15368" width="10.85546875" style="47" bestFit="1" customWidth="1"/>
    <col min="15369" max="15613" width="9.140625" style="47"/>
    <col min="15614" max="15614" width="9.7109375" style="47" bestFit="1" customWidth="1"/>
    <col min="15615" max="15615" width="69.7109375" style="47" bestFit="1" customWidth="1"/>
    <col min="15616" max="15616" width="16.85546875" style="47" bestFit="1" customWidth="1"/>
    <col min="15617" max="15617" width="33.5703125" style="47" bestFit="1" customWidth="1"/>
    <col min="15618" max="15618" width="16.85546875" style="47" bestFit="1" customWidth="1"/>
    <col min="15619" max="15620" width="25.140625" style="47" bestFit="1" customWidth="1"/>
    <col min="15621" max="15621" width="16.85546875" style="47" bestFit="1" customWidth="1"/>
    <col min="15622" max="15622" width="10.85546875" style="47" bestFit="1" customWidth="1"/>
    <col min="15623" max="15623" width="5.85546875" style="47" bestFit="1" customWidth="1"/>
    <col min="15624" max="15624" width="10.85546875" style="47" bestFit="1" customWidth="1"/>
    <col min="15625" max="15869" width="9.140625" style="47"/>
    <col min="15870" max="15870" width="9.7109375" style="47" bestFit="1" customWidth="1"/>
    <col min="15871" max="15871" width="69.7109375" style="47" bestFit="1" customWidth="1"/>
    <col min="15872" max="15872" width="16.85546875" style="47" bestFit="1" customWidth="1"/>
    <col min="15873" max="15873" width="33.5703125" style="47" bestFit="1" customWidth="1"/>
    <col min="15874" max="15874" width="16.85546875" style="47" bestFit="1" customWidth="1"/>
    <col min="15875" max="15876" width="25.140625" style="47" bestFit="1" customWidth="1"/>
    <col min="15877" max="15877" width="16.85546875" style="47" bestFit="1" customWidth="1"/>
    <col min="15878" max="15878" width="10.85546875" style="47" bestFit="1" customWidth="1"/>
    <col min="15879" max="15879" width="5.85546875" style="47" bestFit="1" customWidth="1"/>
    <col min="15880" max="15880" width="10.85546875" style="47" bestFit="1" customWidth="1"/>
    <col min="15881" max="16125" width="9.140625" style="47"/>
    <col min="16126" max="16126" width="9.7109375" style="47" bestFit="1" customWidth="1"/>
    <col min="16127" max="16127" width="69.7109375" style="47" bestFit="1" customWidth="1"/>
    <col min="16128" max="16128" width="16.85546875" style="47" bestFit="1" customWidth="1"/>
    <col min="16129" max="16129" width="33.5703125" style="47" bestFit="1" customWidth="1"/>
    <col min="16130" max="16130" width="16.85546875" style="47" bestFit="1" customWidth="1"/>
    <col min="16131" max="16132" width="25.140625" style="47" bestFit="1" customWidth="1"/>
    <col min="16133" max="16133" width="16.85546875" style="47" bestFit="1" customWidth="1"/>
    <col min="16134" max="16134" width="10.85546875" style="47" bestFit="1" customWidth="1"/>
    <col min="16135" max="16135" width="5.85546875" style="47" bestFit="1" customWidth="1"/>
    <col min="16136" max="16136" width="10.85546875" style="47" bestFit="1" customWidth="1"/>
    <col min="16137" max="16384" width="9.140625" style="47"/>
  </cols>
  <sheetData>
    <row r="1" spans="1:10" ht="15.95" customHeight="1">
      <c r="A1" s="89" t="s">
        <v>105</v>
      </c>
      <c r="B1" s="45" t="s">
        <v>106</v>
      </c>
      <c r="C1" s="46"/>
      <c r="D1" s="46"/>
      <c r="E1" s="46"/>
      <c r="F1" s="46"/>
      <c r="G1" s="46"/>
      <c r="H1" s="46"/>
      <c r="I1" s="46"/>
      <c r="J1" s="46"/>
    </row>
    <row r="2" spans="1:10" ht="12.95" customHeight="1">
      <c r="A2" s="46"/>
      <c r="B2" s="48" t="s">
        <v>4073</v>
      </c>
      <c r="C2" s="46"/>
      <c r="D2" s="46"/>
      <c r="E2" s="46"/>
      <c r="F2" s="46"/>
      <c r="G2" s="46"/>
      <c r="H2" s="46"/>
      <c r="I2" s="46"/>
      <c r="J2" s="46"/>
    </row>
    <row r="3" spans="1:10" ht="12.95" customHeight="1" thickBot="1">
      <c r="A3" s="49" t="s">
        <v>123</v>
      </c>
      <c r="B3" s="6" t="s">
        <v>124</v>
      </c>
      <c r="C3" s="46"/>
      <c r="D3" s="46"/>
      <c r="E3" s="46"/>
      <c r="F3" s="46"/>
      <c r="G3" s="46"/>
      <c r="H3" s="46"/>
      <c r="I3" s="46"/>
      <c r="J3" s="46"/>
    </row>
    <row r="4" spans="1:10" ht="27.95" customHeight="1">
      <c r="A4" s="46"/>
      <c r="B4" s="50" t="s">
        <v>125</v>
      </c>
      <c r="C4" s="51" t="s">
        <v>126</v>
      </c>
      <c r="D4" s="52" t="s">
        <v>127</v>
      </c>
      <c r="E4" s="52" t="s">
        <v>128</v>
      </c>
      <c r="F4" s="52" t="s">
        <v>129</v>
      </c>
      <c r="G4" s="52" t="s">
        <v>130</v>
      </c>
      <c r="H4" s="52" t="s">
        <v>131</v>
      </c>
      <c r="I4" s="101" t="s">
        <v>132</v>
      </c>
      <c r="J4" s="102"/>
    </row>
    <row r="5" spans="1:10" ht="12.95" customHeight="1">
      <c r="A5" s="46"/>
      <c r="B5" s="53" t="s">
        <v>133</v>
      </c>
      <c r="C5" s="54" t="s">
        <v>4073</v>
      </c>
      <c r="D5" s="54" t="s">
        <v>4073</v>
      </c>
      <c r="E5" s="54" t="s">
        <v>4073</v>
      </c>
      <c r="F5" s="54" t="s">
        <v>4073</v>
      </c>
      <c r="G5" s="54" t="s">
        <v>4073</v>
      </c>
      <c r="H5" s="55" t="s">
        <v>4073</v>
      </c>
      <c r="I5" s="97" t="s">
        <v>4073</v>
      </c>
      <c r="J5" s="98"/>
    </row>
    <row r="6" spans="1:10" ht="12.95" customHeight="1">
      <c r="A6" s="46"/>
      <c r="B6" s="53" t="s">
        <v>134</v>
      </c>
      <c r="C6" s="54" t="s">
        <v>4073</v>
      </c>
      <c r="D6" s="54" t="s">
        <v>4073</v>
      </c>
      <c r="E6" s="54" t="s">
        <v>4073</v>
      </c>
      <c r="F6" s="46"/>
      <c r="G6" s="55" t="s">
        <v>4073</v>
      </c>
      <c r="H6" s="55"/>
      <c r="I6" s="97" t="s">
        <v>4073</v>
      </c>
      <c r="J6" s="98"/>
    </row>
    <row r="7" spans="1:10" ht="12.95" customHeight="1">
      <c r="A7" s="56" t="s">
        <v>1272</v>
      </c>
      <c r="B7" s="57" t="s">
        <v>1273</v>
      </c>
      <c r="C7" s="54" t="s">
        <v>1274</v>
      </c>
      <c r="D7" s="54" t="s">
        <v>138</v>
      </c>
      <c r="E7" s="58">
        <v>680</v>
      </c>
      <c r="F7" s="59">
        <v>6895.06</v>
      </c>
      <c r="G7" s="60">
        <f t="shared" ref="G7:G40" si="0">ROUND(F7/$F$52,4)</f>
        <v>0.1135</v>
      </c>
      <c r="H7" s="61">
        <v>6.0449999999999997E-2</v>
      </c>
      <c r="I7" s="99" t="s">
        <v>4073</v>
      </c>
      <c r="J7" s="100"/>
    </row>
    <row r="8" spans="1:10" ht="12.95" customHeight="1">
      <c r="A8" s="56" t="s">
        <v>3684</v>
      </c>
      <c r="B8" s="57" t="s">
        <v>3685</v>
      </c>
      <c r="C8" s="54" t="s">
        <v>3686</v>
      </c>
      <c r="D8" s="54" t="s">
        <v>138</v>
      </c>
      <c r="E8" s="58">
        <v>631</v>
      </c>
      <c r="F8" s="59">
        <v>6228.6</v>
      </c>
      <c r="G8" s="60">
        <f t="shared" si="0"/>
        <v>0.10249999999999999</v>
      </c>
      <c r="H8" s="61">
        <v>5.8868999999999998E-2</v>
      </c>
      <c r="I8" s="99" t="s">
        <v>4073</v>
      </c>
      <c r="J8" s="100"/>
    </row>
    <row r="9" spans="1:10" ht="12.95" customHeight="1">
      <c r="A9" s="56" t="s">
        <v>1287</v>
      </c>
      <c r="B9" s="57" t="s">
        <v>1288</v>
      </c>
      <c r="C9" s="54" t="s">
        <v>1289</v>
      </c>
      <c r="D9" s="54" t="s">
        <v>138</v>
      </c>
      <c r="E9" s="58">
        <v>520</v>
      </c>
      <c r="F9" s="59">
        <v>5126.43</v>
      </c>
      <c r="G9" s="60">
        <f t="shared" si="0"/>
        <v>8.4400000000000003E-2</v>
      </c>
      <c r="H9" s="61">
        <v>6.2E-2</v>
      </c>
      <c r="I9" s="99" t="s">
        <v>4073</v>
      </c>
      <c r="J9" s="100"/>
    </row>
    <row r="10" spans="1:10" ht="12.95" customHeight="1">
      <c r="A10" s="56" t="s">
        <v>4074</v>
      </c>
      <c r="B10" s="57" t="s">
        <v>4075</v>
      </c>
      <c r="C10" s="54" t="s">
        <v>4076</v>
      </c>
      <c r="D10" s="54" t="s">
        <v>196</v>
      </c>
      <c r="E10" s="58">
        <v>3624600</v>
      </c>
      <c r="F10" s="59">
        <v>3852.53</v>
      </c>
      <c r="G10" s="60">
        <f t="shared" si="0"/>
        <v>6.3399999999999998E-2</v>
      </c>
      <c r="H10" s="61">
        <v>6.3025499999999998E-2</v>
      </c>
      <c r="I10" s="62"/>
      <c r="J10" s="63"/>
    </row>
    <row r="11" spans="1:10" ht="12.95" customHeight="1">
      <c r="A11" s="56" t="s">
        <v>4077</v>
      </c>
      <c r="B11" s="57" t="s">
        <v>4078</v>
      </c>
      <c r="C11" s="54" t="s">
        <v>4079</v>
      </c>
      <c r="D11" s="54" t="s">
        <v>196</v>
      </c>
      <c r="E11" s="58">
        <v>3500000</v>
      </c>
      <c r="F11" s="59">
        <v>3790.8</v>
      </c>
      <c r="G11" s="60">
        <f t="shared" si="0"/>
        <v>6.2399999999999997E-2</v>
      </c>
      <c r="H11" s="61">
        <v>6.24165E-2</v>
      </c>
      <c r="I11" s="99" t="s">
        <v>4073</v>
      </c>
      <c r="J11" s="100"/>
    </row>
    <row r="12" spans="1:10" ht="12.95" customHeight="1">
      <c r="A12" s="56" t="s">
        <v>3681</v>
      </c>
      <c r="B12" s="57" t="s">
        <v>3682</v>
      </c>
      <c r="C12" s="54" t="s">
        <v>3683</v>
      </c>
      <c r="D12" s="54" t="s">
        <v>138</v>
      </c>
      <c r="E12" s="58">
        <v>280</v>
      </c>
      <c r="F12" s="59">
        <v>3008.34</v>
      </c>
      <c r="G12" s="60">
        <f t="shared" si="0"/>
        <v>4.9500000000000002E-2</v>
      </c>
      <c r="H12" s="61">
        <v>5.9499999999999997E-2</v>
      </c>
      <c r="I12" s="99" t="s">
        <v>4073</v>
      </c>
      <c r="J12" s="100"/>
    </row>
    <row r="13" spans="1:10" ht="12.95" customHeight="1">
      <c r="A13" s="56" t="s">
        <v>3753</v>
      </c>
      <c r="B13" s="57" t="s">
        <v>3754</v>
      </c>
      <c r="C13" s="54" t="s">
        <v>3755</v>
      </c>
      <c r="D13" s="54" t="s">
        <v>196</v>
      </c>
      <c r="E13" s="58">
        <v>2730000</v>
      </c>
      <c r="F13" s="59">
        <v>2900.02</v>
      </c>
      <c r="G13" s="60">
        <f t="shared" si="0"/>
        <v>4.7699999999999999E-2</v>
      </c>
      <c r="H13" s="61">
        <v>6.3408000000000006E-2</v>
      </c>
      <c r="I13" s="99" t="s">
        <v>4073</v>
      </c>
      <c r="J13" s="100"/>
    </row>
    <row r="14" spans="1:10" ht="12.95" customHeight="1">
      <c r="A14" s="56" t="s">
        <v>4080</v>
      </c>
      <c r="B14" s="57" t="s">
        <v>4081</v>
      </c>
      <c r="C14" s="54" t="s">
        <v>4082</v>
      </c>
      <c r="D14" s="54" t="s">
        <v>138</v>
      </c>
      <c r="E14" s="58">
        <v>250</v>
      </c>
      <c r="F14" s="59">
        <v>2695.88</v>
      </c>
      <c r="G14" s="60">
        <f t="shared" si="0"/>
        <v>4.4400000000000002E-2</v>
      </c>
      <c r="H14" s="61">
        <v>5.8599999999999999E-2</v>
      </c>
      <c r="I14" s="62"/>
      <c r="J14" s="63"/>
    </row>
    <row r="15" spans="1:10" ht="12.95" customHeight="1">
      <c r="A15" s="56" t="s">
        <v>4083</v>
      </c>
      <c r="B15" s="57" t="s">
        <v>4084</v>
      </c>
      <c r="C15" s="54" t="s">
        <v>4085</v>
      </c>
      <c r="D15" s="54" t="s">
        <v>196</v>
      </c>
      <c r="E15" s="58">
        <v>2500000</v>
      </c>
      <c r="F15" s="59">
        <v>2682.99</v>
      </c>
      <c r="G15" s="60">
        <f t="shared" si="0"/>
        <v>4.4200000000000003E-2</v>
      </c>
      <c r="H15" s="61">
        <v>5.9512500000000003E-2</v>
      </c>
      <c r="I15" s="99" t="s">
        <v>4073</v>
      </c>
      <c r="J15" s="100"/>
    </row>
    <row r="16" spans="1:10" ht="12.95" customHeight="1">
      <c r="A16" s="56" t="s">
        <v>3759</v>
      </c>
      <c r="B16" s="57" t="s">
        <v>3760</v>
      </c>
      <c r="C16" s="54" t="s">
        <v>3761</v>
      </c>
      <c r="D16" s="54" t="s">
        <v>196</v>
      </c>
      <c r="E16" s="58">
        <v>2384500</v>
      </c>
      <c r="F16" s="59">
        <v>2531.88</v>
      </c>
      <c r="G16" s="60">
        <f t="shared" si="0"/>
        <v>4.1700000000000001E-2</v>
      </c>
      <c r="H16" s="61">
        <v>6.3048999999999994E-2</v>
      </c>
      <c r="I16" s="99" t="s">
        <v>4073</v>
      </c>
      <c r="J16" s="100"/>
    </row>
    <row r="17" spans="1:10" ht="12.95" customHeight="1">
      <c r="A17" s="56" t="s">
        <v>4102</v>
      </c>
      <c r="B17" s="57" t="s">
        <v>4103</v>
      </c>
      <c r="C17" s="54" t="s">
        <v>4104</v>
      </c>
      <c r="D17" s="54" t="s">
        <v>196</v>
      </c>
      <c r="E17" s="58">
        <v>1609100</v>
      </c>
      <c r="F17" s="59">
        <v>1697.54</v>
      </c>
      <c r="G17" s="60">
        <f t="shared" si="0"/>
        <v>2.7900000000000001E-2</v>
      </c>
      <c r="H17" s="61">
        <v>6.3899999999999998E-2</v>
      </c>
      <c r="I17" s="99" t="s">
        <v>4073</v>
      </c>
      <c r="J17" s="100"/>
    </row>
    <row r="18" spans="1:10" ht="12.95" customHeight="1">
      <c r="A18" s="56" t="s">
        <v>3723</v>
      </c>
      <c r="B18" s="57" t="s">
        <v>3724</v>
      </c>
      <c r="C18" s="54" t="s">
        <v>3725</v>
      </c>
      <c r="D18" s="54" t="s">
        <v>138</v>
      </c>
      <c r="E18" s="58">
        <v>153</v>
      </c>
      <c r="F18" s="59">
        <v>1632.79</v>
      </c>
      <c r="G18" s="60">
        <f t="shared" si="0"/>
        <v>2.69E-2</v>
      </c>
      <c r="H18" s="61">
        <v>5.9499999999999997E-2</v>
      </c>
      <c r="I18" s="62"/>
      <c r="J18" s="63"/>
    </row>
    <row r="19" spans="1:10" ht="12.95" customHeight="1">
      <c r="A19" s="56" t="s">
        <v>4086</v>
      </c>
      <c r="B19" s="57" t="s">
        <v>4087</v>
      </c>
      <c r="C19" s="54" t="s">
        <v>4088</v>
      </c>
      <c r="D19" s="54" t="s">
        <v>138</v>
      </c>
      <c r="E19" s="58">
        <v>150</v>
      </c>
      <c r="F19" s="59">
        <v>1512.02</v>
      </c>
      <c r="G19" s="60">
        <f t="shared" si="0"/>
        <v>2.4899999999999999E-2</v>
      </c>
      <c r="H19" s="61">
        <v>6.1650000000000003E-2</v>
      </c>
      <c r="I19" s="62"/>
      <c r="J19" s="63"/>
    </row>
    <row r="20" spans="1:10" ht="12.95" customHeight="1">
      <c r="A20" s="56" t="s">
        <v>3762</v>
      </c>
      <c r="B20" s="57" t="s">
        <v>3763</v>
      </c>
      <c r="C20" s="54" t="s">
        <v>3764</v>
      </c>
      <c r="D20" s="54" t="s">
        <v>138</v>
      </c>
      <c r="E20" s="58">
        <v>125</v>
      </c>
      <c r="F20" s="59">
        <v>1232.97</v>
      </c>
      <c r="G20" s="60">
        <f t="shared" si="0"/>
        <v>2.0299999999999999E-2</v>
      </c>
      <c r="H20" s="61">
        <v>5.8599999999999999E-2</v>
      </c>
      <c r="I20" s="99" t="s">
        <v>4073</v>
      </c>
      <c r="J20" s="100"/>
    </row>
    <row r="21" spans="1:10" ht="12.95" customHeight="1">
      <c r="A21" s="56" t="s">
        <v>4089</v>
      </c>
      <c r="B21" s="57" t="s">
        <v>4090</v>
      </c>
      <c r="C21" s="54" t="s">
        <v>4091</v>
      </c>
      <c r="D21" s="54" t="s">
        <v>196</v>
      </c>
      <c r="E21" s="58">
        <v>1000000</v>
      </c>
      <c r="F21" s="59">
        <v>1091.1099999999999</v>
      </c>
      <c r="G21" s="60">
        <f t="shared" si="0"/>
        <v>1.7999999999999999E-2</v>
      </c>
      <c r="H21" s="61">
        <v>6.2544500000000003E-2</v>
      </c>
      <c r="I21" s="62"/>
      <c r="J21" s="63"/>
    </row>
    <row r="22" spans="1:10" ht="12.95" customHeight="1">
      <c r="A22" s="56" t="s">
        <v>4092</v>
      </c>
      <c r="B22" s="57" t="s">
        <v>4093</v>
      </c>
      <c r="C22" s="54" t="s">
        <v>4094</v>
      </c>
      <c r="D22" s="54" t="s">
        <v>196</v>
      </c>
      <c r="E22" s="58">
        <v>1000000</v>
      </c>
      <c r="F22" s="59">
        <v>1075.06</v>
      </c>
      <c r="G22" s="60">
        <f t="shared" si="0"/>
        <v>1.77E-2</v>
      </c>
      <c r="H22" s="61">
        <v>6.2066499999999997E-2</v>
      </c>
      <c r="I22" s="62"/>
      <c r="J22" s="63"/>
    </row>
    <row r="23" spans="1:10" ht="12.95" customHeight="1">
      <c r="A23" s="56" t="s">
        <v>4095</v>
      </c>
      <c r="B23" s="57" t="s">
        <v>4096</v>
      </c>
      <c r="C23" s="54" t="s">
        <v>4097</v>
      </c>
      <c r="D23" s="54" t="s">
        <v>196</v>
      </c>
      <c r="E23" s="58">
        <v>1000000</v>
      </c>
      <c r="F23" s="59">
        <v>1071.95</v>
      </c>
      <c r="G23" s="60">
        <f t="shared" si="0"/>
        <v>1.7600000000000001E-2</v>
      </c>
      <c r="H23" s="61">
        <v>6.2544500000000003E-2</v>
      </c>
      <c r="I23" s="62"/>
      <c r="J23" s="63"/>
    </row>
    <row r="24" spans="1:10" ht="12.95" customHeight="1">
      <c r="A24" s="56" t="s">
        <v>1245</v>
      </c>
      <c r="B24" s="57" t="s">
        <v>4098</v>
      </c>
      <c r="C24" s="54" t="s">
        <v>1247</v>
      </c>
      <c r="D24" s="54" t="s">
        <v>196</v>
      </c>
      <c r="E24" s="58">
        <v>1000000</v>
      </c>
      <c r="F24" s="59">
        <v>1075.8599999999999</v>
      </c>
      <c r="G24" s="60">
        <f t="shared" si="0"/>
        <v>1.77E-2</v>
      </c>
      <c r="H24" s="61">
        <v>5.9840999999999998E-2</v>
      </c>
      <c r="I24" s="62"/>
      <c r="J24" s="63"/>
    </row>
    <row r="25" spans="1:10" ht="12.95" customHeight="1">
      <c r="A25" s="56" t="s">
        <v>3648</v>
      </c>
      <c r="B25" s="57" t="s">
        <v>3649</v>
      </c>
      <c r="C25" s="54" t="s">
        <v>3650</v>
      </c>
      <c r="D25" s="54" t="s">
        <v>196</v>
      </c>
      <c r="E25" s="58">
        <v>1000000</v>
      </c>
      <c r="F25" s="59">
        <v>1072.1500000000001</v>
      </c>
      <c r="G25" s="60">
        <f t="shared" si="0"/>
        <v>1.7600000000000001E-2</v>
      </c>
      <c r="H25" s="61">
        <v>5.7714000000000001E-2</v>
      </c>
      <c r="I25" s="62"/>
      <c r="J25" s="63"/>
    </row>
    <row r="26" spans="1:10" ht="12.95" customHeight="1">
      <c r="A26" s="56" t="s">
        <v>2706</v>
      </c>
      <c r="B26" s="57" t="s">
        <v>2707</v>
      </c>
      <c r="C26" s="54" t="s">
        <v>2708</v>
      </c>
      <c r="D26" s="54" t="s">
        <v>138</v>
      </c>
      <c r="E26" s="58">
        <v>99</v>
      </c>
      <c r="F26" s="59">
        <v>980.35</v>
      </c>
      <c r="G26" s="60">
        <f t="shared" si="0"/>
        <v>1.61E-2</v>
      </c>
      <c r="H26" s="61">
        <v>6.1344000000000003E-2</v>
      </c>
      <c r="I26" s="99" t="s">
        <v>4073</v>
      </c>
      <c r="J26" s="100"/>
    </row>
    <row r="27" spans="1:10" ht="12.95" customHeight="1">
      <c r="A27" s="56" t="s">
        <v>3747</v>
      </c>
      <c r="B27" s="57" t="s">
        <v>3748</v>
      </c>
      <c r="C27" s="54" t="s">
        <v>3749</v>
      </c>
      <c r="D27" s="54" t="s">
        <v>196</v>
      </c>
      <c r="E27" s="58">
        <v>882500</v>
      </c>
      <c r="F27" s="59">
        <v>937.49</v>
      </c>
      <c r="G27" s="60">
        <f t="shared" si="0"/>
        <v>1.54E-2</v>
      </c>
      <c r="H27" s="61">
        <v>6.3048999999999994E-2</v>
      </c>
      <c r="I27" s="99" t="s">
        <v>4073</v>
      </c>
      <c r="J27" s="100"/>
    </row>
    <row r="28" spans="1:10" ht="12.95" customHeight="1">
      <c r="A28" s="56" t="s">
        <v>3645</v>
      </c>
      <c r="B28" s="57" t="s">
        <v>3646</v>
      </c>
      <c r="C28" s="54" t="s">
        <v>3647</v>
      </c>
      <c r="D28" s="54" t="s">
        <v>196</v>
      </c>
      <c r="E28" s="58">
        <v>750000</v>
      </c>
      <c r="F28" s="59">
        <v>799.25</v>
      </c>
      <c r="G28" s="60">
        <f t="shared" si="0"/>
        <v>1.32E-2</v>
      </c>
      <c r="H28" s="61">
        <v>6.3048999999999994E-2</v>
      </c>
      <c r="I28" s="99" t="s">
        <v>4073</v>
      </c>
      <c r="J28" s="100"/>
    </row>
    <row r="29" spans="1:10" ht="12.95" customHeight="1">
      <c r="A29" s="56" t="s">
        <v>3756</v>
      </c>
      <c r="B29" s="57" t="s">
        <v>3757</v>
      </c>
      <c r="C29" s="54" t="s">
        <v>3758</v>
      </c>
      <c r="D29" s="54" t="s">
        <v>196</v>
      </c>
      <c r="E29" s="58">
        <v>750000</v>
      </c>
      <c r="F29" s="59">
        <v>754.46</v>
      </c>
      <c r="G29" s="60">
        <f t="shared" si="0"/>
        <v>1.24E-2</v>
      </c>
      <c r="H29" s="61">
        <v>5.7453999999999998E-2</v>
      </c>
      <c r="I29" s="62"/>
      <c r="J29" s="63"/>
    </row>
    <row r="30" spans="1:10" ht="12.95" customHeight="1">
      <c r="A30" s="56" t="s">
        <v>3738</v>
      </c>
      <c r="B30" s="57" t="s">
        <v>3739</v>
      </c>
      <c r="C30" s="54" t="s">
        <v>3740</v>
      </c>
      <c r="D30" s="54" t="s">
        <v>196</v>
      </c>
      <c r="E30" s="58">
        <v>620000</v>
      </c>
      <c r="F30" s="59">
        <v>664.25</v>
      </c>
      <c r="G30" s="60">
        <f t="shared" si="0"/>
        <v>1.09E-2</v>
      </c>
      <c r="H30" s="61">
        <v>6.24165E-2</v>
      </c>
      <c r="I30" s="99" t="s">
        <v>4073</v>
      </c>
      <c r="J30" s="100"/>
    </row>
    <row r="31" spans="1:10" ht="12.95" customHeight="1">
      <c r="A31" s="56" t="s">
        <v>4099</v>
      </c>
      <c r="B31" s="57" t="s">
        <v>4100</v>
      </c>
      <c r="C31" s="54" t="s">
        <v>4101</v>
      </c>
      <c r="D31" s="54" t="s">
        <v>196</v>
      </c>
      <c r="E31" s="58">
        <v>600000</v>
      </c>
      <c r="F31" s="59">
        <v>647.77</v>
      </c>
      <c r="G31" s="60">
        <f t="shared" si="0"/>
        <v>1.0699999999999999E-2</v>
      </c>
      <c r="H31" s="61">
        <v>6.24165E-2</v>
      </c>
      <c r="I31" s="62"/>
      <c r="J31" s="63"/>
    </row>
    <row r="32" spans="1:10" ht="12.95" customHeight="1">
      <c r="A32" s="56" t="s">
        <v>3708</v>
      </c>
      <c r="B32" s="57" t="s">
        <v>4105</v>
      </c>
      <c r="C32" s="54" t="s">
        <v>3710</v>
      </c>
      <c r="D32" s="54" t="s">
        <v>196</v>
      </c>
      <c r="E32" s="58">
        <v>500000</v>
      </c>
      <c r="F32" s="59">
        <v>531.20000000000005</v>
      </c>
      <c r="G32" s="60">
        <f t="shared" si="0"/>
        <v>8.6999999999999994E-3</v>
      </c>
      <c r="H32" s="61">
        <v>6.3408000000000006E-2</v>
      </c>
      <c r="I32" s="99" t="s">
        <v>4073</v>
      </c>
      <c r="J32" s="100"/>
    </row>
    <row r="33" spans="1:10" ht="12.95" customHeight="1">
      <c r="A33" s="56" t="s">
        <v>4106</v>
      </c>
      <c r="B33" s="57" t="s">
        <v>4107</v>
      </c>
      <c r="C33" s="54" t="s">
        <v>4108</v>
      </c>
      <c r="D33" s="54" t="s">
        <v>196</v>
      </c>
      <c r="E33" s="58">
        <v>500000</v>
      </c>
      <c r="F33" s="59">
        <v>523.23</v>
      </c>
      <c r="G33" s="60">
        <f t="shared" si="0"/>
        <v>8.6E-3</v>
      </c>
      <c r="H33" s="61">
        <v>6.4000000000000001E-2</v>
      </c>
      <c r="I33" s="99" t="s">
        <v>4073</v>
      </c>
      <c r="J33" s="100"/>
    </row>
    <row r="34" spans="1:10" ht="12.95" customHeight="1">
      <c r="A34" s="56" t="s">
        <v>3765</v>
      </c>
      <c r="B34" s="57" t="s">
        <v>3766</v>
      </c>
      <c r="C34" s="54" t="s">
        <v>3767</v>
      </c>
      <c r="D34" s="54" t="s">
        <v>196</v>
      </c>
      <c r="E34" s="58">
        <v>419800</v>
      </c>
      <c r="F34" s="59">
        <v>448.01</v>
      </c>
      <c r="G34" s="60">
        <f t="shared" si="0"/>
        <v>7.4000000000000003E-3</v>
      </c>
      <c r="H34" s="61">
        <v>6.2316499999999997E-2</v>
      </c>
      <c r="I34" s="99" t="s">
        <v>4073</v>
      </c>
      <c r="J34" s="100"/>
    </row>
    <row r="35" spans="1:10" ht="12.95" customHeight="1">
      <c r="A35" s="56" t="s">
        <v>2722</v>
      </c>
      <c r="B35" s="57" t="s">
        <v>2723</v>
      </c>
      <c r="C35" s="54" t="s">
        <v>2724</v>
      </c>
      <c r="D35" s="54" t="s">
        <v>138</v>
      </c>
      <c r="E35" s="58">
        <v>40</v>
      </c>
      <c r="F35" s="59">
        <v>393.66</v>
      </c>
      <c r="G35" s="60">
        <f t="shared" si="0"/>
        <v>6.4999999999999997E-3</v>
      </c>
      <c r="H35" s="61">
        <v>6.0600000000000001E-2</v>
      </c>
      <c r="I35" s="62"/>
      <c r="J35" s="63"/>
    </row>
    <row r="36" spans="1:10" ht="12.95" customHeight="1">
      <c r="A36" s="56" t="s">
        <v>3732</v>
      </c>
      <c r="B36" s="57" t="s">
        <v>4109</v>
      </c>
      <c r="C36" s="54" t="s">
        <v>3734</v>
      </c>
      <c r="D36" s="54" t="s">
        <v>196</v>
      </c>
      <c r="E36" s="58">
        <v>300000</v>
      </c>
      <c r="F36" s="59">
        <v>320.07</v>
      </c>
      <c r="G36" s="60">
        <f t="shared" si="0"/>
        <v>5.3E-3</v>
      </c>
      <c r="H36" s="61">
        <v>6.3025499999999998E-2</v>
      </c>
      <c r="I36" s="99" t="s">
        <v>4073</v>
      </c>
      <c r="J36" s="100"/>
    </row>
    <row r="37" spans="1:10" ht="12.95" customHeight="1">
      <c r="A37" s="56" t="s">
        <v>4116</v>
      </c>
      <c r="B37" s="57" t="s">
        <v>4118</v>
      </c>
      <c r="C37" s="54" t="s">
        <v>4117</v>
      </c>
      <c r="D37" s="54" t="s">
        <v>196</v>
      </c>
      <c r="E37" s="58">
        <v>287600</v>
      </c>
      <c r="F37" s="59">
        <v>303.48</v>
      </c>
      <c r="G37" s="60">
        <f t="shared" si="0"/>
        <v>5.0000000000000001E-3</v>
      </c>
      <c r="H37" s="61">
        <v>6.4125500000000002E-2</v>
      </c>
      <c r="I37" s="62"/>
      <c r="J37" s="63"/>
    </row>
    <row r="38" spans="1:10" ht="12.95" customHeight="1">
      <c r="A38" s="56" t="s">
        <v>3750</v>
      </c>
      <c r="B38" s="57" t="s">
        <v>3751</v>
      </c>
      <c r="C38" s="54" t="s">
        <v>3752</v>
      </c>
      <c r="D38" s="54" t="s">
        <v>196</v>
      </c>
      <c r="E38" s="58">
        <v>230000</v>
      </c>
      <c r="F38" s="59">
        <v>248.92</v>
      </c>
      <c r="G38" s="60">
        <f t="shared" si="0"/>
        <v>4.1000000000000003E-3</v>
      </c>
      <c r="H38" s="61">
        <v>6.2066499999999997E-2</v>
      </c>
      <c r="I38" s="62"/>
      <c r="J38" s="63"/>
    </row>
    <row r="39" spans="1:10" ht="12.95" customHeight="1">
      <c r="A39" s="56" t="s">
        <v>4110</v>
      </c>
      <c r="B39" s="57" t="s">
        <v>4111</v>
      </c>
      <c r="C39" s="54" t="s">
        <v>4112</v>
      </c>
      <c r="D39" s="54" t="s">
        <v>196</v>
      </c>
      <c r="E39" s="58">
        <v>215000</v>
      </c>
      <c r="F39" s="59">
        <v>235.07</v>
      </c>
      <c r="G39" s="60">
        <f t="shared" si="0"/>
        <v>3.8999999999999998E-3</v>
      </c>
      <c r="H39" s="61">
        <v>6.24165E-2</v>
      </c>
      <c r="I39" s="99" t="s">
        <v>4073</v>
      </c>
      <c r="J39" s="100"/>
    </row>
    <row r="40" spans="1:10" ht="12.95" customHeight="1">
      <c r="A40" s="56" t="s">
        <v>4113</v>
      </c>
      <c r="B40" s="57" t="s">
        <v>4114</v>
      </c>
      <c r="C40" s="54" t="s">
        <v>4115</v>
      </c>
      <c r="D40" s="54" t="s">
        <v>196</v>
      </c>
      <c r="E40" s="58">
        <v>145000</v>
      </c>
      <c r="F40" s="59">
        <v>157.65</v>
      </c>
      <c r="G40" s="60">
        <f t="shared" si="0"/>
        <v>2.5999999999999999E-3</v>
      </c>
      <c r="H40" s="61">
        <v>6.2066499999999997E-2</v>
      </c>
      <c r="I40" s="99" t="s">
        <v>4073</v>
      </c>
      <c r="J40" s="100"/>
    </row>
    <row r="41" spans="1:10" ht="12.95" customHeight="1">
      <c r="A41" s="46"/>
      <c r="B41" s="53" t="s">
        <v>168</v>
      </c>
      <c r="C41" s="54" t="s">
        <v>4073</v>
      </c>
      <c r="D41" s="54" t="s">
        <v>4073</v>
      </c>
      <c r="E41" s="54" t="s">
        <v>4073</v>
      </c>
      <c r="F41" s="64">
        <f>SUM(F7:F40)</f>
        <v>59118.839999999989</v>
      </c>
      <c r="G41" s="65">
        <f>SUM(G7:G40)</f>
        <v>0.97310000000000008</v>
      </c>
      <c r="H41" s="66" t="s">
        <v>4073</v>
      </c>
      <c r="I41" s="95" t="s">
        <v>4073</v>
      </c>
      <c r="J41" s="96"/>
    </row>
    <row r="42" spans="1:10" ht="12.95" customHeight="1">
      <c r="A42" s="46"/>
      <c r="B42" s="67" t="s">
        <v>169</v>
      </c>
      <c r="C42" s="68" t="s">
        <v>4073</v>
      </c>
      <c r="D42" s="68" t="s">
        <v>4073</v>
      </c>
      <c r="E42" s="68" t="s">
        <v>4073</v>
      </c>
      <c r="F42" s="66" t="s">
        <v>197</v>
      </c>
      <c r="G42" s="66" t="s">
        <v>197</v>
      </c>
      <c r="H42" s="66" t="s">
        <v>4073</v>
      </c>
      <c r="I42" s="95" t="s">
        <v>4073</v>
      </c>
      <c r="J42" s="96"/>
    </row>
    <row r="43" spans="1:10" ht="12.95" customHeight="1">
      <c r="A43" s="46"/>
      <c r="B43" s="67" t="s">
        <v>168</v>
      </c>
      <c r="C43" s="68" t="s">
        <v>4073</v>
      </c>
      <c r="D43" s="68" t="s">
        <v>4073</v>
      </c>
      <c r="E43" s="68" t="s">
        <v>4073</v>
      </c>
      <c r="F43" s="66" t="s">
        <v>197</v>
      </c>
      <c r="G43" s="66" t="s">
        <v>197</v>
      </c>
      <c r="H43" s="66" t="s">
        <v>4073</v>
      </c>
      <c r="I43" s="95" t="s">
        <v>4073</v>
      </c>
      <c r="J43" s="96"/>
    </row>
    <row r="44" spans="1:10" ht="12.95" customHeight="1">
      <c r="A44" s="46"/>
      <c r="B44" s="67" t="s">
        <v>173</v>
      </c>
      <c r="C44" s="69" t="s">
        <v>4073</v>
      </c>
      <c r="D44" s="68" t="s">
        <v>4073</v>
      </c>
      <c r="E44" s="69" t="s">
        <v>4073</v>
      </c>
      <c r="F44" s="64">
        <f>F41</f>
        <v>59118.839999999989</v>
      </c>
      <c r="G44" s="65">
        <f>G41</f>
        <v>0.97310000000000008</v>
      </c>
      <c r="H44" s="66" t="s">
        <v>4073</v>
      </c>
      <c r="I44" s="95" t="s">
        <v>4073</v>
      </c>
      <c r="J44" s="96"/>
    </row>
    <row r="45" spans="1:10" ht="12.95" customHeight="1">
      <c r="A45" s="46"/>
      <c r="B45" s="53" t="s">
        <v>174</v>
      </c>
      <c r="C45" s="54" t="s">
        <v>4073</v>
      </c>
      <c r="D45" s="54" t="s">
        <v>4073</v>
      </c>
      <c r="E45" s="54" t="s">
        <v>4073</v>
      </c>
      <c r="F45" s="54" t="s">
        <v>4073</v>
      </c>
      <c r="G45" s="54" t="s">
        <v>4073</v>
      </c>
      <c r="H45" s="55" t="s">
        <v>4073</v>
      </c>
      <c r="I45" s="97" t="s">
        <v>4073</v>
      </c>
      <c r="J45" s="98"/>
    </row>
    <row r="46" spans="1:10" ht="12.95" customHeight="1">
      <c r="A46" s="56" t="s">
        <v>175</v>
      </c>
      <c r="B46" s="57" t="s">
        <v>176</v>
      </c>
      <c r="C46" s="54" t="s">
        <v>4073</v>
      </c>
      <c r="D46" s="54" t="s">
        <v>4073</v>
      </c>
      <c r="E46" s="58"/>
      <c r="F46" s="59">
        <v>429.93</v>
      </c>
      <c r="G46" s="60">
        <f>ROUND(F46/$F$52,4)</f>
        <v>7.1000000000000004E-3</v>
      </c>
      <c r="H46" s="61">
        <v>3.1949571455781096E-2</v>
      </c>
      <c r="I46" s="99" t="s">
        <v>4073</v>
      </c>
      <c r="J46" s="100"/>
    </row>
    <row r="47" spans="1:10" ht="12.95" customHeight="1">
      <c r="A47" s="46"/>
      <c r="B47" s="53" t="s">
        <v>168</v>
      </c>
      <c r="C47" s="54" t="s">
        <v>4073</v>
      </c>
      <c r="D47" s="54" t="s">
        <v>4073</v>
      </c>
      <c r="E47" s="54" t="s">
        <v>4073</v>
      </c>
      <c r="F47" s="64">
        <f>F46</f>
        <v>429.93</v>
      </c>
      <c r="G47" s="65">
        <f>G46</f>
        <v>7.1000000000000004E-3</v>
      </c>
      <c r="H47" s="66" t="s">
        <v>4073</v>
      </c>
      <c r="I47" s="95" t="s">
        <v>4073</v>
      </c>
      <c r="J47" s="96"/>
    </row>
    <row r="48" spans="1:10" ht="12.95" customHeight="1">
      <c r="A48" s="46"/>
      <c r="B48" s="67" t="s">
        <v>169</v>
      </c>
      <c r="C48" s="68" t="s">
        <v>4073</v>
      </c>
      <c r="D48" s="68" t="s">
        <v>4073</v>
      </c>
      <c r="E48" s="68" t="s">
        <v>4073</v>
      </c>
      <c r="F48" s="66" t="s">
        <v>197</v>
      </c>
      <c r="G48" s="66" t="s">
        <v>197</v>
      </c>
      <c r="H48" s="66" t="s">
        <v>4073</v>
      </c>
      <c r="I48" s="95" t="s">
        <v>4073</v>
      </c>
      <c r="J48" s="96"/>
    </row>
    <row r="49" spans="1:10" ht="12.95" customHeight="1">
      <c r="A49" s="46"/>
      <c r="B49" s="67" t="s">
        <v>168</v>
      </c>
      <c r="C49" s="68" t="s">
        <v>4073</v>
      </c>
      <c r="D49" s="68" t="s">
        <v>4073</v>
      </c>
      <c r="E49" s="68" t="s">
        <v>4073</v>
      </c>
      <c r="F49" s="66" t="s">
        <v>197</v>
      </c>
      <c r="G49" s="66" t="s">
        <v>197</v>
      </c>
      <c r="H49" s="66" t="s">
        <v>4073</v>
      </c>
      <c r="I49" s="95" t="s">
        <v>4073</v>
      </c>
      <c r="J49" s="96"/>
    </row>
    <row r="50" spans="1:10" ht="12.95" customHeight="1">
      <c r="A50" s="46"/>
      <c r="B50" s="67" t="s">
        <v>173</v>
      </c>
      <c r="C50" s="69" t="s">
        <v>4073</v>
      </c>
      <c r="D50" s="68" t="s">
        <v>4073</v>
      </c>
      <c r="E50" s="69" t="s">
        <v>4073</v>
      </c>
      <c r="F50" s="64">
        <f>F47</f>
        <v>429.93</v>
      </c>
      <c r="G50" s="65">
        <f>G47</f>
        <v>7.1000000000000004E-3</v>
      </c>
      <c r="H50" s="66" t="s">
        <v>4073</v>
      </c>
      <c r="I50" s="95" t="s">
        <v>4073</v>
      </c>
      <c r="J50" s="96"/>
    </row>
    <row r="51" spans="1:10" ht="12.95" customHeight="1">
      <c r="A51" s="46"/>
      <c r="B51" s="67" t="s">
        <v>177</v>
      </c>
      <c r="C51" s="54" t="s">
        <v>4073</v>
      </c>
      <c r="D51" s="68" t="s">
        <v>4073</v>
      </c>
      <c r="E51" s="54" t="s">
        <v>4073</v>
      </c>
      <c r="F51" s="70">
        <f>F52-F41-F46</f>
        <v>1196.7900000000084</v>
      </c>
      <c r="G51" s="65">
        <f>G52-G41-G50</f>
        <v>1.9799999999999922E-2</v>
      </c>
      <c r="H51" s="66" t="s">
        <v>4073</v>
      </c>
      <c r="I51" s="95" t="s">
        <v>4073</v>
      </c>
      <c r="J51" s="96"/>
    </row>
    <row r="52" spans="1:10" ht="12.95" customHeight="1" thickBot="1">
      <c r="A52" s="46"/>
      <c r="B52" s="71" t="s">
        <v>178</v>
      </c>
      <c r="C52" s="72" t="s">
        <v>4073</v>
      </c>
      <c r="D52" s="72" t="s">
        <v>4073</v>
      </c>
      <c r="E52" s="72" t="s">
        <v>4073</v>
      </c>
      <c r="F52" s="73">
        <v>60745.56</v>
      </c>
      <c r="G52" s="74">
        <v>1</v>
      </c>
      <c r="H52" s="75" t="s">
        <v>4073</v>
      </c>
      <c r="I52" s="93" t="s">
        <v>4073</v>
      </c>
      <c r="J52" s="94"/>
    </row>
    <row r="53" spans="1:10" ht="12.95" customHeight="1">
      <c r="A53" s="46"/>
      <c r="B53" s="49" t="s">
        <v>4073</v>
      </c>
      <c r="C53" s="46"/>
      <c r="D53" s="46"/>
      <c r="E53" s="46"/>
      <c r="F53" s="46"/>
      <c r="G53" s="46"/>
      <c r="H53" s="46"/>
      <c r="I53" s="46"/>
      <c r="J53" s="46"/>
    </row>
    <row r="54" spans="1:10" ht="12.95" customHeight="1">
      <c r="A54" s="46"/>
      <c r="B54" s="45" t="s">
        <v>247</v>
      </c>
      <c r="C54" s="46"/>
      <c r="D54" s="46"/>
      <c r="E54" s="46"/>
      <c r="F54" s="46"/>
      <c r="G54" s="46"/>
      <c r="H54" s="46"/>
      <c r="I54" s="46"/>
      <c r="J54" s="46"/>
    </row>
    <row r="55" spans="1:10" customFormat="1" ht="12.95" customHeight="1">
      <c r="A55" s="44"/>
      <c r="B55" s="76" t="s">
        <v>180</v>
      </c>
      <c r="C55" s="44"/>
      <c r="D55" s="44"/>
      <c r="E55" s="44"/>
      <c r="F55" s="44"/>
      <c r="G55" s="44"/>
      <c r="H55" s="44"/>
      <c r="I55" s="44"/>
      <c r="J55" s="44"/>
    </row>
    <row r="56" spans="1:10" customFormat="1" ht="12.95" customHeight="1">
      <c r="A56" s="2"/>
      <c r="B56" s="41" t="s">
        <v>182</v>
      </c>
      <c r="C56" s="2"/>
      <c r="D56" s="2"/>
      <c r="E56" s="2"/>
      <c r="F56" s="2"/>
      <c r="G56" s="2"/>
      <c r="H56" s="2"/>
      <c r="I56" s="2"/>
      <c r="J56" s="2"/>
    </row>
    <row r="57" spans="1:10" customFormat="1" ht="26.25" customHeight="1">
      <c r="A57" s="44"/>
      <c r="B57" s="91" t="s">
        <v>4067</v>
      </c>
      <c r="C57" s="91"/>
      <c r="D57" s="91"/>
      <c r="E57" s="91"/>
      <c r="F57" s="91"/>
      <c r="G57" s="91"/>
      <c r="H57" s="91"/>
      <c r="I57" s="91"/>
      <c r="J57" s="44"/>
    </row>
    <row r="58" spans="1:10" ht="12.95" customHeight="1">
      <c r="A58" s="46"/>
      <c r="B58" s="45"/>
      <c r="E58" s="46"/>
      <c r="F58" s="46"/>
      <c r="G58" s="46"/>
      <c r="H58" s="46"/>
      <c r="I58" s="46"/>
      <c r="J58" s="46"/>
    </row>
    <row r="59" spans="1:10" ht="12.95" customHeight="1">
      <c r="A59" s="46"/>
      <c r="B59" s="77" t="s">
        <v>4119</v>
      </c>
      <c r="C59" s="46"/>
      <c r="D59" s="46"/>
      <c r="E59" s="46"/>
      <c r="F59" s="46"/>
      <c r="G59" s="46"/>
      <c r="H59" s="46"/>
      <c r="I59" s="46"/>
      <c r="J59" s="46"/>
    </row>
    <row r="60" spans="1:10">
      <c r="B60" s="78"/>
      <c r="C60" s="78"/>
    </row>
    <row r="61" spans="1:10">
      <c r="C61" s="78"/>
    </row>
    <row r="62" spans="1:10">
      <c r="B62" s="78"/>
    </row>
    <row r="63" spans="1:10">
      <c r="C63" s="78"/>
    </row>
    <row r="64" spans="1:10">
      <c r="B64" s="78"/>
      <c r="C64" s="78"/>
    </row>
    <row r="65" spans="2:3">
      <c r="C65" s="78"/>
    </row>
    <row r="66" spans="2:3">
      <c r="B66" s="78"/>
      <c r="C66" s="78"/>
    </row>
    <row r="67" spans="2:3">
      <c r="C67" s="78" t="s">
        <v>4167</v>
      </c>
    </row>
    <row r="68" spans="2:3">
      <c r="B68" s="78" t="s">
        <v>4124</v>
      </c>
      <c r="C68" s="78" t="s">
        <v>4125</v>
      </c>
    </row>
  </sheetData>
  <mergeCells count="36">
    <mergeCell ref="I9:J9"/>
    <mergeCell ref="I11:J11"/>
    <mergeCell ref="I12:J12"/>
    <mergeCell ref="I13:J13"/>
    <mergeCell ref="I15:J15"/>
    <mergeCell ref="I4:J4"/>
    <mergeCell ref="I5:J5"/>
    <mergeCell ref="I6:J6"/>
    <mergeCell ref="I7:J7"/>
    <mergeCell ref="I8:J8"/>
    <mergeCell ref="I17:J17"/>
    <mergeCell ref="I32:J32"/>
    <mergeCell ref="I33:J33"/>
    <mergeCell ref="I34:J34"/>
    <mergeCell ref="I16:J16"/>
    <mergeCell ref="I20:J20"/>
    <mergeCell ref="I26:J26"/>
    <mergeCell ref="I27:J27"/>
    <mergeCell ref="I28:J28"/>
    <mergeCell ref="I36:J36"/>
    <mergeCell ref="I39:J39"/>
    <mergeCell ref="I40:J40"/>
    <mergeCell ref="I41:J41"/>
    <mergeCell ref="I30:J30"/>
    <mergeCell ref="I42:J42"/>
    <mergeCell ref="I43:J43"/>
    <mergeCell ref="I44:J44"/>
    <mergeCell ref="I45:J45"/>
    <mergeCell ref="I46:J46"/>
    <mergeCell ref="I52:J52"/>
    <mergeCell ref="B57:I57"/>
    <mergeCell ref="I47:J47"/>
    <mergeCell ref="I48:J48"/>
    <mergeCell ref="I49:J49"/>
    <mergeCell ref="I50:J50"/>
    <mergeCell ref="I51:J51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outlinePr summaryBelow="0"/>
  </sheetPr>
  <dimension ref="A1:J10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107</v>
      </c>
      <c r="B1" s="3" t="s">
        <v>108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705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706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707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712</v>
      </c>
      <c r="B7" s="17" t="s">
        <v>713</v>
      </c>
      <c r="C7" s="13" t="s">
        <v>714</v>
      </c>
      <c r="D7" s="13" t="s">
        <v>711</v>
      </c>
      <c r="E7" s="18">
        <v>1972653</v>
      </c>
      <c r="F7" s="19">
        <v>15560.29</v>
      </c>
      <c r="G7" s="20">
        <v>6.8599999999999994E-2</v>
      </c>
      <c r="H7" s="36"/>
      <c r="I7" s="22"/>
      <c r="J7" s="2"/>
    </row>
    <row r="8" spans="1:10" ht="12.95" customHeight="1">
      <c r="A8" s="16" t="s">
        <v>746</v>
      </c>
      <c r="B8" s="17" t="s">
        <v>747</v>
      </c>
      <c r="C8" s="13" t="s">
        <v>748</v>
      </c>
      <c r="D8" s="13" t="s">
        <v>749</v>
      </c>
      <c r="E8" s="18">
        <v>220739</v>
      </c>
      <c r="F8" s="19">
        <v>15452.28</v>
      </c>
      <c r="G8" s="20">
        <v>6.8099999999999994E-2</v>
      </c>
      <c r="H8" s="36"/>
      <c r="I8" s="22"/>
      <c r="J8" s="2"/>
    </row>
    <row r="9" spans="1:10" ht="12.95" customHeight="1">
      <c r="A9" s="16" t="s">
        <v>758</v>
      </c>
      <c r="B9" s="17" t="s">
        <v>759</v>
      </c>
      <c r="C9" s="13" t="s">
        <v>760</v>
      </c>
      <c r="D9" s="13" t="s">
        <v>761</v>
      </c>
      <c r="E9" s="18">
        <v>259447</v>
      </c>
      <c r="F9" s="19">
        <v>10674.56</v>
      </c>
      <c r="G9" s="20">
        <v>4.7100000000000003E-2</v>
      </c>
      <c r="H9" s="36"/>
      <c r="I9" s="22"/>
      <c r="J9" s="2"/>
    </row>
    <row r="10" spans="1:10" ht="12.95" customHeight="1">
      <c r="A10" s="16" t="s">
        <v>708</v>
      </c>
      <c r="B10" s="17" t="s">
        <v>709</v>
      </c>
      <c r="C10" s="13" t="s">
        <v>710</v>
      </c>
      <c r="D10" s="13" t="s">
        <v>711</v>
      </c>
      <c r="E10" s="18">
        <v>545276</v>
      </c>
      <c r="F10" s="19">
        <v>8101.17</v>
      </c>
      <c r="G10" s="20">
        <v>3.5700000000000003E-2</v>
      </c>
      <c r="H10" s="36"/>
      <c r="I10" s="22"/>
      <c r="J10" s="2"/>
    </row>
    <row r="11" spans="1:10" ht="12.95" customHeight="1">
      <c r="A11" s="16" t="s">
        <v>2489</v>
      </c>
      <c r="B11" s="17" t="s">
        <v>2490</v>
      </c>
      <c r="C11" s="13" t="s">
        <v>2491</v>
      </c>
      <c r="D11" s="13" t="s">
        <v>757</v>
      </c>
      <c r="E11" s="18">
        <v>84423</v>
      </c>
      <c r="F11" s="19">
        <v>6422.35</v>
      </c>
      <c r="G11" s="20">
        <v>2.8299999999999999E-2</v>
      </c>
      <c r="H11" s="36"/>
      <c r="I11" s="22"/>
      <c r="J11" s="2"/>
    </row>
    <row r="12" spans="1:10" ht="12.95" customHeight="1">
      <c r="A12" s="16" t="s">
        <v>855</v>
      </c>
      <c r="B12" s="17" t="s">
        <v>856</v>
      </c>
      <c r="C12" s="13" t="s">
        <v>857</v>
      </c>
      <c r="D12" s="13" t="s">
        <v>858</v>
      </c>
      <c r="E12" s="18">
        <v>14708</v>
      </c>
      <c r="F12" s="19">
        <v>6296.56</v>
      </c>
      <c r="G12" s="20">
        <v>2.7799999999999998E-2</v>
      </c>
      <c r="H12" s="36"/>
      <c r="I12" s="22"/>
      <c r="J12" s="2"/>
    </row>
    <row r="13" spans="1:10" ht="12.95" customHeight="1">
      <c r="A13" s="16" t="s">
        <v>1012</v>
      </c>
      <c r="B13" s="17" t="s">
        <v>1013</v>
      </c>
      <c r="C13" s="13" t="s">
        <v>1014</v>
      </c>
      <c r="D13" s="13" t="s">
        <v>761</v>
      </c>
      <c r="E13" s="18">
        <v>121123</v>
      </c>
      <c r="F13" s="19">
        <v>5936</v>
      </c>
      <c r="G13" s="20">
        <v>2.6200000000000001E-2</v>
      </c>
      <c r="H13" s="36"/>
      <c r="I13" s="22"/>
      <c r="J13" s="2"/>
    </row>
    <row r="14" spans="1:10" ht="12.95" customHeight="1">
      <c r="A14" s="16" t="s">
        <v>765</v>
      </c>
      <c r="B14" s="17" t="s">
        <v>766</v>
      </c>
      <c r="C14" s="13" t="s">
        <v>767</v>
      </c>
      <c r="D14" s="13" t="s">
        <v>768</v>
      </c>
      <c r="E14" s="18">
        <v>246147</v>
      </c>
      <c r="F14" s="19">
        <v>5874.54</v>
      </c>
      <c r="G14" s="20">
        <v>2.5899999999999999E-2</v>
      </c>
      <c r="H14" s="36"/>
      <c r="I14" s="22"/>
      <c r="J14" s="2"/>
    </row>
    <row r="15" spans="1:10" ht="12.95" customHeight="1">
      <c r="A15" s="16" t="s">
        <v>3060</v>
      </c>
      <c r="B15" s="17" t="s">
        <v>3061</v>
      </c>
      <c r="C15" s="13" t="s">
        <v>3062</v>
      </c>
      <c r="D15" s="13" t="s">
        <v>858</v>
      </c>
      <c r="E15" s="18">
        <v>219935</v>
      </c>
      <c r="F15" s="19">
        <v>5060.8100000000004</v>
      </c>
      <c r="G15" s="20">
        <v>2.23E-2</v>
      </c>
      <c r="H15" s="36"/>
      <c r="I15" s="22"/>
      <c r="J15" s="2"/>
    </row>
    <row r="16" spans="1:10" ht="12.95" customHeight="1">
      <c r="A16" s="16" t="s">
        <v>721</v>
      </c>
      <c r="B16" s="17" t="s">
        <v>722</v>
      </c>
      <c r="C16" s="13" t="s">
        <v>723</v>
      </c>
      <c r="D16" s="13" t="s">
        <v>711</v>
      </c>
      <c r="E16" s="18">
        <v>260456</v>
      </c>
      <c r="F16" s="19">
        <v>4837.32</v>
      </c>
      <c r="G16" s="20">
        <v>2.1299999999999999E-2</v>
      </c>
      <c r="H16" s="36"/>
      <c r="I16" s="22"/>
      <c r="J16" s="2"/>
    </row>
    <row r="17" spans="1:10" ht="12.95" customHeight="1">
      <c r="A17" s="16" t="s">
        <v>1700</v>
      </c>
      <c r="B17" s="17" t="s">
        <v>1701</v>
      </c>
      <c r="C17" s="13" t="s">
        <v>1702</v>
      </c>
      <c r="D17" s="13" t="s">
        <v>858</v>
      </c>
      <c r="E17" s="18">
        <v>205203</v>
      </c>
      <c r="F17" s="19">
        <v>4771.59</v>
      </c>
      <c r="G17" s="20">
        <v>2.1000000000000001E-2</v>
      </c>
      <c r="H17" s="36"/>
      <c r="I17" s="22"/>
      <c r="J17" s="2"/>
    </row>
    <row r="18" spans="1:10" ht="12.95" customHeight="1">
      <c r="A18" s="16" t="s">
        <v>1076</v>
      </c>
      <c r="B18" s="17" t="s">
        <v>1077</v>
      </c>
      <c r="C18" s="13" t="s">
        <v>1078</v>
      </c>
      <c r="D18" s="13" t="s">
        <v>761</v>
      </c>
      <c r="E18" s="18">
        <v>277500</v>
      </c>
      <c r="F18" s="19">
        <v>4583.05</v>
      </c>
      <c r="G18" s="20">
        <v>2.0199999999999999E-2</v>
      </c>
      <c r="H18" s="36"/>
      <c r="I18" s="22"/>
      <c r="J18" s="2"/>
    </row>
    <row r="19" spans="1:10" ht="12.95" customHeight="1">
      <c r="A19" s="16" t="s">
        <v>754</v>
      </c>
      <c r="B19" s="17" t="s">
        <v>755</v>
      </c>
      <c r="C19" s="13" t="s">
        <v>756</v>
      </c>
      <c r="D19" s="13" t="s">
        <v>757</v>
      </c>
      <c r="E19" s="18">
        <v>121745</v>
      </c>
      <c r="F19" s="19">
        <v>4548.7</v>
      </c>
      <c r="G19" s="20">
        <v>2.01E-2</v>
      </c>
      <c r="H19" s="36"/>
      <c r="I19" s="22"/>
      <c r="J19" s="2"/>
    </row>
    <row r="20" spans="1:10" ht="12.95" customHeight="1">
      <c r="A20" s="16" t="s">
        <v>822</v>
      </c>
      <c r="B20" s="17" t="s">
        <v>823</v>
      </c>
      <c r="C20" s="13" t="s">
        <v>824</v>
      </c>
      <c r="D20" s="13" t="s">
        <v>793</v>
      </c>
      <c r="E20" s="18">
        <v>2368679</v>
      </c>
      <c r="F20" s="19">
        <v>4251.78</v>
      </c>
      <c r="G20" s="20">
        <v>1.8700000000000001E-2</v>
      </c>
      <c r="H20" s="36"/>
      <c r="I20" s="22"/>
      <c r="J20" s="2"/>
    </row>
    <row r="21" spans="1:10" ht="12.95" customHeight="1">
      <c r="A21" s="16" t="s">
        <v>939</v>
      </c>
      <c r="B21" s="17" t="s">
        <v>940</v>
      </c>
      <c r="C21" s="13" t="s">
        <v>941</v>
      </c>
      <c r="D21" s="13" t="s">
        <v>793</v>
      </c>
      <c r="E21" s="18">
        <v>636474</v>
      </c>
      <c r="F21" s="19">
        <v>4088.39</v>
      </c>
      <c r="G21" s="20">
        <v>1.7999999999999999E-2</v>
      </c>
      <c r="H21" s="36"/>
      <c r="I21" s="22"/>
      <c r="J21" s="2"/>
    </row>
    <row r="22" spans="1:10" ht="12.95" customHeight="1">
      <c r="A22" s="16" t="s">
        <v>1691</v>
      </c>
      <c r="B22" s="17" t="s">
        <v>1692</v>
      </c>
      <c r="C22" s="13" t="s">
        <v>1693</v>
      </c>
      <c r="D22" s="13" t="s">
        <v>808</v>
      </c>
      <c r="E22" s="18">
        <v>165318</v>
      </c>
      <c r="F22" s="19">
        <v>4061.04</v>
      </c>
      <c r="G22" s="20">
        <v>1.7899999999999999E-2</v>
      </c>
      <c r="H22" s="36"/>
      <c r="I22" s="22"/>
      <c r="J22" s="2"/>
    </row>
    <row r="23" spans="1:10" ht="12.95" customHeight="1">
      <c r="A23" s="16" t="s">
        <v>904</v>
      </c>
      <c r="B23" s="17" t="s">
        <v>905</v>
      </c>
      <c r="C23" s="13" t="s">
        <v>906</v>
      </c>
      <c r="D23" s="13" t="s">
        <v>804</v>
      </c>
      <c r="E23" s="18">
        <v>55236</v>
      </c>
      <c r="F23" s="19">
        <v>3986.05</v>
      </c>
      <c r="G23" s="20">
        <v>1.7600000000000001E-2</v>
      </c>
      <c r="H23" s="36"/>
      <c r="I23" s="22"/>
      <c r="J23" s="2"/>
    </row>
    <row r="24" spans="1:10" ht="12.95" customHeight="1">
      <c r="A24" s="16" t="s">
        <v>772</v>
      </c>
      <c r="B24" s="17" t="s">
        <v>773</v>
      </c>
      <c r="C24" s="13" t="s">
        <v>774</v>
      </c>
      <c r="D24" s="13" t="s">
        <v>775</v>
      </c>
      <c r="E24" s="18">
        <v>98393</v>
      </c>
      <c r="F24" s="19">
        <v>3971.24</v>
      </c>
      <c r="G24" s="20">
        <v>1.7500000000000002E-2</v>
      </c>
      <c r="H24" s="36"/>
      <c r="I24" s="22"/>
      <c r="J24" s="2"/>
    </row>
    <row r="25" spans="1:10" ht="12.95" customHeight="1">
      <c r="A25" s="16" t="s">
        <v>910</v>
      </c>
      <c r="B25" s="17" t="s">
        <v>911</v>
      </c>
      <c r="C25" s="13" t="s">
        <v>912</v>
      </c>
      <c r="D25" s="13" t="s">
        <v>913</v>
      </c>
      <c r="E25" s="18">
        <v>206383</v>
      </c>
      <c r="F25" s="19">
        <v>3940.26</v>
      </c>
      <c r="G25" s="20">
        <v>1.7399999999999999E-2</v>
      </c>
      <c r="H25" s="36"/>
      <c r="I25" s="22"/>
      <c r="J25" s="2"/>
    </row>
    <row r="26" spans="1:10" ht="12.95" customHeight="1">
      <c r="A26" s="16" t="s">
        <v>787</v>
      </c>
      <c r="B26" s="17" t="s">
        <v>788</v>
      </c>
      <c r="C26" s="13" t="s">
        <v>789</v>
      </c>
      <c r="D26" s="13" t="s">
        <v>775</v>
      </c>
      <c r="E26" s="18">
        <v>112950</v>
      </c>
      <c r="F26" s="19">
        <v>3872.1</v>
      </c>
      <c r="G26" s="20">
        <v>1.7100000000000001E-2</v>
      </c>
      <c r="H26" s="36"/>
      <c r="I26" s="22"/>
      <c r="J26" s="2"/>
    </row>
    <row r="27" spans="1:10" ht="12.95" customHeight="1">
      <c r="A27" s="16" t="s">
        <v>914</v>
      </c>
      <c r="B27" s="17" t="s">
        <v>915</v>
      </c>
      <c r="C27" s="13" t="s">
        <v>916</v>
      </c>
      <c r="D27" s="13" t="s">
        <v>757</v>
      </c>
      <c r="E27" s="18">
        <v>79334</v>
      </c>
      <c r="F27" s="19">
        <v>3818.74</v>
      </c>
      <c r="G27" s="20">
        <v>1.6799999999999999E-2</v>
      </c>
      <c r="H27" s="36"/>
      <c r="I27" s="22"/>
      <c r="J27" s="2"/>
    </row>
    <row r="28" spans="1:10" ht="12.95" customHeight="1">
      <c r="A28" s="16" t="s">
        <v>2163</v>
      </c>
      <c r="B28" s="17" t="s">
        <v>2164</v>
      </c>
      <c r="C28" s="13" t="s">
        <v>2165</v>
      </c>
      <c r="D28" s="13" t="s">
        <v>757</v>
      </c>
      <c r="E28" s="18">
        <v>640005</v>
      </c>
      <c r="F28" s="19">
        <v>3664.67</v>
      </c>
      <c r="G28" s="20">
        <v>1.6199999999999999E-2</v>
      </c>
      <c r="H28" s="36"/>
      <c r="I28" s="22"/>
      <c r="J28" s="2"/>
    </row>
    <row r="29" spans="1:10" ht="12.95" customHeight="1">
      <c r="A29" s="16" t="s">
        <v>1933</v>
      </c>
      <c r="B29" s="17" t="s">
        <v>1934</v>
      </c>
      <c r="C29" s="13" t="s">
        <v>1935</v>
      </c>
      <c r="D29" s="13" t="s">
        <v>1609</v>
      </c>
      <c r="E29" s="18">
        <v>648960</v>
      </c>
      <c r="F29" s="19">
        <v>3541.37</v>
      </c>
      <c r="G29" s="20">
        <v>1.5599999999999999E-2</v>
      </c>
      <c r="H29" s="36"/>
      <c r="I29" s="22"/>
      <c r="J29" s="2"/>
    </row>
    <row r="30" spans="1:10" ht="12.95" customHeight="1">
      <c r="A30" s="16" t="s">
        <v>928</v>
      </c>
      <c r="B30" s="17" t="s">
        <v>929</v>
      </c>
      <c r="C30" s="13" t="s">
        <v>930</v>
      </c>
      <c r="D30" s="13" t="s">
        <v>931</v>
      </c>
      <c r="E30" s="18">
        <v>21788</v>
      </c>
      <c r="F30" s="19">
        <v>3418.44</v>
      </c>
      <c r="G30" s="20">
        <v>1.5100000000000001E-2</v>
      </c>
      <c r="H30" s="36"/>
      <c r="I30" s="22"/>
      <c r="J30" s="2"/>
    </row>
    <row r="31" spans="1:10" ht="12.95" customHeight="1">
      <c r="A31" s="16" t="s">
        <v>3115</v>
      </c>
      <c r="B31" s="17" t="s">
        <v>3116</v>
      </c>
      <c r="C31" s="13" t="s">
        <v>3117</v>
      </c>
      <c r="D31" s="13" t="s">
        <v>923</v>
      </c>
      <c r="E31" s="18">
        <v>475950</v>
      </c>
      <c r="F31" s="19">
        <v>3071.78</v>
      </c>
      <c r="G31" s="20">
        <v>1.35E-2</v>
      </c>
      <c r="H31" s="36"/>
      <c r="I31" s="22"/>
      <c r="J31" s="2"/>
    </row>
    <row r="32" spans="1:10" ht="12.95" customHeight="1">
      <c r="A32" s="16" t="s">
        <v>828</v>
      </c>
      <c r="B32" s="17" t="s">
        <v>829</v>
      </c>
      <c r="C32" s="13" t="s">
        <v>830</v>
      </c>
      <c r="D32" s="13" t="s">
        <v>757</v>
      </c>
      <c r="E32" s="18">
        <v>63933</v>
      </c>
      <c r="F32" s="19">
        <v>3000.44</v>
      </c>
      <c r="G32" s="20">
        <v>1.32E-2</v>
      </c>
      <c r="H32" s="36"/>
      <c r="I32" s="22"/>
      <c r="J32" s="2"/>
    </row>
    <row r="33" spans="1:10" ht="12.95" customHeight="1">
      <c r="A33" s="16" t="s">
        <v>1027</v>
      </c>
      <c r="B33" s="17" t="s">
        <v>1028</v>
      </c>
      <c r="C33" s="13" t="s">
        <v>1029</v>
      </c>
      <c r="D33" s="13" t="s">
        <v>783</v>
      </c>
      <c r="E33" s="18">
        <v>249151</v>
      </c>
      <c r="F33" s="19">
        <v>2948.2</v>
      </c>
      <c r="G33" s="20">
        <v>1.2999999999999999E-2</v>
      </c>
      <c r="H33" s="36"/>
      <c r="I33" s="22"/>
      <c r="J33" s="2"/>
    </row>
    <row r="34" spans="1:10" ht="12.95" customHeight="1">
      <c r="A34" s="16" t="s">
        <v>945</v>
      </c>
      <c r="B34" s="17" t="s">
        <v>946</v>
      </c>
      <c r="C34" s="13" t="s">
        <v>947</v>
      </c>
      <c r="D34" s="13" t="s">
        <v>931</v>
      </c>
      <c r="E34" s="18">
        <v>238849</v>
      </c>
      <c r="F34" s="19">
        <v>2945.61</v>
      </c>
      <c r="G34" s="20">
        <v>1.2999999999999999E-2</v>
      </c>
      <c r="H34" s="36"/>
      <c r="I34" s="22"/>
      <c r="J34" s="2"/>
    </row>
    <row r="35" spans="1:10" ht="12.95" customHeight="1">
      <c r="A35" s="16" t="s">
        <v>2769</v>
      </c>
      <c r="B35" s="17" t="s">
        <v>4123</v>
      </c>
      <c r="C35" s="13" t="s">
        <v>1064</v>
      </c>
      <c r="D35" s="13" t="s">
        <v>808</v>
      </c>
      <c r="E35" s="18">
        <v>183056</v>
      </c>
      <c r="F35" s="19">
        <v>2734.69</v>
      </c>
      <c r="G35" s="20">
        <v>1.21E-2</v>
      </c>
      <c r="H35" s="36"/>
      <c r="I35" s="22"/>
      <c r="J35" s="2"/>
    </row>
    <row r="36" spans="1:10" ht="12.95" customHeight="1">
      <c r="A36" s="16" t="s">
        <v>951</v>
      </c>
      <c r="B36" s="17" t="s">
        <v>952</v>
      </c>
      <c r="C36" s="13" t="s">
        <v>953</v>
      </c>
      <c r="D36" s="13" t="s">
        <v>818</v>
      </c>
      <c r="E36" s="18">
        <v>291680</v>
      </c>
      <c r="F36" s="19">
        <v>2590.9899999999998</v>
      </c>
      <c r="G36" s="20">
        <v>1.14E-2</v>
      </c>
      <c r="H36" s="36"/>
      <c r="I36" s="22"/>
      <c r="J36" s="2"/>
    </row>
    <row r="37" spans="1:10" ht="12.95" customHeight="1">
      <c r="A37" s="16" t="s">
        <v>862</v>
      </c>
      <c r="B37" s="17" t="s">
        <v>863</v>
      </c>
      <c r="C37" s="13" t="s">
        <v>864</v>
      </c>
      <c r="D37" s="13" t="s">
        <v>761</v>
      </c>
      <c r="E37" s="18">
        <v>2178809</v>
      </c>
      <c r="F37" s="19">
        <v>1969.64</v>
      </c>
      <c r="G37" s="20">
        <v>8.6999999999999994E-3</v>
      </c>
      <c r="H37" s="36"/>
      <c r="I37" s="22"/>
      <c r="J37" s="2"/>
    </row>
    <row r="38" spans="1:10" ht="12.95" customHeight="1">
      <c r="A38" s="16" t="s">
        <v>837</v>
      </c>
      <c r="B38" s="17" t="s">
        <v>838</v>
      </c>
      <c r="C38" s="13" t="s">
        <v>839</v>
      </c>
      <c r="D38" s="13" t="s">
        <v>800</v>
      </c>
      <c r="E38" s="18">
        <v>377384</v>
      </c>
      <c r="F38" s="19">
        <v>1953.91</v>
      </c>
      <c r="G38" s="20">
        <v>8.6E-3</v>
      </c>
      <c r="H38" s="36"/>
      <c r="I38" s="22"/>
      <c r="J38" s="2"/>
    </row>
    <row r="39" spans="1:10" ht="12.95" customHeight="1">
      <c r="A39" s="16" t="s">
        <v>865</v>
      </c>
      <c r="B39" s="17" t="s">
        <v>866</v>
      </c>
      <c r="C39" s="13" t="s">
        <v>867</v>
      </c>
      <c r="D39" s="13" t="s">
        <v>868</v>
      </c>
      <c r="E39" s="18">
        <v>228796</v>
      </c>
      <c r="F39" s="19">
        <v>1819.04</v>
      </c>
      <c r="G39" s="20">
        <v>8.0000000000000002E-3</v>
      </c>
      <c r="H39" s="36"/>
      <c r="I39" s="22"/>
      <c r="J39" s="2"/>
    </row>
    <row r="40" spans="1:10" ht="12.95" customHeight="1">
      <c r="A40" s="16" t="s">
        <v>3085</v>
      </c>
      <c r="B40" s="17" t="s">
        <v>3086</v>
      </c>
      <c r="C40" s="13" t="s">
        <v>3087</v>
      </c>
      <c r="D40" s="13" t="s">
        <v>761</v>
      </c>
      <c r="E40" s="18">
        <v>32920</v>
      </c>
      <c r="F40" s="19">
        <v>1642.28</v>
      </c>
      <c r="G40" s="20">
        <v>7.1999999999999998E-3</v>
      </c>
      <c r="H40" s="36"/>
      <c r="I40" s="22"/>
      <c r="J40" s="2"/>
    </row>
    <row r="41" spans="1:10" ht="12.95" customHeight="1">
      <c r="A41" s="16" t="s">
        <v>2116</v>
      </c>
      <c r="B41" s="17" t="s">
        <v>2117</v>
      </c>
      <c r="C41" s="13" t="s">
        <v>2118</v>
      </c>
      <c r="D41" s="13" t="s">
        <v>761</v>
      </c>
      <c r="E41" s="18">
        <v>185409</v>
      </c>
      <c r="F41" s="19">
        <v>1344.49</v>
      </c>
      <c r="G41" s="20">
        <v>5.8999999999999999E-3</v>
      </c>
      <c r="H41" s="36"/>
      <c r="I41" s="22"/>
      <c r="J41" s="2"/>
    </row>
    <row r="42" spans="1:10" ht="12.95" customHeight="1">
      <c r="A42" s="16" t="s">
        <v>1082</v>
      </c>
      <c r="B42" s="17" t="s">
        <v>1083</v>
      </c>
      <c r="C42" s="13" t="s">
        <v>1084</v>
      </c>
      <c r="D42" s="13" t="s">
        <v>800</v>
      </c>
      <c r="E42" s="18">
        <v>138911</v>
      </c>
      <c r="F42" s="19">
        <v>842.22</v>
      </c>
      <c r="G42" s="20">
        <v>3.7000000000000002E-3</v>
      </c>
      <c r="H42" s="36"/>
      <c r="I42" s="22"/>
      <c r="J42" s="2"/>
    </row>
    <row r="43" spans="1:10" ht="12.95" customHeight="1">
      <c r="A43" s="16" t="s">
        <v>2182</v>
      </c>
      <c r="B43" s="17" t="s">
        <v>2183</v>
      </c>
      <c r="C43" s="13" t="s">
        <v>2184</v>
      </c>
      <c r="D43" s="13" t="s">
        <v>757</v>
      </c>
      <c r="E43" s="18">
        <v>78435</v>
      </c>
      <c r="F43" s="19">
        <v>291.7</v>
      </c>
      <c r="G43" s="20">
        <v>1.2999999999999999E-3</v>
      </c>
      <c r="H43" s="36"/>
      <c r="I43" s="22"/>
      <c r="J43" s="2"/>
    </row>
    <row r="44" spans="1:10" ht="12.95" customHeight="1">
      <c r="A44" s="2"/>
      <c r="B44" s="12" t="s">
        <v>168</v>
      </c>
      <c r="C44" s="13"/>
      <c r="D44" s="13"/>
      <c r="E44" s="13"/>
      <c r="F44" s="23">
        <v>167888.29</v>
      </c>
      <c r="G44" s="24">
        <v>0.74009999999999998</v>
      </c>
      <c r="H44" s="25"/>
      <c r="I44" s="26"/>
      <c r="J44" s="2"/>
    </row>
    <row r="45" spans="1:10" ht="12.95" customHeight="1">
      <c r="A45" s="2"/>
      <c r="B45" s="12" t="s">
        <v>745</v>
      </c>
      <c r="C45" s="13"/>
      <c r="D45" s="13"/>
      <c r="E45" s="13"/>
      <c r="F45" s="2"/>
      <c r="G45" s="14"/>
      <c r="H45" s="14"/>
      <c r="I45" s="15"/>
      <c r="J45" s="2"/>
    </row>
    <row r="46" spans="1:10" ht="12.95" customHeight="1">
      <c r="A46" s="16" t="s">
        <v>875</v>
      </c>
      <c r="B46" s="17" t="s">
        <v>876</v>
      </c>
      <c r="C46" s="13" t="s">
        <v>877</v>
      </c>
      <c r="D46" s="13" t="s">
        <v>793</v>
      </c>
      <c r="E46" s="18">
        <v>2368679</v>
      </c>
      <c r="F46" s="19">
        <v>1166.57</v>
      </c>
      <c r="G46" s="20">
        <v>5.1000000000000004E-3</v>
      </c>
      <c r="H46" s="36"/>
      <c r="I46" s="22"/>
      <c r="J46" s="2"/>
    </row>
    <row r="47" spans="1:10" ht="12.95" customHeight="1">
      <c r="A47" s="2"/>
      <c r="B47" s="12" t="s">
        <v>168</v>
      </c>
      <c r="C47" s="13"/>
      <c r="D47" s="13"/>
      <c r="E47" s="13"/>
      <c r="F47" s="23">
        <v>1166.57</v>
      </c>
      <c r="G47" s="24">
        <v>5.1000000000000004E-3</v>
      </c>
      <c r="H47" s="25"/>
      <c r="I47" s="26"/>
      <c r="J47" s="2"/>
    </row>
    <row r="48" spans="1:10" ht="12.95" customHeight="1">
      <c r="A48" s="2"/>
      <c r="B48" s="27" t="s">
        <v>173</v>
      </c>
      <c r="C48" s="28"/>
      <c r="D48" s="1"/>
      <c r="E48" s="28"/>
      <c r="F48" s="23">
        <v>169054.86</v>
      </c>
      <c r="G48" s="24">
        <v>0.74519999999999997</v>
      </c>
      <c r="H48" s="25"/>
      <c r="I48" s="26"/>
      <c r="J48" s="2"/>
    </row>
    <row r="49" spans="1:10" ht="12.95" customHeight="1">
      <c r="A49" s="2"/>
      <c r="B49" s="12" t="s">
        <v>2234</v>
      </c>
      <c r="C49" s="13"/>
      <c r="D49" s="13"/>
      <c r="E49" s="13"/>
      <c r="F49" s="13"/>
      <c r="G49" s="13"/>
      <c r="H49" s="14"/>
      <c r="I49" s="15"/>
      <c r="J49" s="2"/>
    </row>
    <row r="50" spans="1:10" ht="12.95" customHeight="1">
      <c r="A50" s="2"/>
      <c r="B50" s="12" t="s">
        <v>707</v>
      </c>
      <c r="C50" s="13"/>
      <c r="D50" s="13"/>
      <c r="E50" s="13"/>
      <c r="F50" s="2"/>
      <c r="G50" s="14"/>
      <c r="H50" s="14"/>
      <c r="I50" s="15"/>
      <c r="J50" s="2"/>
    </row>
    <row r="51" spans="1:10" ht="12.95" customHeight="1">
      <c r="A51" s="16" t="s">
        <v>2235</v>
      </c>
      <c r="B51" s="17" t="s">
        <v>2236</v>
      </c>
      <c r="C51" s="13" t="s">
        <v>2237</v>
      </c>
      <c r="D51" s="13" t="s">
        <v>2238</v>
      </c>
      <c r="E51" s="18">
        <v>14443</v>
      </c>
      <c r="F51" s="19">
        <v>3337.7</v>
      </c>
      <c r="G51" s="20">
        <v>1.47E-2</v>
      </c>
      <c r="H51" s="36"/>
      <c r="I51" s="22"/>
      <c r="J51" s="2"/>
    </row>
    <row r="52" spans="1:10" ht="12.95" customHeight="1">
      <c r="A52" s="16" t="s">
        <v>2239</v>
      </c>
      <c r="B52" s="17" t="s">
        <v>2240</v>
      </c>
      <c r="C52" s="13" t="s">
        <v>2241</v>
      </c>
      <c r="D52" s="13" t="s">
        <v>2242</v>
      </c>
      <c r="E52" s="18">
        <v>1556</v>
      </c>
      <c r="F52" s="19">
        <v>3111.06</v>
      </c>
      <c r="G52" s="20">
        <v>1.37E-2</v>
      </c>
      <c r="H52" s="36"/>
      <c r="I52" s="22"/>
      <c r="J52" s="2"/>
    </row>
    <row r="53" spans="1:10" ht="12.95" customHeight="1">
      <c r="A53" s="16" t="s">
        <v>3420</v>
      </c>
      <c r="B53" s="17" t="s">
        <v>3421</v>
      </c>
      <c r="C53" s="13" t="s">
        <v>3422</v>
      </c>
      <c r="D53" s="13" t="s">
        <v>3423</v>
      </c>
      <c r="E53" s="18">
        <v>19206</v>
      </c>
      <c r="F53" s="19">
        <v>2452.4499999999998</v>
      </c>
      <c r="G53" s="20">
        <v>1.0800000000000001E-2</v>
      </c>
      <c r="H53" s="36"/>
      <c r="I53" s="22"/>
      <c r="J53" s="2"/>
    </row>
    <row r="54" spans="1:10" ht="12.95" customHeight="1">
      <c r="A54" s="16" t="s">
        <v>2271</v>
      </c>
      <c r="B54" s="17" t="s">
        <v>2272</v>
      </c>
      <c r="C54" s="13" t="s">
        <v>2273</v>
      </c>
      <c r="D54" s="13" t="s">
        <v>2258</v>
      </c>
      <c r="E54" s="18">
        <v>25684</v>
      </c>
      <c r="F54" s="19">
        <v>2264.54</v>
      </c>
      <c r="G54" s="20">
        <v>0.01</v>
      </c>
      <c r="H54" s="36"/>
      <c r="I54" s="22"/>
      <c r="J54" s="2"/>
    </row>
    <row r="55" spans="1:10" ht="12.95" customHeight="1">
      <c r="A55" s="16" t="s">
        <v>2307</v>
      </c>
      <c r="B55" s="17" t="s">
        <v>2308</v>
      </c>
      <c r="C55" s="13" t="s">
        <v>2309</v>
      </c>
      <c r="D55" s="13" t="s">
        <v>2310</v>
      </c>
      <c r="E55" s="18">
        <v>12302</v>
      </c>
      <c r="F55" s="19">
        <v>2102.73</v>
      </c>
      <c r="G55" s="20">
        <v>9.2999999999999992E-3</v>
      </c>
      <c r="H55" s="36"/>
      <c r="I55" s="22"/>
      <c r="J55" s="2"/>
    </row>
    <row r="56" spans="1:10" ht="12.95" customHeight="1">
      <c r="A56" s="16" t="s">
        <v>3424</v>
      </c>
      <c r="B56" s="17" t="s">
        <v>3425</v>
      </c>
      <c r="C56" s="13" t="s">
        <v>3426</v>
      </c>
      <c r="D56" s="13" t="s">
        <v>3427</v>
      </c>
      <c r="E56" s="18">
        <v>109432</v>
      </c>
      <c r="F56" s="19">
        <v>2087.09</v>
      </c>
      <c r="G56" s="20">
        <v>9.1999999999999998E-3</v>
      </c>
      <c r="H56" s="36"/>
      <c r="I56" s="22"/>
      <c r="J56" s="2"/>
    </row>
    <row r="57" spans="1:10" ht="12.95" customHeight="1">
      <c r="A57" s="16" t="s">
        <v>2517</v>
      </c>
      <c r="B57" s="17" t="s">
        <v>2518</v>
      </c>
      <c r="C57" s="13" t="s">
        <v>2519</v>
      </c>
      <c r="D57" s="13" t="s">
        <v>2520</v>
      </c>
      <c r="E57" s="18">
        <v>935</v>
      </c>
      <c r="F57" s="19">
        <v>2018.41</v>
      </c>
      <c r="G57" s="20">
        <v>8.8999999999999999E-3</v>
      </c>
      <c r="H57" s="36"/>
      <c r="I57" s="22"/>
      <c r="J57" s="2"/>
    </row>
    <row r="58" spans="1:10" ht="12.95" customHeight="1">
      <c r="A58" s="16" t="s">
        <v>3428</v>
      </c>
      <c r="B58" s="17" t="s">
        <v>3429</v>
      </c>
      <c r="C58" s="13" t="s">
        <v>3430</v>
      </c>
      <c r="D58" s="13" t="s">
        <v>3431</v>
      </c>
      <c r="E58" s="18">
        <v>6898</v>
      </c>
      <c r="F58" s="19">
        <v>1628.63</v>
      </c>
      <c r="G58" s="20">
        <v>7.1999999999999998E-3</v>
      </c>
      <c r="H58" s="36"/>
      <c r="I58" s="22"/>
      <c r="J58" s="2"/>
    </row>
    <row r="59" spans="1:10" ht="12.95" customHeight="1">
      <c r="A59" s="16" t="s">
        <v>2339</v>
      </c>
      <c r="B59" s="17" t="s">
        <v>2340</v>
      </c>
      <c r="C59" s="13" t="s">
        <v>2341</v>
      </c>
      <c r="D59" s="13" t="s">
        <v>2342</v>
      </c>
      <c r="E59" s="18">
        <v>3146</v>
      </c>
      <c r="F59" s="19">
        <v>1521.15</v>
      </c>
      <c r="G59" s="20">
        <v>6.7000000000000002E-3</v>
      </c>
      <c r="H59" s="36"/>
      <c r="I59" s="22"/>
      <c r="J59" s="2"/>
    </row>
    <row r="60" spans="1:10" ht="12.95" customHeight="1">
      <c r="A60" s="16" t="s">
        <v>3432</v>
      </c>
      <c r="B60" s="17" t="s">
        <v>3433</v>
      </c>
      <c r="C60" s="13" t="s">
        <v>3434</v>
      </c>
      <c r="D60" s="13" t="s">
        <v>3435</v>
      </c>
      <c r="E60" s="18">
        <v>26054</v>
      </c>
      <c r="F60" s="19">
        <v>1506.11</v>
      </c>
      <c r="G60" s="20">
        <v>6.6E-3</v>
      </c>
      <c r="H60" s="36"/>
      <c r="I60" s="22"/>
      <c r="J60" s="2"/>
    </row>
    <row r="61" spans="1:10" ht="12.95" customHeight="1">
      <c r="A61" s="16" t="s">
        <v>2320</v>
      </c>
      <c r="B61" s="17" t="s">
        <v>2321</v>
      </c>
      <c r="C61" s="13" t="s">
        <v>2322</v>
      </c>
      <c r="D61" s="13" t="s">
        <v>2323</v>
      </c>
      <c r="E61" s="18">
        <v>3827</v>
      </c>
      <c r="F61" s="19">
        <v>1486.6</v>
      </c>
      <c r="G61" s="20">
        <v>6.6E-3</v>
      </c>
      <c r="H61" s="36"/>
      <c r="I61" s="22"/>
      <c r="J61" s="2"/>
    </row>
    <row r="62" spans="1:10" ht="12.95" customHeight="1">
      <c r="A62" s="16" t="s">
        <v>3436</v>
      </c>
      <c r="B62" s="17" t="s">
        <v>3437</v>
      </c>
      <c r="C62" s="13" t="s">
        <v>3438</v>
      </c>
      <c r="D62" s="13" t="s">
        <v>2520</v>
      </c>
      <c r="E62" s="18">
        <v>55000</v>
      </c>
      <c r="F62" s="19">
        <v>1472.63</v>
      </c>
      <c r="G62" s="20">
        <v>6.4999999999999997E-3</v>
      </c>
      <c r="H62" s="36"/>
      <c r="I62" s="22"/>
      <c r="J62" s="2"/>
    </row>
    <row r="63" spans="1:10" ht="12.95" customHeight="1">
      <c r="A63" s="16" t="s">
        <v>3439</v>
      </c>
      <c r="B63" s="17" t="s">
        <v>3440</v>
      </c>
      <c r="C63" s="13" t="s">
        <v>3441</v>
      </c>
      <c r="D63" s="13" t="s">
        <v>3442</v>
      </c>
      <c r="E63" s="18">
        <v>15796</v>
      </c>
      <c r="F63" s="19">
        <v>1472.53</v>
      </c>
      <c r="G63" s="20">
        <v>6.4999999999999997E-3</v>
      </c>
      <c r="H63" s="36"/>
      <c r="I63" s="22"/>
      <c r="J63" s="2"/>
    </row>
    <row r="64" spans="1:10" ht="12.95" customHeight="1">
      <c r="A64" s="16" t="s">
        <v>2255</v>
      </c>
      <c r="B64" s="17" t="s">
        <v>2256</v>
      </c>
      <c r="C64" s="13" t="s">
        <v>2257</v>
      </c>
      <c r="D64" s="13" t="s">
        <v>2258</v>
      </c>
      <c r="E64" s="18">
        <v>10898</v>
      </c>
      <c r="F64" s="19">
        <v>1448.45</v>
      </c>
      <c r="G64" s="20">
        <v>6.4000000000000003E-3</v>
      </c>
      <c r="H64" s="36"/>
      <c r="I64" s="22"/>
      <c r="J64" s="2"/>
    </row>
    <row r="65" spans="1:10" ht="12.95" customHeight="1">
      <c r="A65" s="16" t="s">
        <v>3443</v>
      </c>
      <c r="B65" s="17" t="s">
        <v>3444</v>
      </c>
      <c r="C65" s="13" t="s">
        <v>3445</v>
      </c>
      <c r="D65" s="13" t="s">
        <v>2266</v>
      </c>
      <c r="E65" s="18">
        <v>6454</v>
      </c>
      <c r="F65" s="19">
        <v>1360.12</v>
      </c>
      <c r="G65" s="20">
        <v>6.0000000000000001E-3</v>
      </c>
      <c r="H65" s="36"/>
      <c r="I65" s="22"/>
      <c r="J65" s="2"/>
    </row>
    <row r="66" spans="1:10" ht="12.95" customHeight="1">
      <c r="A66" s="16" t="s">
        <v>2259</v>
      </c>
      <c r="B66" s="17" t="s">
        <v>2260</v>
      </c>
      <c r="C66" s="13" t="s">
        <v>2261</v>
      </c>
      <c r="D66" s="13" t="s">
        <v>2262</v>
      </c>
      <c r="E66" s="18">
        <v>732</v>
      </c>
      <c r="F66" s="19">
        <v>1324.13</v>
      </c>
      <c r="G66" s="20">
        <v>5.7999999999999996E-3</v>
      </c>
      <c r="H66" s="36"/>
      <c r="I66" s="22"/>
      <c r="J66" s="2"/>
    </row>
    <row r="67" spans="1:10" ht="12.95" customHeight="1">
      <c r="A67" s="16" t="s">
        <v>3446</v>
      </c>
      <c r="B67" s="17" t="s">
        <v>3447</v>
      </c>
      <c r="C67" s="13" t="s">
        <v>3448</v>
      </c>
      <c r="D67" s="13" t="s">
        <v>2323</v>
      </c>
      <c r="E67" s="18">
        <v>13738</v>
      </c>
      <c r="F67" s="19">
        <v>1256.17</v>
      </c>
      <c r="G67" s="20">
        <v>5.4999999999999997E-3</v>
      </c>
      <c r="H67" s="36"/>
      <c r="I67" s="22"/>
      <c r="J67" s="2"/>
    </row>
    <row r="68" spans="1:10" ht="12.95" customHeight="1">
      <c r="A68" s="16" t="s">
        <v>3449</v>
      </c>
      <c r="B68" s="17" t="s">
        <v>3450</v>
      </c>
      <c r="C68" s="13" t="s">
        <v>3451</v>
      </c>
      <c r="D68" s="13" t="s">
        <v>775</v>
      </c>
      <c r="E68" s="18">
        <v>6816</v>
      </c>
      <c r="F68" s="19">
        <v>1252.4100000000001</v>
      </c>
      <c r="G68" s="20">
        <v>5.4999999999999997E-3</v>
      </c>
      <c r="H68" s="36"/>
      <c r="I68" s="22"/>
      <c r="J68" s="2"/>
    </row>
    <row r="69" spans="1:10" ht="12.95" customHeight="1">
      <c r="A69" s="16" t="s">
        <v>3452</v>
      </c>
      <c r="B69" s="17" t="s">
        <v>3453</v>
      </c>
      <c r="C69" s="13" t="s">
        <v>3454</v>
      </c>
      <c r="D69" s="13" t="s">
        <v>3455</v>
      </c>
      <c r="E69" s="18">
        <v>22724</v>
      </c>
      <c r="F69" s="19">
        <v>1235.08</v>
      </c>
      <c r="G69" s="20">
        <v>5.4000000000000003E-3</v>
      </c>
      <c r="H69" s="36"/>
      <c r="I69" s="22"/>
      <c r="J69" s="2"/>
    </row>
    <row r="70" spans="1:10" ht="12.95" customHeight="1">
      <c r="A70" s="16" t="s">
        <v>3456</v>
      </c>
      <c r="B70" s="17" t="s">
        <v>3457</v>
      </c>
      <c r="C70" s="13" t="s">
        <v>3458</v>
      </c>
      <c r="D70" s="13" t="s">
        <v>2266</v>
      </c>
      <c r="E70" s="18">
        <v>4138</v>
      </c>
      <c r="F70" s="19">
        <v>1219.24</v>
      </c>
      <c r="G70" s="20">
        <v>5.4000000000000003E-3</v>
      </c>
      <c r="H70" s="36"/>
      <c r="I70" s="22"/>
      <c r="J70" s="2"/>
    </row>
    <row r="71" spans="1:10" ht="12.95" customHeight="1">
      <c r="A71" s="16" t="s">
        <v>3459</v>
      </c>
      <c r="B71" s="17" t="s">
        <v>3460</v>
      </c>
      <c r="C71" s="13" t="s">
        <v>3461</v>
      </c>
      <c r="D71" s="13" t="s">
        <v>2362</v>
      </c>
      <c r="E71" s="18">
        <v>3421</v>
      </c>
      <c r="F71" s="19">
        <v>1131.03</v>
      </c>
      <c r="G71" s="20">
        <v>5.0000000000000001E-3</v>
      </c>
      <c r="H71" s="36"/>
      <c r="I71" s="22"/>
      <c r="J71" s="2"/>
    </row>
    <row r="72" spans="1:10" ht="12.95" customHeight="1">
      <c r="A72" s="16" t="s">
        <v>2521</v>
      </c>
      <c r="B72" s="17" t="s">
        <v>2522</v>
      </c>
      <c r="C72" s="13" t="s">
        <v>2523</v>
      </c>
      <c r="D72" s="13" t="s">
        <v>2242</v>
      </c>
      <c r="E72" s="18">
        <v>4975</v>
      </c>
      <c r="F72" s="19">
        <v>1125.27</v>
      </c>
      <c r="G72" s="20">
        <v>5.0000000000000001E-3</v>
      </c>
      <c r="H72" s="36"/>
      <c r="I72" s="22"/>
      <c r="J72" s="2"/>
    </row>
    <row r="73" spans="1:10" ht="12.95" customHeight="1">
      <c r="A73" s="16" t="s">
        <v>2555</v>
      </c>
      <c r="B73" s="17" t="s">
        <v>2556</v>
      </c>
      <c r="C73" s="13" t="s">
        <v>2557</v>
      </c>
      <c r="D73" s="13" t="s">
        <v>2354</v>
      </c>
      <c r="E73" s="18">
        <v>14264</v>
      </c>
      <c r="F73" s="19">
        <v>1121.4100000000001</v>
      </c>
      <c r="G73" s="20">
        <v>4.8999999999999998E-3</v>
      </c>
      <c r="H73" s="36"/>
      <c r="I73" s="22"/>
      <c r="J73" s="2"/>
    </row>
    <row r="74" spans="1:10" ht="12.95" customHeight="1">
      <c r="A74" s="16" t="s">
        <v>3462</v>
      </c>
      <c r="B74" s="17" t="s">
        <v>3463</v>
      </c>
      <c r="C74" s="13" t="s">
        <v>3464</v>
      </c>
      <c r="D74" s="13" t="s">
        <v>3465</v>
      </c>
      <c r="E74" s="18">
        <v>29833</v>
      </c>
      <c r="F74" s="19">
        <v>1111.99</v>
      </c>
      <c r="G74" s="20">
        <v>4.8999999999999998E-3</v>
      </c>
      <c r="H74" s="36"/>
      <c r="I74" s="22"/>
      <c r="J74" s="2"/>
    </row>
    <row r="75" spans="1:10" ht="12.95" customHeight="1">
      <c r="A75" s="16" t="s">
        <v>3466</v>
      </c>
      <c r="B75" s="17" t="s">
        <v>3467</v>
      </c>
      <c r="C75" s="13" t="s">
        <v>3468</v>
      </c>
      <c r="D75" s="13" t="s">
        <v>3469</v>
      </c>
      <c r="E75" s="18">
        <v>2944</v>
      </c>
      <c r="F75" s="19">
        <v>1086.81</v>
      </c>
      <c r="G75" s="20">
        <v>4.7999999999999996E-3</v>
      </c>
      <c r="H75" s="36"/>
      <c r="I75" s="22"/>
      <c r="J75" s="2"/>
    </row>
    <row r="76" spans="1:10" ht="12.95" customHeight="1">
      <c r="A76" s="16" t="s">
        <v>3470</v>
      </c>
      <c r="B76" s="17" t="s">
        <v>3471</v>
      </c>
      <c r="C76" s="13" t="s">
        <v>3472</v>
      </c>
      <c r="D76" s="13" t="s">
        <v>2262</v>
      </c>
      <c r="E76" s="18">
        <v>17438</v>
      </c>
      <c r="F76" s="19">
        <v>1081.1199999999999</v>
      </c>
      <c r="G76" s="20">
        <v>4.7999999999999996E-3</v>
      </c>
      <c r="H76" s="36"/>
      <c r="I76" s="22"/>
      <c r="J76" s="2"/>
    </row>
    <row r="77" spans="1:10" ht="12.95" customHeight="1">
      <c r="A77" s="16" t="s">
        <v>3473</v>
      </c>
      <c r="B77" s="17" t="s">
        <v>3474</v>
      </c>
      <c r="C77" s="13" t="s">
        <v>3475</v>
      </c>
      <c r="D77" s="13" t="s">
        <v>2238</v>
      </c>
      <c r="E77" s="18">
        <v>7905</v>
      </c>
      <c r="F77" s="19">
        <v>1000.93</v>
      </c>
      <c r="G77" s="20">
        <v>4.4000000000000003E-3</v>
      </c>
      <c r="H77" s="36"/>
      <c r="I77" s="22"/>
      <c r="J77" s="2"/>
    </row>
    <row r="78" spans="1:10" ht="12.95" customHeight="1">
      <c r="A78" s="16" t="s">
        <v>3476</v>
      </c>
      <c r="B78" s="17" t="s">
        <v>3477</v>
      </c>
      <c r="C78" s="13" t="s">
        <v>3478</v>
      </c>
      <c r="D78" s="13" t="s">
        <v>2262</v>
      </c>
      <c r="E78" s="18">
        <v>9333</v>
      </c>
      <c r="F78" s="19">
        <v>998.92</v>
      </c>
      <c r="G78" s="20">
        <v>4.4000000000000003E-3</v>
      </c>
      <c r="H78" s="36"/>
      <c r="I78" s="22"/>
      <c r="J78" s="2"/>
    </row>
    <row r="79" spans="1:10" ht="12.95" customHeight="1">
      <c r="A79" s="16" t="s">
        <v>3479</v>
      </c>
      <c r="B79" s="17" t="s">
        <v>3480</v>
      </c>
      <c r="C79" s="13" t="s">
        <v>3481</v>
      </c>
      <c r="D79" s="13" t="s">
        <v>3442</v>
      </c>
      <c r="E79" s="18">
        <v>2613</v>
      </c>
      <c r="F79" s="19">
        <v>995.37</v>
      </c>
      <c r="G79" s="20">
        <v>4.4000000000000003E-3</v>
      </c>
      <c r="H79" s="36"/>
      <c r="I79" s="22"/>
      <c r="J79" s="2"/>
    </row>
    <row r="80" spans="1:10" ht="12.95" customHeight="1">
      <c r="A80" s="16" t="s">
        <v>3482</v>
      </c>
      <c r="B80" s="17" t="s">
        <v>3483</v>
      </c>
      <c r="C80" s="13" t="s">
        <v>3484</v>
      </c>
      <c r="D80" s="13" t="s">
        <v>2323</v>
      </c>
      <c r="E80" s="18">
        <v>5942</v>
      </c>
      <c r="F80" s="19">
        <v>989.49</v>
      </c>
      <c r="G80" s="20">
        <v>4.4000000000000003E-3</v>
      </c>
      <c r="H80" s="36"/>
      <c r="I80" s="22"/>
      <c r="J80" s="2"/>
    </row>
    <row r="81" spans="1:10" ht="12.95" customHeight="1">
      <c r="A81" s="16" t="s">
        <v>3485</v>
      </c>
      <c r="B81" s="17" t="s">
        <v>3486</v>
      </c>
      <c r="C81" s="13" t="s">
        <v>3487</v>
      </c>
      <c r="D81" s="13" t="s">
        <v>2354</v>
      </c>
      <c r="E81" s="18">
        <v>2437</v>
      </c>
      <c r="F81" s="19">
        <v>893.47</v>
      </c>
      <c r="G81" s="20">
        <v>3.8999999999999998E-3</v>
      </c>
      <c r="H81" s="36"/>
      <c r="I81" s="22"/>
      <c r="J81" s="2"/>
    </row>
    <row r="82" spans="1:10" ht="12.95" customHeight="1">
      <c r="A82" s="16" t="s">
        <v>3488</v>
      </c>
      <c r="B82" s="17" t="s">
        <v>3489</v>
      </c>
      <c r="C82" s="13" t="s">
        <v>3490</v>
      </c>
      <c r="D82" s="13" t="s">
        <v>2306</v>
      </c>
      <c r="E82" s="18">
        <v>12357</v>
      </c>
      <c r="F82" s="19">
        <v>856.89</v>
      </c>
      <c r="G82" s="20">
        <v>3.8E-3</v>
      </c>
      <c r="H82" s="36"/>
      <c r="I82" s="22"/>
      <c r="J82" s="2"/>
    </row>
    <row r="83" spans="1:10" ht="12.95" customHeight="1">
      <c r="A83" s="16" t="s">
        <v>3491</v>
      </c>
      <c r="B83" s="17" t="s">
        <v>3492</v>
      </c>
      <c r="C83" s="13" t="s">
        <v>3493</v>
      </c>
      <c r="D83" s="13" t="s">
        <v>2342</v>
      </c>
      <c r="E83" s="18">
        <v>5383</v>
      </c>
      <c r="F83" s="19">
        <v>855.81</v>
      </c>
      <c r="G83" s="20">
        <v>3.8E-3</v>
      </c>
      <c r="H83" s="36"/>
      <c r="I83" s="22"/>
      <c r="J83" s="2"/>
    </row>
    <row r="84" spans="1:10" ht="12.95" customHeight="1">
      <c r="A84" s="16" t="s">
        <v>3494</v>
      </c>
      <c r="B84" s="17" t="s">
        <v>3495</v>
      </c>
      <c r="C84" s="13" t="s">
        <v>3496</v>
      </c>
      <c r="D84" s="13" t="s">
        <v>2323</v>
      </c>
      <c r="E84" s="18">
        <v>2093</v>
      </c>
      <c r="F84" s="19">
        <v>839.17</v>
      </c>
      <c r="G84" s="20">
        <v>3.7000000000000002E-3</v>
      </c>
      <c r="H84" s="36"/>
      <c r="I84" s="22"/>
      <c r="J84" s="2"/>
    </row>
    <row r="85" spans="1:10" ht="12.95" customHeight="1">
      <c r="A85" s="16" t="s">
        <v>3497</v>
      </c>
      <c r="B85" s="17" t="s">
        <v>3498</v>
      </c>
      <c r="C85" s="13" t="s">
        <v>3499</v>
      </c>
      <c r="D85" s="13" t="s">
        <v>2283</v>
      </c>
      <c r="E85" s="18">
        <v>19726</v>
      </c>
      <c r="F85" s="19">
        <v>824.43</v>
      </c>
      <c r="G85" s="20">
        <v>3.5999999999999999E-3</v>
      </c>
      <c r="H85" s="36"/>
      <c r="I85" s="22"/>
      <c r="J85" s="2"/>
    </row>
    <row r="86" spans="1:10" ht="12.95" customHeight="1">
      <c r="A86" s="16" t="s">
        <v>3500</v>
      </c>
      <c r="B86" s="17" t="s">
        <v>3501</v>
      </c>
      <c r="C86" s="13" t="s">
        <v>3502</v>
      </c>
      <c r="D86" s="13" t="s">
        <v>2283</v>
      </c>
      <c r="E86" s="18">
        <v>8000</v>
      </c>
      <c r="F86" s="19">
        <v>809.59</v>
      </c>
      <c r="G86" s="20">
        <v>3.5999999999999999E-3</v>
      </c>
      <c r="H86" s="36"/>
      <c r="I86" s="22"/>
      <c r="J86" s="2"/>
    </row>
    <row r="87" spans="1:10" ht="12.95" customHeight="1">
      <c r="A87" s="16" t="s">
        <v>2355</v>
      </c>
      <c r="B87" s="17" t="s">
        <v>2356</v>
      </c>
      <c r="C87" s="13" t="s">
        <v>2357</v>
      </c>
      <c r="D87" s="13" t="s">
        <v>2358</v>
      </c>
      <c r="E87" s="18">
        <v>6303</v>
      </c>
      <c r="F87" s="19">
        <v>798.61</v>
      </c>
      <c r="G87" s="20">
        <v>3.5000000000000001E-3</v>
      </c>
      <c r="H87" s="36"/>
      <c r="I87" s="22"/>
      <c r="J87" s="2"/>
    </row>
    <row r="88" spans="1:10" ht="12.95" customHeight="1">
      <c r="A88" s="16" t="s">
        <v>3503</v>
      </c>
      <c r="B88" s="17" t="s">
        <v>3504</v>
      </c>
      <c r="C88" s="13" t="s">
        <v>3505</v>
      </c>
      <c r="D88" s="13" t="s">
        <v>2323</v>
      </c>
      <c r="E88" s="18">
        <v>3753</v>
      </c>
      <c r="F88" s="19">
        <v>687.18</v>
      </c>
      <c r="G88" s="20">
        <v>3.0000000000000001E-3</v>
      </c>
      <c r="H88" s="36"/>
      <c r="I88" s="22"/>
      <c r="J88" s="2"/>
    </row>
    <row r="89" spans="1:10" ht="12.95" customHeight="1">
      <c r="A89" s="16" t="s">
        <v>3506</v>
      </c>
      <c r="B89" s="17" t="s">
        <v>3507</v>
      </c>
      <c r="C89" s="13" t="s">
        <v>3508</v>
      </c>
      <c r="D89" s="13" t="s">
        <v>2283</v>
      </c>
      <c r="E89" s="18">
        <v>2372</v>
      </c>
      <c r="F89" s="19">
        <v>506.08</v>
      </c>
      <c r="G89" s="20">
        <v>2.2000000000000001E-3</v>
      </c>
      <c r="H89" s="36"/>
      <c r="I89" s="22"/>
      <c r="J89" s="2"/>
    </row>
    <row r="90" spans="1:10" ht="12.95" customHeight="1">
      <c r="A90" s="16" t="s">
        <v>3509</v>
      </c>
      <c r="B90" s="17" t="s">
        <v>3510</v>
      </c>
      <c r="C90" s="13" t="s">
        <v>3511</v>
      </c>
      <c r="D90" s="13" t="s">
        <v>3512</v>
      </c>
      <c r="E90" s="18">
        <v>1330</v>
      </c>
      <c r="F90" s="19">
        <v>491.13</v>
      </c>
      <c r="G90" s="20">
        <v>2.2000000000000001E-3</v>
      </c>
      <c r="H90" s="36"/>
      <c r="I90" s="22"/>
      <c r="J90" s="2"/>
    </row>
    <row r="91" spans="1:10" ht="12.95" customHeight="1">
      <c r="A91" s="2"/>
      <c r="B91" s="12" t="s">
        <v>168</v>
      </c>
      <c r="C91" s="13"/>
      <c r="D91" s="13"/>
      <c r="E91" s="13"/>
      <c r="F91" s="23">
        <v>53761.93</v>
      </c>
      <c r="G91" s="24">
        <v>0.23699999999999999</v>
      </c>
      <c r="H91" s="25"/>
      <c r="I91" s="26"/>
      <c r="J91" s="2"/>
    </row>
    <row r="92" spans="1:10" ht="12.95" customHeight="1">
      <c r="A92" s="2"/>
      <c r="B92" s="27" t="s">
        <v>173</v>
      </c>
      <c r="C92" s="28"/>
      <c r="D92" s="1"/>
      <c r="E92" s="28"/>
      <c r="F92" s="23">
        <v>53761.93</v>
      </c>
      <c r="G92" s="24">
        <v>0.23699999999999999</v>
      </c>
      <c r="H92" s="25"/>
      <c r="I92" s="26"/>
      <c r="J92" s="2"/>
    </row>
    <row r="93" spans="1:10" ht="12.95" customHeight="1">
      <c r="A93" s="2"/>
      <c r="B93" s="12" t="s">
        <v>174</v>
      </c>
      <c r="C93" s="13"/>
      <c r="D93" s="13"/>
      <c r="E93" s="13"/>
      <c r="F93" s="13"/>
      <c r="G93" s="13"/>
      <c r="H93" s="14"/>
      <c r="I93" s="15"/>
      <c r="J93" s="2"/>
    </row>
    <row r="94" spans="1:10" ht="12.95" customHeight="1">
      <c r="A94" s="16" t="s">
        <v>175</v>
      </c>
      <c r="B94" s="17" t="s">
        <v>176</v>
      </c>
      <c r="C94" s="13"/>
      <c r="D94" s="13"/>
      <c r="E94" s="18"/>
      <c r="F94" s="19">
        <v>4263.46</v>
      </c>
      <c r="G94" s="20">
        <v>1.8800000000000001E-2</v>
      </c>
      <c r="H94" s="21">
        <v>3.1945873322880451E-2</v>
      </c>
      <c r="I94" s="22"/>
      <c r="J94" s="2"/>
    </row>
    <row r="95" spans="1:10" ht="12.95" customHeight="1">
      <c r="A95" s="2"/>
      <c r="B95" s="12" t="s">
        <v>168</v>
      </c>
      <c r="C95" s="13"/>
      <c r="D95" s="13"/>
      <c r="E95" s="13"/>
      <c r="F95" s="23">
        <v>4263.46</v>
      </c>
      <c r="G95" s="24">
        <v>1.8800000000000001E-2</v>
      </c>
      <c r="H95" s="25"/>
      <c r="I95" s="26"/>
      <c r="J95" s="2"/>
    </row>
    <row r="96" spans="1:10" ht="12.95" customHeight="1">
      <c r="A96" s="2"/>
      <c r="B96" s="27" t="s">
        <v>173</v>
      </c>
      <c r="C96" s="28"/>
      <c r="D96" s="1"/>
      <c r="E96" s="28"/>
      <c r="F96" s="23">
        <v>4263.46</v>
      </c>
      <c r="G96" s="24">
        <v>1.8800000000000001E-2</v>
      </c>
      <c r="H96" s="25"/>
      <c r="I96" s="26"/>
      <c r="J96" s="2"/>
    </row>
    <row r="97" spans="1:10" ht="12.95" customHeight="1">
      <c r="A97" s="2"/>
      <c r="B97" s="27" t="s">
        <v>177</v>
      </c>
      <c r="C97" s="13"/>
      <c r="D97" s="1"/>
      <c r="E97" s="13"/>
      <c r="F97" s="29">
        <v>-259.37</v>
      </c>
      <c r="G97" s="24">
        <v>-1E-3</v>
      </c>
      <c r="H97" s="25"/>
      <c r="I97" s="26"/>
      <c r="J97" s="2"/>
    </row>
    <row r="98" spans="1:10" ht="12.95" customHeight="1">
      <c r="A98" s="2"/>
      <c r="B98" s="30" t="s">
        <v>178</v>
      </c>
      <c r="C98" s="31"/>
      <c r="D98" s="31"/>
      <c r="E98" s="31"/>
      <c r="F98" s="32">
        <v>226820.88</v>
      </c>
      <c r="G98" s="33">
        <v>1</v>
      </c>
      <c r="H98" s="34"/>
      <c r="I98" s="35"/>
      <c r="J98" s="2"/>
    </row>
    <row r="99" spans="1:10" ht="12.95" customHeight="1">
      <c r="A99" s="2"/>
      <c r="B99" s="5"/>
      <c r="C99" s="2"/>
      <c r="D99" s="2"/>
      <c r="E99" s="2"/>
      <c r="F99" s="2"/>
      <c r="G99" s="2"/>
      <c r="H99" s="2"/>
      <c r="I99" s="2"/>
      <c r="J99" s="2"/>
    </row>
    <row r="100" spans="1:10" ht="12.95" customHeight="1">
      <c r="A100" s="2"/>
      <c r="B100" s="3" t="s">
        <v>247</v>
      </c>
      <c r="C100" s="2"/>
      <c r="D100" s="2"/>
      <c r="E100" s="2"/>
      <c r="F100" s="2"/>
      <c r="G100" s="2"/>
      <c r="H100" s="2"/>
      <c r="I100" s="2"/>
      <c r="J100" s="2"/>
    </row>
    <row r="101" spans="1:10" ht="12.95" customHeight="1">
      <c r="A101" s="2"/>
      <c r="B101" s="3" t="s">
        <v>180</v>
      </c>
      <c r="C101" s="2"/>
      <c r="D101" s="2"/>
      <c r="E101" s="2"/>
      <c r="F101" s="2"/>
      <c r="G101" s="2"/>
      <c r="H101" s="2"/>
      <c r="I101" s="2"/>
      <c r="J101" s="2"/>
    </row>
    <row r="102" spans="1:10" ht="12.95" customHeight="1">
      <c r="A102" s="2"/>
      <c r="B102" s="3" t="s">
        <v>181</v>
      </c>
      <c r="C102" s="2"/>
      <c r="D102" s="2"/>
      <c r="E102" s="2"/>
      <c r="F102" s="2"/>
      <c r="G102" s="2"/>
      <c r="H102" s="2"/>
      <c r="I102" s="2"/>
      <c r="J102" s="2"/>
    </row>
    <row r="103" spans="1:10" ht="12.95" customHeight="1">
      <c r="A103" s="2"/>
      <c r="B103" s="3" t="s">
        <v>182</v>
      </c>
      <c r="C103" s="2"/>
      <c r="D103" s="2"/>
      <c r="E103" s="2"/>
      <c r="F103" s="2"/>
      <c r="G103" s="2"/>
      <c r="H103" s="2"/>
      <c r="I103" s="2"/>
      <c r="J103" s="2"/>
    </row>
    <row r="104" spans="1:10" ht="26.25" customHeight="1">
      <c r="A104" s="44"/>
      <c r="B104" s="91" t="s">
        <v>4067</v>
      </c>
      <c r="C104" s="91"/>
      <c r="D104" s="91"/>
      <c r="E104" s="91"/>
      <c r="F104" s="91"/>
      <c r="G104" s="91"/>
      <c r="H104" s="91"/>
      <c r="I104" s="91"/>
      <c r="J104" s="44"/>
    </row>
    <row r="105" spans="1:10" ht="12.95" customHeight="1">
      <c r="A105" s="2"/>
      <c r="B105" s="3"/>
      <c r="C105" s="2"/>
      <c r="D105" s="2"/>
      <c r="E105" s="2"/>
      <c r="F105" s="2"/>
      <c r="G105" s="2"/>
      <c r="H105" s="2"/>
      <c r="I105" s="2"/>
      <c r="J105" s="2"/>
    </row>
    <row r="106" spans="1:10">
      <c r="C106" s="90" t="s">
        <v>4142</v>
      </c>
    </row>
    <row r="107" spans="1:10">
      <c r="B107" s="90" t="s">
        <v>4124</v>
      </c>
      <c r="C107" s="90" t="s">
        <v>4125</v>
      </c>
    </row>
  </sheetData>
  <mergeCells count="1">
    <mergeCell ref="B104:I104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outlinePr summaryBelow="0"/>
  </sheetPr>
  <dimension ref="A1:J29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109</v>
      </c>
      <c r="B1" s="3" t="s">
        <v>110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127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878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43" t="s">
        <v>4053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3513</v>
      </c>
      <c r="B7" s="17" t="s">
        <v>4058</v>
      </c>
      <c r="C7" s="13"/>
      <c r="D7" s="13"/>
      <c r="E7" s="18"/>
      <c r="F7" s="19">
        <v>0.38000000000010914</v>
      </c>
      <c r="G7" s="20">
        <v>0</v>
      </c>
      <c r="H7" s="21">
        <v>4.9838E-2</v>
      </c>
      <c r="I7" s="22"/>
      <c r="J7" s="2"/>
    </row>
    <row r="8" spans="1:10" ht="12.95" customHeight="1">
      <c r="A8" s="16" t="s">
        <v>3514</v>
      </c>
      <c r="B8" s="17" t="s">
        <v>4063</v>
      </c>
      <c r="C8" s="13"/>
      <c r="D8" s="13"/>
      <c r="E8" s="18"/>
      <c r="F8" s="19">
        <v>-12.760000000000218</v>
      </c>
      <c r="G8" s="20">
        <v>0</v>
      </c>
      <c r="H8" s="21">
        <v>5.0748000000000001E-2</v>
      </c>
      <c r="I8" s="22"/>
      <c r="J8" s="2"/>
    </row>
    <row r="9" spans="1:10" ht="12.95" customHeight="1">
      <c r="A9" s="16" t="s">
        <v>3515</v>
      </c>
      <c r="B9" s="17" t="s">
        <v>4062</v>
      </c>
      <c r="C9" s="13"/>
      <c r="D9" s="13"/>
      <c r="E9" s="18"/>
      <c r="F9" s="19">
        <v>-9.1999999999998181</v>
      </c>
      <c r="G9" s="20">
        <v>0</v>
      </c>
      <c r="H9" s="21">
        <v>5.0750000000000003E-2</v>
      </c>
      <c r="I9" s="22"/>
      <c r="J9" s="2"/>
    </row>
    <row r="10" spans="1:10" ht="12.95" customHeight="1">
      <c r="A10" s="16" t="s">
        <v>3516</v>
      </c>
      <c r="B10" s="17" t="s">
        <v>4059</v>
      </c>
      <c r="C10" s="13"/>
      <c r="D10" s="13"/>
      <c r="E10" s="18"/>
      <c r="F10" s="19">
        <v>-12.319999999999709</v>
      </c>
      <c r="G10" s="20">
        <v>0</v>
      </c>
      <c r="H10" s="21">
        <v>5.0570999999999998E-2</v>
      </c>
      <c r="I10" s="22"/>
      <c r="J10" s="2"/>
    </row>
    <row r="11" spans="1:10" ht="12.95" customHeight="1">
      <c r="A11" s="16" t="s">
        <v>3517</v>
      </c>
      <c r="B11" s="17" t="s">
        <v>4060</v>
      </c>
      <c r="C11" s="13"/>
      <c r="D11" s="13"/>
      <c r="E11" s="18"/>
      <c r="F11" s="19">
        <v>-13.649999999999636</v>
      </c>
      <c r="G11" s="20">
        <v>0</v>
      </c>
      <c r="H11" s="21">
        <v>5.0518E-2</v>
      </c>
      <c r="I11" s="22"/>
      <c r="J11" s="2"/>
    </row>
    <row r="12" spans="1:10" ht="12.95" customHeight="1">
      <c r="A12" s="16" t="s">
        <v>3518</v>
      </c>
      <c r="B12" s="17" t="s">
        <v>4061</v>
      </c>
      <c r="C12" s="13"/>
      <c r="D12" s="13"/>
      <c r="E12" s="18"/>
      <c r="F12" s="19">
        <v>-5.9699999999997999</v>
      </c>
      <c r="G12" s="20">
        <v>0</v>
      </c>
      <c r="H12" s="21">
        <v>5.0750000000000003E-2</v>
      </c>
      <c r="I12" s="22"/>
      <c r="J12" s="2"/>
    </row>
    <row r="13" spans="1:10" ht="12.95" customHeight="1">
      <c r="A13" s="2"/>
      <c r="B13" s="12" t="s">
        <v>168</v>
      </c>
      <c r="C13" s="13"/>
      <c r="D13" s="13"/>
      <c r="E13" s="13"/>
      <c r="F13" s="23">
        <v>-53.52</v>
      </c>
      <c r="G13" s="24">
        <v>0</v>
      </c>
      <c r="H13" s="25"/>
      <c r="I13" s="26"/>
      <c r="J13" s="2"/>
    </row>
    <row r="14" spans="1:10" ht="12.95" customHeight="1">
      <c r="A14" s="2"/>
      <c r="B14" s="27" t="s">
        <v>173</v>
      </c>
      <c r="C14" s="28"/>
      <c r="D14" s="1"/>
      <c r="E14" s="28"/>
      <c r="F14" s="23">
        <v>-53.52</v>
      </c>
      <c r="G14" s="24">
        <v>0</v>
      </c>
      <c r="H14" s="25"/>
      <c r="I14" s="26"/>
      <c r="J14" s="2"/>
    </row>
    <row r="15" spans="1:10" ht="12.95" customHeight="1">
      <c r="A15" s="2"/>
      <c r="B15" s="12" t="s">
        <v>133</v>
      </c>
      <c r="C15" s="13"/>
      <c r="D15" s="13"/>
      <c r="E15" s="13"/>
      <c r="F15" s="13"/>
      <c r="G15" s="13"/>
      <c r="H15" s="14"/>
      <c r="I15" s="15"/>
      <c r="J15" s="2"/>
    </row>
    <row r="16" spans="1:10" ht="12.95" customHeight="1">
      <c r="A16" s="2"/>
      <c r="B16" s="12" t="s">
        <v>134</v>
      </c>
      <c r="C16" s="13"/>
      <c r="D16" s="13"/>
      <c r="E16" s="13"/>
      <c r="F16" s="2"/>
      <c r="G16" s="14"/>
      <c r="H16" s="14"/>
      <c r="I16" s="15"/>
      <c r="J16" s="2"/>
    </row>
    <row r="17" spans="1:10" ht="12.95" customHeight="1">
      <c r="A17" s="16" t="s">
        <v>1088</v>
      </c>
      <c r="B17" s="17" t="s">
        <v>1089</v>
      </c>
      <c r="C17" s="13" t="s">
        <v>1090</v>
      </c>
      <c r="D17" s="13" t="s">
        <v>196</v>
      </c>
      <c r="E17" s="18">
        <v>62662000</v>
      </c>
      <c r="F17" s="19">
        <v>62918.91</v>
      </c>
      <c r="G17" s="20">
        <v>4.6199999999999998E-2</v>
      </c>
      <c r="H17" s="21"/>
      <c r="I17" s="22"/>
      <c r="J17" s="2"/>
    </row>
    <row r="18" spans="1:10" ht="12.95" customHeight="1">
      <c r="A18" s="16" t="s">
        <v>1137</v>
      </c>
      <c r="B18" s="17" t="s">
        <v>1138</v>
      </c>
      <c r="C18" s="13" t="s">
        <v>1139</v>
      </c>
      <c r="D18" s="13" t="s">
        <v>196</v>
      </c>
      <c r="E18" s="18">
        <v>35000000</v>
      </c>
      <c r="F18" s="19">
        <v>34581.72</v>
      </c>
      <c r="G18" s="20">
        <v>2.5399999999999999E-2</v>
      </c>
      <c r="H18" s="21">
        <v>6.0284999999999998E-2</v>
      </c>
      <c r="I18" s="22"/>
      <c r="J18" s="2"/>
    </row>
    <row r="19" spans="1:10" ht="12.95" customHeight="1">
      <c r="A19" s="16" t="s">
        <v>365</v>
      </c>
      <c r="B19" s="17" t="s">
        <v>366</v>
      </c>
      <c r="C19" s="13" t="s">
        <v>367</v>
      </c>
      <c r="D19" s="13" t="s">
        <v>167</v>
      </c>
      <c r="E19" s="18">
        <v>3350</v>
      </c>
      <c r="F19" s="19">
        <v>33497.79</v>
      </c>
      <c r="G19" s="20">
        <v>2.46E-2</v>
      </c>
      <c r="H19" s="21">
        <v>4.5074999999999997E-2</v>
      </c>
      <c r="I19" s="22"/>
      <c r="J19" s="2"/>
    </row>
    <row r="20" spans="1:10" ht="12.95" customHeight="1">
      <c r="A20" s="16" t="s">
        <v>1097</v>
      </c>
      <c r="B20" s="17" t="s">
        <v>1098</v>
      </c>
      <c r="C20" s="13" t="s">
        <v>1099</v>
      </c>
      <c r="D20" s="13" t="s">
        <v>196</v>
      </c>
      <c r="E20" s="18">
        <v>32000000</v>
      </c>
      <c r="F20" s="19">
        <v>31687.14</v>
      </c>
      <c r="G20" s="20">
        <v>2.3300000000000001E-2</v>
      </c>
      <c r="H20" s="21">
        <v>5.8937000000000003E-2</v>
      </c>
      <c r="I20" s="22"/>
      <c r="J20" s="2"/>
    </row>
    <row r="21" spans="1:10" ht="12.95" customHeight="1">
      <c r="A21" s="16" t="s">
        <v>479</v>
      </c>
      <c r="B21" s="17" t="s">
        <v>480</v>
      </c>
      <c r="C21" s="13" t="s">
        <v>481</v>
      </c>
      <c r="D21" s="13" t="s">
        <v>138</v>
      </c>
      <c r="E21" s="18">
        <v>3050</v>
      </c>
      <c r="F21" s="19">
        <v>29865.97</v>
      </c>
      <c r="G21" s="20">
        <v>2.1899999999999999E-2</v>
      </c>
      <c r="H21" s="21">
        <v>6.1395999999999999E-2</v>
      </c>
      <c r="I21" s="37">
        <v>6.4647459000000004E-2</v>
      </c>
      <c r="J21" s="2"/>
    </row>
    <row r="22" spans="1:10" ht="12.95" customHeight="1">
      <c r="A22" s="16" t="s">
        <v>1236</v>
      </c>
      <c r="B22" s="17" t="s">
        <v>1237</v>
      </c>
      <c r="C22" s="13" t="s">
        <v>1238</v>
      </c>
      <c r="D22" s="13" t="s">
        <v>196</v>
      </c>
      <c r="E22" s="18">
        <v>26000000</v>
      </c>
      <c r="F22" s="19">
        <v>25427.97</v>
      </c>
      <c r="G22" s="20">
        <v>1.8700000000000001E-2</v>
      </c>
      <c r="H22" s="21">
        <v>5.8050999999999998E-2</v>
      </c>
      <c r="I22" s="37"/>
      <c r="J22" s="2"/>
    </row>
    <row r="23" spans="1:10" ht="12.95" customHeight="1">
      <c r="A23" s="16" t="s">
        <v>3519</v>
      </c>
      <c r="B23" s="17" t="s">
        <v>3520</v>
      </c>
      <c r="C23" s="13" t="s">
        <v>3521</v>
      </c>
      <c r="D23" s="13" t="s">
        <v>2142</v>
      </c>
      <c r="E23" s="18">
        <v>2500</v>
      </c>
      <c r="F23" s="19">
        <v>24906.9</v>
      </c>
      <c r="G23" s="20">
        <v>1.83E-2</v>
      </c>
      <c r="H23" s="21">
        <v>6.8559999999999996E-2</v>
      </c>
      <c r="I23" s="37"/>
      <c r="J23" s="2"/>
    </row>
    <row r="24" spans="1:10" ht="12.95" customHeight="1">
      <c r="A24" s="16" t="s">
        <v>349</v>
      </c>
      <c r="B24" s="17" t="s">
        <v>350</v>
      </c>
      <c r="C24" s="13" t="s">
        <v>351</v>
      </c>
      <c r="D24" s="13" t="s">
        <v>138</v>
      </c>
      <c r="E24" s="18">
        <v>2350</v>
      </c>
      <c r="F24" s="19">
        <v>24001.68</v>
      </c>
      <c r="G24" s="20">
        <v>1.7600000000000001E-2</v>
      </c>
      <c r="H24" s="21">
        <v>4.768E-2</v>
      </c>
      <c r="I24" s="37"/>
      <c r="J24" s="2"/>
    </row>
    <row r="25" spans="1:10" ht="12.95" customHeight="1">
      <c r="A25" s="16" t="s">
        <v>304</v>
      </c>
      <c r="B25" s="17" t="s">
        <v>305</v>
      </c>
      <c r="C25" s="13" t="s">
        <v>306</v>
      </c>
      <c r="D25" s="13" t="s">
        <v>138</v>
      </c>
      <c r="E25" s="18">
        <v>2100</v>
      </c>
      <c r="F25" s="19">
        <v>21357.23</v>
      </c>
      <c r="G25" s="20">
        <v>1.5699999999999999E-2</v>
      </c>
      <c r="H25" s="21">
        <v>4.7399999999999998E-2</v>
      </c>
      <c r="I25" s="37"/>
      <c r="J25" s="2"/>
    </row>
    <row r="26" spans="1:10" ht="12.95" customHeight="1">
      <c r="A26" s="16" t="s">
        <v>2806</v>
      </c>
      <c r="B26" s="17" t="s">
        <v>2807</v>
      </c>
      <c r="C26" s="13" t="s">
        <v>2808</v>
      </c>
      <c r="D26" s="13" t="s">
        <v>138</v>
      </c>
      <c r="E26" s="18">
        <v>2000</v>
      </c>
      <c r="F26" s="19">
        <v>20238.240000000002</v>
      </c>
      <c r="G26" s="20">
        <v>1.49E-2</v>
      </c>
      <c r="H26" s="21">
        <v>4.5351000000000002E-2</v>
      </c>
      <c r="I26" s="37"/>
      <c r="J26" s="2"/>
    </row>
    <row r="27" spans="1:10" ht="12.95" customHeight="1">
      <c r="A27" s="16" t="s">
        <v>3522</v>
      </c>
      <c r="B27" s="17" t="s">
        <v>3523</v>
      </c>
      <c r="C27" s="13" t="s">
        <v>3524</v>
      </c>
      <c r="D27" s="13" t="s">
        <v>2135</v>
      </c>
      <c r="E27" s="18">
        <v>2000</v>
      </c>
      <c r="F27" s="19">
        <v>20067.900000000001</v>
      </c>
      <c r="G27" s="20">
        <v>1.47E-2</v>
      </c>
      <c r="H27" s="21">
        <v>6.4385499999999998E-2</v>
      </c>
      <c r="I27" s="37"/>
      <c r="J27" s="2"/>
    </row>
    <row r="28" spans="1:10" ht="12.95" customHeight="1">
      <c r="A28" s="16" t="s">
        <v>473</v>
      </c>
      <c r="B28" s="17" t="s">
        <v>474</v>
      </c>
      <c r="C28" s="13" t="s">
        <v>475</v>
      </c>
      <c r="D28" s="13" t="s">
        <v>167</v>
      </c>
      <c r="E28" s="18">
        <v>2000</v>
      </c>
      <c r="F28" s="19">
        <v>20047.28</v>
      </c>
      <c r="G28" s="20">
        <v>1.47E-2</v>
      </c>
      <c r="H28" s="21">
        <v>4.845E-2</v>
      </c>
      <c r="I28" s="37"/>
      <c r="J28" s="2"/>
    </row>
    <row r="29" spans="1:10" ht="12.95" customHeight="1">
      <c r="A29" s="16" t="s">
        <v>1085</v>
      </c>
      <c r="B29" s="17" t="s">
        <v>1086</v>
      </c>
      <c r="C29" s="13" t="s">
        <v>1087</v>
      </c>
      <c r="D29" s="13" t="s">
        <v>196</v>
      </c>
      <c r="E29" s="18">
        <v>19894000</v>
      </c>
      <c r="F29" s="19">
        <v>19076.52</v>
      </c>
      <c r="G29" s="20">
        <v>1.4E-2</v>
      </c>
      <c r="H29" s="21">
        <v>6.6932000000000005E-2</v>
      </c>
      <c r="I29" s="37"/>
      <c r="J29" s="2"/>
    </row>
    <row r="30" spans="1:10" ht="12.95" customHeight="1">
      <c r="A30" s="16" t="s">
        <v>1094</v>
      </c>
      <c r="B30" s="17" t="s">
        <v>1095</v>
      </c>
      <c r="C30" s="13" t="s">
        <v>1096</v>
      </c>
      <c r="D30" s="13" t="s">
        <v>138</v>
      </c>
      <c r="E30" s="18">
        <v>1850</v>
      </c>
      <c r="F30" s="19">
        <v>18756.52</v>
      </c>
      <c r="G30" s="20">
        <v>1.38E-2</v>
      </c>
      <c r="H30" s="21">
        <v>4.41E-2</v>
      </c>
      <c r="I30" s="37"/>
      <c r="J30" s="2"/>
    </row>
    <row r="31" spans="1:10" ht="12.95" customHeight="1">
      <c r="A31" s="16" t="s">
        <v>1251</v>
      </c>
      <c r="B31" s="17" t="s">
        <v>1252</v>
      </c>
      <c r="C31" s="13" t="s">
        <v>1253</v>
      </c>
      <c r="D31" s="13" t="s">
        <v>192</v>
      </c>
      <c r="E31" s="18">
        <v>1850</v>
      </c>
      <c r="F31" s="19">
        <v>18679.64</v>
      </c>
      <c r="G31" s="20">
        <v>1.37E-2</v>
      </c>
      <c r="H31" s="21">
        <v>4.9249000000000001E-2</v>
      </c>
      <c r="I31" s="37"/>
      <c r="J31" s="2"/>
    </row>
    <row r="32" spans="1:10" ht="12.95" customHeight="1">
      <c r="A32" s="16" t="s">
        <v>560</v>
      </c>
      <c r="B32" s="17" t="s">
        <v>561</v>
      </c>
      <c r="C32" s="13" t="s">
        <v>562</v>
      </c>
      <c r="D32" s="13" t="s">
        <v>138</v>
      </c>
      <c r="E32" s="18">
        <v>1800</v>
      </c>
      <c r="F32" s="19">
        <v>18261.919999999998</v>
      </c>
      <c r="G32" s="20">
        <v>1.34E-2</v>
      </c>
      <c r="H32" s="21">
        <v>4.6474000000000001E-2</v>
      </c>
      <c r="I32" s="37"/>
      <c r="J32" s="2"/>
    </row>
    <row r="33" spans="1:10" ht="12.95" customHeight="1">
      <c r="A33" s="16" t="s">
        <v>1206</v>
      </c>
      <c r="B33" s="17" t="s">
        <v>1207</v>
      </c>
      <c r="C33" s="13" t="s">
        <v>1208</v>
      </c>
      <c r="D33" s="13" t="s">
        <v>138</v>
      </c>
      <c r="E33" s="18">
        <v>1640</v>
      </c>
      <c r="F33" s="19">
        <v>16634.669999999998</v>
      </c>
      <c r="G33" s="20">
        <v>1.2200000000000001E-2</v>
      </c>
      <c r="H33" s="21">
        <v>4.8448999999999999E-2</v>
      </c>
      <c r="I33" s="37"/>
      <c r="J33" s="2"/>
    </row>
    <row r="34" spans="1:10" ht="12.95" customHeight="1">
      <c r="A34" s="16" t="s">
        <v>1167</v>
      </c>
      <c r="B34" s="17" t="s">
        <v>1168</v>
      </c>
      <c r="C34" s="13" t="s">
        <v>1169</v>
      </c>
      <c r="D34" s="13" t="s">
        <v>196</v>
      </c>
      <c r="E34" s="18">
        <v>16090400</v>
      </c>
      <c r="F34" s="19">
        <v>16486.740000000002</v>
      </c>
      <c r="G34" s="20">
        <v>1.21E-2</v>
      </c>
      <c r="H34" s="21">
        <v>6.2333E-2</v>
      </c>
      <c r="I34" s="37"/>
      <c r="J34" s="2"/>
    </row>
    <row r="35" spans="1:10" ht="12.95" customHeight="1">
      <c r="A35" s="16" t="s">
        <v>416</v>
      </c>
      <c r="B35" s="17" t="s">
        <v>417</v>
      </c>
      <c r="C35" s="13" t="s">
        <v>418</v>
      </c>
      <c r="D35" s="13" t="s">
        <v>167</v>
      </c>
      <c r="E35" s="18">
        <v>1600</v>
      </c>
      <c r="F35" s="19">
        <v>16272.98</v>
      </c>
      <c r="G35" s="20">
        <v>1.1900000000000001E-2</v>
      </c>
      <c r="H35" s="21">
        <v>5.1549999999999999E-2</v>
      </c>
      <c r="I35" s="37"/>
      <c r="J35" s="2"/>
    </row>
    <row r="36" spans="1:10" ht="12.95" customHeight="1">
      <c r="A36" s="16" t="s">
        <v>1233</v>
      </c>
      <c r="B36" s="17" t="s">
        <v>1234</v>
      </c>
      <c r="C36" s="13" t="s">
        <v>1235</v>
      </c>
      <c r="D36" s="13" t="s">
        <v>138</v>
      </c>
      <c r="E36" s="18">
        <v>1600</v>
      </c>
      <c r="F36" s="19">
        <v>15676.51</v>
      </c>
      <c r="G36" s="20">
        <v>1.15E-2</v>
      </c>
      <c r="H36" s="21">
        <v>6.9099999999999995E-2</v>
      </c>
      <c r="I36" s="37"/>
      <c r="J36" s="2"/>
    </row>
    <row r="37" spans="1:10" ht="12.95" customHeight="1">
      <c r="A37" s="16" t="s">
        <v>3525</v>
      </c>
      <c r="B37" s="17" t="s">
        <v>3526</v>
      </c>
      <c r="C37" s="13" t="s">
        <v>3527</v>
      </c>
      <c r="D37" s="13" t="s">
        <v>2135</v>
      </c>
      <c r="E37" s="18">
        <v>1500</v>
      </c>
      <c r="F37" s="19">
        <v>15104.76</v>
      </c>
      <c r="G37" s="20">
        <v>1.11E-2</v>
      </c>
      <c r="H37" s="21">
        <v>6.7585500000000007E-2</v>
      </c>
      <c r="I37" s="37"/>
      <c r="J37" s="2"/>
    </row>
    <row r="38" spans="1:10" ht="12.95" customHeight="1">
      <c r="A38" s="16" t="s">
        <v>3528</v>
      </c>
      <c r="B38" s="17" t="s">
        <v>3529</v>
      </c>
      <c r="C38" s="13" t="s">
        <v>3530</v>
      </c>
      <c r="D38" s="13" t="s">
        <v>1893</v>
      </c>
      <c r="E38" s="18">
        <v>1500</v>
      </c>
      <c r="F38" s="19">
        <v>14983.62</v>
      </c>
      <c r="G38" s="20">
        <v>1.0999999999999999E-2</v>
      </c>
      <c r="H38" s="21">
        <v>5.765E-2</v>
      </c>
      <c r="I38" s="37"/>
      <c r="J38" s="2"/>
    </row>
    <row r="39" spans="1:10" ht="12.95" customHeight="1">
      <c r="A39" s="16" t="s">
        <v>1161</v>
      </c>
      <c r="B39" s="17" t="s">
        <v>1162</v>
      </c>
      <c r="C39" s="13" t="s">
        <v>1163</v>
      </c>
      <c r="D39" s="13" t="s">
        <v>138</v>
      </c>
      <c r="E39" s="18">
        <v>1500</v>
      </c>
      <c r="F39" s="19">
        <v>14860.2</v>
      </c>
      <c r="G39" s="20">
        <v>1.09E-2</v>
      </c>
      <c r="H39" s="21">
        <v>6.0049999999999999E-2</v>
      </c>
      <c r="I39" s="37"/>
      <c r="J39" s="2"/>
    </row>
    <row r="40" spans="1:10" ht="12.95" customHeight="1">
      <c r="A40" s="16" t="s">
        <v>1173</v>
      </c>
      <c r="B40" s="17" t="s">
        <v>1174</v>
      </c>
      <c r="C40" s="13" t="s">
        <v>1175</v>
      </c>
      <c r="D40" s="13" t="s">
        <v>160</v>
      </c>
      <c r="E40" s="18">
        <v>1250</v>
      </c>
      <c r="F40" s="19">
        <v>12598.83</v>
      </c>
      <c r="G40" s="20">
        <v>9.2999999999999992E-3</v>
      </c>
      <c r="H40" s="21">
        <v>6.1027999999999999E-2</v>
      </c>
      <c r="I40" s="37"/>
      <c r="J40" s="2"/>
    </row>
    <row r="41" spans="1:10" ht="12.95" customHeight="1">
      <c r="A41" s="16" t="s">
        <v>1197</v>
      </c>
      <c r="B41" s="17" t="s">
        <v>1198</v>
      </c>
      <c r="C41" s="13" t="s">
        <v>1199</v>
      </c>
      <c r="D41" s="13" t="s">
        <v>196</v>
      </c>
      <c r="E41" s="18">
        <v>12500000</v>
      </c>
      <c r="F41" s="19">
        <v>12360.13</v>
      </c>
      <c r="G41" s="20">
        <v>9.1000000000000004E-3</v>
      </c>
      <c r="H41" s="21">
        <v>6.6951999999999998E-2</v>
      </c>
      <c r="I41" s="37"/>
      <c r="J41" s="2"/>
    </row>
    <row r="42" spans="1:10" ht="12.95" customHeight="1">
      <c r="A42" s="16" t="s">
        <v>3531</v>
      </c>
      <c r="B42" s="17" t="s">
        <v>3532</v>
      </c>
      <c r="C42" s="13" t="s">
        <v>3533</v>
      </c>
      <c r="D42" s="13" t="s">
        <v>138</v>
      </c>
      <c r="E42" s="18">
        <v>1150</v>
      </c>
      <c r="F42" s="19">
        <v>11709.91</v>
      </c>
      <c r="G42" s="20">
        <v>8.6E-3</v>
      </c>
      <c r="H42" s="21">
        <v>5.1249999999999997E-2</v>
      </c>
      <c r="I42" s="37"/>
      <c r="J42" s="2"/>
    </row>
    <row r="43" spans="1:10" ht="12.95" customHeight="1">
      <c r="A43" s="16" t="s">
        <v>1185</v>
      </c>
      <c r="B43" s="17" t="s">
        <v>1186</v>
      </c>
      <c r="C43" s="13" t="s">
        <v>1187</v>
      </c>
      <c r="D43" s="13" t="s">
        <v>196</v>
      </c>
      <c r="E43" s="18">
        <v>10000000</v>
      </c>
      <c r="F43" s="19">
        <v>10011.09</v>
      </c>
      <c r="G43" s="20">
        <v>7.4000000000000003E-3</v>
      </c>
      <c r="H43" s="21">
        <v>4.2356999999999999E-2</v>
      </c>
      <c r="I43" s="37"/>
      <c r="J43" s="2"/>
    </row>
    <row r="44" spans="1:10" ht="12.95" customHeight="1">
      <c r="A44" s="16" t="s">
        <v>3534</v>
      </c>
      <c r="B44" s="17" t="s">
        <v>3535</v>
      </c>
      <c r="C44" s="13" t="s">
        <v>3536</v>
      </c>
      <c r="D44" s="13" t="s">
        <v>358</v>
      </c>
      <c r="E44" s="18">
        <v>1000</v>
      </c>
      <c r="F44" s="19">
        <v>10009.14</v>
      </c>
      <c r="G44" s="20">
        <v>7.3000000000000001E-3</v>
      </c>
      <c r="H44" s="21">
        <v>5.2499999999999998E-2</v>
      </c>
      <c r="I44" s="37"/>
      <c r="J44" s="2"/>
    </row>
    <row r="45" spans="1:10" ht="12.95" customHeight="1">
      <c r="A45" s="16" t="s">
        <v>2628</v>
      </c>
      <c r="B45" s="17" t="s">
        <v>2629</v>
      </c>
      <c r="C45" s="13" t="s">
        <v>2630</v>
      </c>
      <c r="D45" s="13" t="s">
        <v>2135</v>
      </c>
      <c r="E45" s="18">
        <v>1000</v>
      </c>
      <c r="F45" s="19">
        <v>9979.2800000000007</v>
      </c>
      <c r="G45" s="20">
        <v>7.3000000000000001E-3</v>
      </c>
      <c r="H45" s="21">
        <v>7.2198999999999999E-2</v>
      </c>
      <c r="I45" s="37"/>
      <c r="J45" s="2"/>
    </row>
    <row r="46" spans="1:10" ht="12.95" customHeight="1">
      <c r="A46" s="16" t="s">
        <v>1254</v>
      </c>
      <c r="B46" s="17" t="s">
        <v>1255</v>
      </c>
      <c r="C46" s="13" t="s">
        <v>1256</v>
      </c>
      <c r="D46" s="13" t="s">
        <v>167</v>
      </c>
      <c r="E46" s="18">
        <v>1000</v>
      </c>
      <c r="F46" s="19">
        <v>9966.69</v>
      </c>
      <c r="G46" s="20">
        <v>7.3000000000000001E-3</v>
      </c>
      <c r="H46" s="21">
        <v>5.3199999999999997E-2</v>
      </c>
      <c r="I46" s="37"/>
      <c r="J46" s="2"/>
    </row>
    <row r="47" spans="1:10" ht="12.95" customHeight="1">
      <c r="A47" s="16" t="s">
        <v>3537</v>
      </c>
      <c r="B47" s="17" t="s">
        <v>3538</v>
      </c>
      <c r="C47" s="13" t="s">
        <v>3539</v>
      </c>
      <c r="D47" s="13" t="s">
        <v>196</v>
      </c>
      <c r="E47" s="18">
        <v>9247500</v>
      </c>
      <c r="F47" s="19">
        <v>9331.36</v>
      </c>
      <c r="G47" s="20">
        <v>6.8999999999999999E-3</v>
      </c>
      <c r="H47" s="21">
        <v>4.1499000000000001E-2</v>
      </c>
      <c r="I47" s="37"/>
      <c r="J47" s="2"/>
    </row>
    <row r="48" spans="1:10" ht="12.95" customHeight="1">
      <c r="A48" s="16" t="s">
        <v>497</v>
      </c>
      <c r="B48" s="17" t="s">
        <v>498</v>
      </c>
      <c r="C48" s="13" t="s">
        <v>499</v>
      </c>
      <c r="D48" s="13" t="s">
        <v>196</v>
      </c>
      <c r="E48" s="18">
        <v>7567000</v>
      </c>
      <c r="F48" s="19">
        <v>7863.07</v>
      </c>
      <c r="G48" s="20">
        <v>5.7999999999999996E-3</v>
      </c>
      <c r="H48" s="21">
        <v>5.3150000000000003E-2</v>
      </c>
      <c r="I48" s="37"/>
      <c r="J48" s="2"/>
    </row>
    <row r="49" spans="1:10" ht="12.95" customHeight="1">
      <c r="A49" s="16" t="s">
        <v>1221</v>
      </c>
      <c r="B49" s="17" t="s">
        <v>1222</v>
      </c>
      <c r="C49" s="13" t="s">
        <v>1223</v>
      </c>
      <c r="D49" s="13" t="s">
        <v>138</v>
      </c>
      <c r="E49" s="18">
        <v>750</v>
      </c>
      <c r="F49" s="19">
        <v>7694.3</v>
      </c>
      <c r="G49" s="20">
        <v>5.5999999999999999E-3</v>
      </c>
      <c r="H49" s="21">
        <v>5.16E-2</v>
      </c>
      <c r="I49" s="37"/>
      <c r="J49" s="2"/>
    </row>
    <row r="50" spans="1:10" ht="12.95" customHeight="1">
      <c r="A50" s="16" t="s">
        <v>3540</v>
      </c>
      <c r="B50" s="17" t="s">
        <v>3541</v>
      </c>
      <c r="C50" s="13" t="s">
        <v>3542</v>
      </c>
      <c r="D50" s="13" t="s">
        <v>138</v>
      </c>
      <c r="E50" s="18">
        <v>750</v>
      </c>
      <c r="F50" s="19">
        <v>7466.38</v>
      </c>
      <c r="G50" s="20">
        <v>5.4999999999999997E-3</v>
      </c>
      <c r="H50" s="21">
        <v>5.0099999999999999E-2</v>
      </c>
      <c r="I50" s="37"/>
      <c r="J50" s="2"/>
    </row>
    <row r="51" spans="1:10" ht="12.95" customHeight="1">
      <c r="A51" s="16" t="s">
        <v>1194</v>
      </c>
      <c r="B51" s="17" t="s">
        <v>1195</v>
      </c>
      <c r="C51" s="13" t="s">
        <v>1196</v>
      </c>
      <c r="D51" s="13" t="s">
        <v>138</v>
      </c>
      <c r="E51" s="18">
        <v>750</v>
      </c>
      <c r="F51" s="19">
        <v>7438.89</v>
      </c>
      <c r="G51" s="20">
        <v>5.4999999999999997E-3</v>
      </c>
      <c r="H51" s="21">
        <v>7.1093000000000003E-2</v>
      </c>
      <c r="I51" s="37"/>
      <c r="J51" s="2"/>
    </row>
    <row r="52" spans="1:10" ht="12.95" customHeight="1">
      <c r="A52" s="16" t="s">
        <v>1227</v>
      </c>
      <c r="B52" s="17" t="s">
        <v>1228</v>
      </c>
      <c r="C52" s="13" t="s">
        <v>1229</v>
      </c>
      <c r="D52" s="13" t="s">
        <v>138</v>
      </c>
      <c r="E52" s="18">
        <v>750</v>
      </c>
      <c r="F52" s="19">
        <v>7437.44</v>
      </c>
      <c r="G52" s="20">
        <v>5.4999999999999997E-3</v>
      </c>
      <c r="H52" s="21">
        <v>5.6250000000000001E-2</v>
      </c>
      <c r="I52" s="37"/>
      <c r="J52" s="2"/>
    </row>
    <row r="53" spans="1:10" ht="12.95" customHeight="1">
      <c r="A53" s="16" t="s">
        <v>322</v>
      </c>
      <c r="B53" s="17" t="s">
        <v>323</v>
      </c>
      <c r="C53" s="13" t="s">
        <v>324</v>
      </c>
      <c r="D53" s="13" t="s">
        <v>138</v>
      </c>
      <c r="E53" s="18">
        <v>700</v>
      </c>
      <c r="F53" s="19">
        <v>7133.85</v>
      </c>
      <c r="G53" s="20">
        <v>5.1999999999999998E-3</v>
      </c>
      <c r="H53" s="21">
        <v>4.6475000000000002E-2</v>
      </c>
      <c r="I53" s="37"/>
      <c r="J53" s="2"/>
    </row>
    <row r="54" spans="1:10" ht="12.95" customHeight="1">
      <c r="A54" s="16" t="s">
        <v>389</v>
      </c>
      <c r="B54" s="17" t="s">
        <v>390</v>
      </c>
      <c r="C54" s="13" t="s">
        <v>391</v>
      </c>
      <c r="D54" s="13" t="s">
        <v>138</v>
      </c>
      <c r="E54" s="18">
        <v>680</v>
      </c>
      <c r="F54" s="19">
        <v>6851.46</v>
      </c>
      <c r="G54" s="20">
        <v>5.0000000000000001E-3</v>
      </c>
      <c r="H54" s="21">
        <v>4.1799000000000003E-2</v>
      </c>
      <c r="I54" s="37"/>
      <c r="J54" s="2"/>
    </row>
    <row r="55" spans="1:10" ht="12.95" customHeight="1">
      <c r="A55" s="16" t="s">
        <v>449</v>
      </c>
      <c r="B55" s="17" t="s">
        <v>450</v>
      </c>
      <c r="C55" s="13" t="s">
        <v>451</v>
      </c>
      <c r="D55" s="13" t="s">
        <v>196</v>
      </c>
      <c r="E55" s="18">
        <v>6140000</v>
      </c>
      <c r="F55" s="19">
        <v>6283.57</v>
      </c>
      <c r="G55" s="20">
        <v>4.5999999999999999E-3</v>
      </c>
      <c r="H55" s="21">
        <v>4.3650000000000001E-2</v>
      </c>
      <c r="I55" s="37"/>
      <c r="J55" s="2"/>
    </row>
    <row r="56" spans="1:10" ht="12.95" customHeight="1">
      <c r="A56" s="16" t="s">
        <v>1224</v>
      </c>
      <c r="B56" s="17" t="s">
        <v>1225</v>
      </c>
      <c r="C56" s="13" t="s">
        <v>1226</v>
      </c>
      <c r="D56" s="13" t="s">
        <v>138</v>
      </c>
      <c r="E56" s="18">
        <v>600</v>
      </c>
      <c r="F56" s="19">
        <v>6113.13</v>
      </c>
      <c r="G56" s="20">
        <v>4.4999999999999997E-3</v>
      </c>
      <c r="H56" s="21">
        <v>5.0099999999999999E-2</v>
      </c>
      <c r="I56" s="37"/>
      <c r="J56" s="2"/>
    </row>
    <row r="57" spans="1:10" ht="12.95" customHeight="1">
      <c r="A57" s="16" t="s">
        <v>2647</v>
      </c>
      <c r="B57" s="17" t="s">
        <v>2648</v>
      </c>
      <c r="C57" s="13" t="s">
        <v>2649</v>
      </c>
      <c r="D57" s="13" t="s">
        <v>2146</v>
      </c>
      <c r="E57" s="18">
        <v>600</v>
      </c>
      <c r="F57" s="19">
        <v>6064.48</v>
      </c>
      <c r="G57" s="20">
        <v>4.4999999999999997E-3</v>
      </c>
      <c r="H57" s="21">
        <v>6.5299999999999997E-2</v>
      </c>
      <c r="I57" s="37"/>
      <c r="J57" s="2"/>
    </row>
    <row r="58" spans="1:10" ht="12.95" customHeight="1">
      <c r="A58" s="16" t="s">
        <v>2422</v>
      </c>
      <c r="B58" s="17" t="s">
        <v>2423</v>
      </c>
      <c r="C58" s="13" t="s">
        <v>2424</v>
      </c>
      <c r="D58" s="13" t="s">
        <v>2142</v>
      </c>
      <c r="E58" s="18">
        <v>600</v>
      </c>
      <c r="F58" s="19">
        <v>6007.03</v>
      </c>
      <c r="G58" s="20">
        <v>4.4000000000000003E-3</v>
      </c>
      <c r="H58" s="21">
        <v>7.3798500000000003E-2</v>
      </c>
      <c r="I58" s="37"/>
      <c r="J58" s="2"/>
    </row>
    <row r="59" spans="1:10" ht="12.95" customHeight="1">
      <c r="A59" s="16" t="s">
        <v>2586</v>
      </c>
      <c r="B59" s="17" t="s">
        <v>2587</v>
      </c>
      <c r="C59" s="13" t="s">
        <v>2588</v>
      </c>
      <c r="D59" s="13" t="s">
        <v>2135</v>
      </c>
      <c r="E59" s="18">
        <v>600</v>
      </c>
      <c r="F59" s="19">
        <v>6004.07</v>
      </c>
      <c r="G59" s="20">
        <v>4.4000000000000003E-3</v>
      </c>
      <c r="H59" s="21">
        <v>5.2850000000000001E-2</v>
      </c>
      <c r="I59" s="37"/>
      <c r="J59" s="2"/>
    </row>
    <row r="60" spans="1:10" ht="12.95" customHeight="1">
      <c r="A60" s="16" t="s">
        <v>566</v>
      </c>
      <c r="B60" s="17" t="s">
        <v>567</v>
      </c>
      <c r="C60" s="13" t="s">
        <v>568</v>
      </c>
      <c r="D60" s="13" t="s">
        <v>138</v>
      </c>
      <c r="E60" s="18">
        <v>600</v>
      </c>
      <c r="F60" s="19">
        <v>5956.77</v>
      </c>
      <c r="G60" s="20">
        <v>4.4000000000000003E-3</v>
      </c>
      <c r="H60" s="21">
        <v>6.3441499999999998E-2</v>
      </c>
      <c r="I60" s="37">
        <v>6.4549101999999997E-2</v>
      </c>
      <c r="J60" s="2"/>
    </row>
    <row r="61" spans="1:10" ht="12.95" customHeight="1">
      <c r="A61" s="16" t="s">
        <v>346</v>
      </c>
      <c r="B61" s="17" t="s">
        <v>347</v>
      </c>
      <c r="C61" s="13" t="s">
        <v>348</v>
      </c>
      <c r="D61" s="13" t="s">
        <v>138</v>
      </c>
      <c r="E61" s="18">
        <v>550</v>
      </c>
      <c r="F61" s="19">
        <v>5605.38</v>
      </c>
      <c r="G61" s="20">
        <v>4.1000000000000003E-3</v>
      </c>
      <c r="H61" s="21">
        <v>5.0499000000000002E-2</v>
      </c>
      <c r="I61" s="37"/>
      <c r="J61" s="2"/>
    </row>
    <row r="62" spans="1:10" ht="12.95" customHeight="1">
      <c r="A62" s="16" t="s">
        <v>1218</v>
      </c>
      <c r="B62" s="17" t="s">
        <v>1219</v>
      </c>
      <c r="C62" s="13" t="s">
        <v>1220</v>
      </c>
      <c r="D62" s="13" t="s">
        <v>196</v>
      </c>
      <c r="E62" s="18">
        <v>5219200</v>
      </c>
      <c r="F62" s="19">
        <v>5467.26</v>
      </c>
      <c r="G62" s="20">
        <v>4.0000000000000001E-3</v>
      </c>
      <c r="H62" s="21">
        <v>4.9845E-2</v>
      </c>
      <c r="I62" s="37"/>
      <c r="J62" s="2"/>
    </row>
    <row r="63" spans="1:10" ht="12.95" customHeight="1">
      <c r="A63" s="16" t="s">
        <v>3543</v>
      </c>
      <c r="B63" s="17" t="s">
        <v>3544</v>
      </c>
      <c r="C63" s="13" t="s">
        <v>3545</v>
      </c>
      <c r="D63" s="13" t="s">
        <v>196</v>
      </c>
      <c r="E63" s="18">
        <v>5000000</v>
      </c>
      <c r="F63" s="19">
        <v>5356.02</v>
      </c>
      <c r="G63" s="20">
        <v>3.8999999999999998E-3</v>
      </c>
      <c r="H63" s="21">
        <v>6.0037E-2</v>
      </c>
      <c r="I63" s="37"/>
      <c r="J63" s="2"/>
    </row>
    <row r="64" spans="1:10" ht="12.95" customHeight="1">
      <c r="A64" s="16" t="s">
        <v>3546</v>
      </c>
      <c r="B64" s="17" t="s">
        <v>3547</v>
      </c>
      <c r="C64" s="13" t="s">
        <v>3548</v>
      </c>
      <c r="D64" s="13" t="s">
        <v>138</v>
      </c>
      <c r="E64" s="18">
        <v>500</v>
      </c>
      <c r="F64" s="19">
        <v>5222.66</v>
      </c>
      <c r="G64" s="20">
        <v>3.8E-3</v>
      </c>
      <c r="H64" s="21">
        <v>5.57E-2</v>
      </c>
      <c r="I64" s="37"/>
      <c r="J64" s="2"/>
    </row>
    <row r="65" spans="1:10" ht="12.95" customHeight="1">
      <c r="A65" s="16" t="s">
        <v>1248</v>
      </c>
      <c r="B65" s="17" t="s">
        <v>1249</v>
      </c>
      <c r="C65" s="13" t="s">
        <v>1250</v>
      </c>
      <c r="D65" s="13" t="s">
        <v>196</v>
      </c>
      <c r="E65" s="18">
        <v>5000000</v>
      </c>
      <c r="F65" s="19">
        <v>5185.3999999999996</v>
      </c>
      <c r="G65" s="20">
        <v>3.8E-3</v>
      </c>
      <c r="H65" s="21">
        <v>4.8661999999999997E-2</v>
      </c>
      <c r="I65" s="37"/>
      <c r="J65" s="2"/>
    </row>
    <row r="66" spans="1:10" ht="12.95" customHeight="1">
      <c r="A66" s="16" t="s">
        <v>3549</v>
      </c>
      <c r="B66" s="17" t="s">
        <v>3550</v>
      </c>
      <c r="C66" s="13" t="s">
        <v>3551</v>
      </c>
      <c r="D66" s="13" t="s">
        <v>196</v>
      </c>
      <c r="E66" s="18">
        <v>5000000</v>
      </c>
      <c r="F66" s="19">
        <v>5134.5600000000004</v>
      </c>
      <c r="G66" s="20">
        <v>3.8E-3</v>
      </c>
      <c r="H66" s="21">
        <v>4.6709000000000001E-2</v>
      </c>
      <c r="I66" s="37"/>
      <c r="J66" s="2"/>
    </row>
    <row r="67" spans="1:10" ht="12.95" customHeight="1">
      <c r="A67" s="16" t="s">
        <v>3552</v>
      </c>
      <c r="B67" s="17" t="s">
        <v>3553</v>
      </c>
      <c r="C67" s="13" t="s">
        <v>3554</v>
      </c>
      <c r="D67" s="13" t="s">
        <v>138</v>
      </c>
      <c r="E67" s="18">
        <v>500</v>
      </c>
      <c r="F67" s="19">
        <v>5106.79</v>
      </c>
      <c r="G67" s="20">
        <v>3.7000000000000002E-3</v>
      </c>
      <c r="H67" s="21">
        <v>5.2499999999999998E-2</v>
      </c>
      <c r="I67" s="37"/>
      <c r="J67" s="2"/>
    </row>
    <row r="68" spans="1:10" ht="12.95" customHeight="1">
      <c r="A68" s="16" t="s">
        <v>343</v>
      </c>
      <c r="B68" s="17" t="s">
        <v>344</v>
      </c>
      <c r="C68" s="13" t="s">
        <v>345</v>
      </c>
      <c r="D68" s="13" t="s">
        <v>167</v>
      </c>
      <c r="E68" s="18">
        <v>500</v>
      </c>
      <c r="F68" s="19">
        <v>5079.03</v>
      </c>
      <c r="G68" s="20">
        <v>3.7000000000000002E-3</v>
      </c>
      <c r="H68" s="21">
        <v>5.1809000000000001E-2</v>
      </c>
      <c r="I68" s="37"/>
      <c r="J68" s="2"/>
    </row>
    <row r="69" spans="1:10" ht="12.95" customHeight="1">
      <c r="A69" s="16" t="s">
        <v>3555</v>
      </c>
      <c r="B69" s="17" t="s">
        <v>3556</v>
      </c>
      <c r="C69" s="13" t="s">
        <v>3557</v>
      </c>
      <c r="D69" s="13" t="s">
        <v>138</v>
      </c>
      <c r="E69" s="18">
        <v>500</v>
      </c>
      <c r="F69" s="19">
        <v>5078.1400000000003</v>
      </c>
      <c r="G69" s="20">
        <v>3.7000000000000002E-3</v>
      </c>
      <c r="H69" s="21">
        <v>5.0499000000000002E-2</v>
      </c>
      <c r="I69" s="37"/>
      <c r="J69" s="2"/>
    </row>
    <row r="70" spans="1:10" ht="12.95" customHeight="1">
      <c r="A70" s="16" t="s">
        <v>289</v>
      </c>
      <c r="B70" s="17" t="s">
        <v>290</v>
      </c>
      <c r="C70" s="13" t="s">
        <v>291</v>
      </c>
      <c r="D70" s="13" t="s">
        <v>138</v>
      </c>
      <c r="E70" s="18">
        <v>500</v>
      </c>
      <c r="F70" s="19">
        <v>5071.83</v>
      </c>
      <c r="G70" s="20">
        <v>3.7000000000000002E-3</v>
      </c>
      <c r="H70" s="21">
        <v>4.4749999999999998E-2</v>
      </c>
      <c r="I70" s="37"/>
      <c r="J70" s="2"/>
    </row>
    <row r="71" spans="1:10" ht="12.95" customHeight="1">
      <c r="A71" s="16" t="s">
        <v>563</v>
      </c>
      <c r="B71" s="17" t="s">
        <v>564</v>
      </c>
      <c r="C71" s="13" t="s">
        <v>565</v>
      </c>
      <c r="D71" s="13" t="s">
        <v>138</v>
      </c>
      <c r="E71" s="18">
        <v>500</v>
      </c>
      <c r="F71" s="19">
        <v>5069.42</v>
      </c>
      <c r="G71" s="20">
        <v>3.7000000000000002E-3</v>
      </c>
      <c r="H71" s="21">
        <v>4.5150000000000003E-2</v>
      </c>
      <c r="I71" s="37"/>
      <c r="J71" s="2"/>
    </row>
    <row r="72" spans="1:10" ht="12.95" customHeight="1">
      <c r="A72" s="16" t="s">
        <v>521</v>
      </c>
      <c r="B72" s="17" t="s">
        <v>522</v>
      </c>
      <c r="C72" s="13" t="s">
        <v>523</v>
      </c>
      <c r="D72" s="13" t="s">
        <v>192</v>
      </c>
      <c r="E72" s="18">
        <v>500</v>
      </c>
      <c r="F72" s="19">
        <v>5064.83</v>
      </c>
      <c r="G72" s="20">
        <v>3.7000000000000002E-3</v>
      </c>
      <c r="H72" s="21">
        <v>4.4499999999999998E-2</v>
      </c>
      <c r="I72" s="37"/>
      <c r="J72" s="2"/>
    </row>
    <row r="73" spans="1:10" ht="12.95" customHeight="1">
      <c r="A73" s="16" t="s">
        <v>1179</v>
      </c>
      <c r="B73" s="17" t="s">
        <v>1180</v>
      </c>
      <c r="C73" s="13" t="s">
        <v>1181</v>
      </c>
      <c r="D73" s="13" t="s">
        <v>167</v>
      </c>
      <c r="E73" s="18">
        <v>500</v>
      </c>
      <c r="F73" s="19">
        <v>5019.58</v>
      </c>
      <c r="G73" s="20">
        <v>3.7000000000000002E-3</v>
      </c>
      <c r="H73" s="21">
        <v>5.3199999999999997E-2</v>
      </c>
      <c r="I73" s="37"/>
      <c r="J73" s="2"/>
    </row>
    <row r="74" spans="1:10" ht="12.95" customHeight="1">
      <c r="A74" s="16" t="s">
        <v>1149</v>
      </c>
      <c r="B74" s="17" t="s">
        <v>1150</v>
      </c>
      <c r="C74" s="13" t="s">
        <v>1151</v>
      </c>
      <c r="D74" s="13" t="s">
        <v>192</v>
      </c>
      <c r="E74" s="18">
        <v>500</v>
      </c>
      <c r="F74" s="19">
        <v>5016.6099999999997</v>
      </c>
      <c r="G74" s="20">
        <v>3.7000000000000002E-3</v>
      </c>
      <c r="H74" s="21">
        <v>6.6266500000000006E-2</v>
      </c>
      <c r="I74" s="37"/>
      <c r="J74" s="2"/>
    </row>
    <row r="75" spans="1:10" ht="12.95" customHeight="1">
      <c r="A75" s="16" t="s">
        <v>476</v>
      </c>
      <c r="B75" s="17" t="s">
        <v>477</v>
      </c>
      <c r="C75" s="13" t="s">
        <v>478</v>
      </c>
      <c r="D75" s="13" t="s">
        <v>138</v>
      </c>
      <c r="E75" s="18">
        <v>500</v>
      </c>
      <c r="F75" s="19">
        <v>4987.34</v>
      </c>
      <c r="G75" s="20">
        <v>3.7000000000000002E-3</v>
      </c>
      <c r="H75" s="21">
        <v>5.2699999999999997E-2</v>
      </c>
      <c r="I75" s="37"/>
      <c r="J75" s="2"/>
    </row>
    <row r="76" spans="1:10" ht="12.95" customHeight="1">
      <c r="A76" s="16" t="s">
        <v>3558</v>
      </c>
      <c r="B76" s="17" t="s">
        <v>3559</v>
      </c>
      <c r="C76" s="13" t="s">
        <v>3560</v>
      </c>
      <c r="D76" s="13" t="s">
        <v>196</v>
      </c>
      <c r="E76" s="18">
        <v>5000000</v>
      </c>
      <c r="F76" s="19">
        <v>4987.24</v>
      </c>
      <c r="G76" s="20">
        <v>3.7000000000000002E-3</v>
      </c>
      <c r="H76" s="21">
        <v>6.8381999999999998E-2</v>
      </c>
      <c r="I76" s="37"/>
      <c r="J76" s="2"/>
    </row>
    <row r="77" spans="1:10" ht="12.95" customHeight="1">
      <c r="A77" s="16" t="s">
        <v>3561</v>
      </c>
      <c r="B77" s="17" t="s">
        <v>3562</v>
      </c>
      <c r="C77" s="13" t="s">
        <v>3563</v>
      </c>
      <c r="D77" s="13" t="s">
        <v>138</v>
      </c>
      <c r="E77" s="18">
        <v>500</v>
      </c>
      <c r="F77" s="19">
        <v>4974.2</v>
      </c>
      <c r="G77" s="20">
        <v>3.7000000000000002E-3</v>
      </c>
      <c r="H77" s="21">
        <v>5.4600000000000003E-2</v>
      </c>
      <c r="I77" s="37"/>
      <c r="J77" s="2"/>
    </row>
    <row r="78" spans="1:10" ht="12.95" customHeight="1">
      <c r="A78" s="16" t="s">
        <v>3564</v>
      </c>
      <c r="B78" s="17" t="s">
        <v>3565</v>
      </c>
      <c r="C78" s="13" t="s">
        <v>3566</v>
      </c>
      <c r="D78" s="13" t="s">
        <v>138</v>
      </c>
      <c r="E78" s="18">
        <v>500</v>
      </c>
      <c r="F78" s="19">
        <v>4973</v>
      </c>
      <c r="G78" s="20">
        <v>3.7000000000000002E-3</v>
      </c>
      <c r="H78" s="21">
        <v>6.1949999999999998E-2</v>
      </c>
      <c r="I78" s="37"/>
      <c r="J78" s="2"/>
    </row>
    <row r="79" spans="1:10" ht="12.95" customHeight="1">
      <c r="A79" s="16" t="s">
        <v>3567</v>
      </c>
      <c r="B79" s="17" t="s">
        <v>3568</v>
      </c>
      <c r="C79" s="13" t="s">
        <v>3569</v>
      </c>
      <c r="D79" s="13" t="s">
        <v>2135</v>
      </c>
      <c r="E79" s="18">
        <v>500</v>
      </c>
      <c r="F79" s="19">
        <v>4956.55</v>
      </c>
      <c r="G79" s="20">
        <v>3.5999999999999999E-3</v>
      </c>
      <c r="H79" s="21">
        <v>6.3605999999999996E-2</v>
      </c>
      <c r="I79" s="37"/>
      <c r="J79" s="2"/>
    </row>
    <row r="80" spans="1:10" ht="12.95" customHeight="1">
      <c r="A80" s="16" t="s">
        <v>1230</v>
      </c>
      <c r="B80" s="17" t="s">
        <v>1231</v>
      </c>
      <c r="C80" s="13" t="s">
        <v>1232</v>
      </c>
      <c r="D80" s="13" t="s">
        <v>138</v>
      </c>
      <c r="E80" s="18">
        <v>500</v>
      </c>
      <c r="F80" s="19">
        <v>4939.47</v>
      </c>
      <c r="G80" s="20">
        <v>3.5999999999999999E-3</v>
      </c>
      <c r="H80" s="21">
        <v>7.8556000000000001E-2</v>
      </c>
      <c r="I80" s="37"/>
      <c r="J80" s="2"/>
    </row>
    <row r="81" spans="1:10" ht="12.95" customHeight="1">
      <c r="A81" s="16" t="s">
        <v>3570</v>
      </c>
      <c r="B81" s="17" t="s">
        <v>3571</v>
      </c>
      <c r="C81" s="13" t="s">
        <v>3572</v>
      </c>
      <c r="D81" s="13" t="s">
        <v>138</v>
      </c>
      <c r="E81" s="18">
        <v>500</v>
      </c>
      <c r="F81" s="19">
        <v>4923.01</v>
      </c>
      <c r="G81" s="20">
        <v>3.5999999999999999E-3</v>
      </c>
      <c r="H81" s="21">
        <v>4.4248999999999997E-2</v>
      </c>
      <c r="I81" s="37"/>
      <c r="J81" s="2"/>
    </row>
    <row r="82" spans="1:10" ht="12.95" customHeight="1">
      <c r="A82" s="16" t="s">
        <v>186</v>
      </c>
      <c r="B82" s="17" t="s">
        <v>187</v>
      </c>
      <c r="C82" s="13" t="s">
        <v>188</v>
      </c>
      <c r="D82" s="13" t="s">
        <v>138</v>
      </c>
      <c r="E82" s="18">
        <v>470</v>
      </c>
      <c r="F82" s="19">
        <v>4728.67</v>
      </c>
      <c r="G82" s="20">
        <v>3.5000000000000001E-3</v>
      </c>
      <c r="H82" s="21">
        <v>3.7686999999999998E-2</v>
      </c>
      <c r="I82" s="37"/>
      <c r="J82" s="2"/>
    </row>
    <row r="83" spans="1:10" ht="12.95" customHeight="1">
      <c r="A83" s="16" t="s">
        <v>485</v>
      </c>
      <c r="B83" s="17" t="s">
        <v>486</v>
      </c>
      <c r="C83" s="13" t="s">
        <v>487</v>
      </c>
      <c r="D83" s="13" t="s">
        <v>138</v>
      </c>
      <c r="E83" s="18">
        <v>450</v>
      </c>
      <c r="F83" s="19">
        <v>4548.72</v>
      </c>
      <c r="G83" s="20">
        <v>3.3E-3</v>
      </c>
      <c r="H83" s="21">
        <v>4.1500000000000002E-2</v>
      </c>
      <c r="I83" s="37"/>
      <c r="J83" s="2"/>
    </row>
    <row r="84" spans="1:10" ht="12.95" customHeight="1">
      <c r="A84" s="16" t="s">
        <v>3573</v>
      </c>
      <c r="B84" s="17" t="s">
        <v>3574</v>
      </c>
      <c r="C84" s="13" t="s">
        <v>3575</v>
      </c>
      <c r="D84" s="13" t="s">
        <v>196</v>
      </c>
      <c r="E84" s="18">
        <v>4500000</v>
      </c>
      <c r="F84" s="19">
        <v>4524.24</v>
      </c>
      <c r="G84" s="20">
        <v>3.3E-3</v>
      </c>
      <c r="H84" s="21">
        <v>3.7945E-2</v>
      </c>
      <c r="I84" s="37"/>
      <c r="J84" s="2"/>
    </row>
    <row r="85" spans="1:10" ht="12.95" customHeight="1">
      <c r="A85" s="16" t="s">
        <v>3576</v>
      </c>
      <c r="B85" s="17" t="s">
        <v>3577</v>
      </c>
      <c r="C85" s="13" t="s">
        <v>3578</v>
      </c>
      <c r="D85" s="13" t="s">
        <v>196</v>
      </c>
      <c r="E85" s="18">
        <v>6598000</v>
      </c>
      <c r="F85" s="19">
        <v>4127.3599999999997</v>
      </c>
      <c r="G85" s="20">
        <v>3.0000000000000001E-3</v>
      </c>
      <c r="H85" s="21">
        <v>6.7582000000000003E-2</v>
      </c>
      <c r="I85" s="37"/>
      <c r="J85" s="2"/>
    </row>
    <row r="86" spans="1:10" ht="12.95" customHeight="1">
      <c r="A86" s="16" t="s">
        <v>1239</v>
      </c>
      <c r="B86" s="17" t="s">
        <v>1240</v>
      </c>
      <c r="C86" s="13" t="s">
        <v>1241</v>
      </c>
      <c r="D86" s="13" t="s">
        <v>138</v>
      </c>
      <c r="E86" s="18">
        <v>400</v>
      </c>
      <c r="F86" s="19">
        <v>4122.0200000000004</v>
      </c>
      <c r="G86" s="20">
        <v>3.0000000000000001E-3</v>
      </c>
      <c r="H86" s="21">
        <v>5.7897999999999998E-2</v>
      </c>
      <c r="I86" s="37"/>
      <c r="J86" s="2"/>
    </row>
    <row r="87" spans="1:10" ht="12.95" customHeight="1">
      <c r="A87" s="16" t="s">
        <v>1091</v>
      </c>
      <c r="B87" s="17" t="s">
        <v>1092</v>
      </c>
      <c r="C87" s="13" t="s">
        <v>1093</v>
      </c>
      <c r="D87" s="13" t="s">
        <v>196</v>
      </c>
      <c r="E87" s="18">
        <v>4000000</v>
      </c>
      <c r="F87" s="19">
        <v>3994.8</v>
      </c>
      <c r="G87" s="20">
        <v>2.8999999999999998E-3</v>
      </c>
      <c r="H87" s="21">
        <v>6.8443000000000004E-2</v>
      </c>
      <c r="I87" s="37"/>
      <c r="J87" s="2"/>
    </row>
    <row r="88" spans="1:10" ht="12.95" customHeight="1">
      <c r="A88" s="16" t="s">
        <v>2776</v>
      </c>
      <c r="B88" s="17" t="s">
        <v>2777</v>
      </c>
      <c r="C88" s="13" t="s">
        <v>2778</v>
      </c>
      <c r="D88" s="13" t="s">
        <v>2135</v>
      </c>
      <c r="E88" s="18">
        <v>400</v>
      </c>
      <c r="F88" s="19">
        <v>3958.98</v>
      </c>
      <c r="G88" s="20">
        <v>2.8999999999999998E-3</v>
      </c>
      <c r="H88" s="21">
        <v>6.8029999999999993E-2</v>
      </c>
      <c r="I88" s="37"/>
      <c r="J88" s="2"/>
    </row>
    <row r="89" spans="1:10" ht="12.95" customHeight="1">
      <c r="A89" s="16" t="s">
        <v>1266</v>
      </c>
      <c r="B89" s="17" t="s">
        <v>1267</v>
      </c>
      <c r="C89" s="13" t="s">
        <v>1268</v>
      </c>
      <c r="D89" s="13" t="s">
        <v>138</v>
      </c>
      <c r="E89" s="18">
        <v>350</v>
      </c>
      <c r="F89" s="19">
        <v>3645.76</v>
      </c>
      <c r="G89" s="20">
        <v>2.7000000000000001E-3</v>
      </c>
      <c r="H89" s="21">
        <v>5.16E-2</v>
      </c>
      <c r="I89" s="37"/>
      <c r="J89" s="2"/>
    </row>
    <row r="90" spans="1:10" ht="12.95" customHeight="1">
      <c r="A90" s="16" t="s">
        <v>3579</v>
      </c>
      <c r="B90" s="17" t="s">
        <v>3580</v>
      </c>
      <c r="C90" s="13" t="s">
        <v>3581</v>
      </c>
      <c r="D90" s="13" t="s">
        <v>138</v>
      </c>
      <c r="E90" s="18">
        <v>350</v>
      </c>
      <c r="F90" s="19">
        <v>3613.7</v>
      </c>
      <c r="G90" s="20">
        <v>2.7000000000000001E-3</v>
      </c>
      <c r="H90" s="21">
        <v>5.2259E-2</v>
      </c>
      <c r="I90" s="37"/>
      <c r="J90" s="2"/>
    </row>
    <row r="91" spans="1:10" ht="12.95" customHeight="1">
      <c r="A91" s="16" t="s">
        <v>1152</v>
      </c>
      <c r="B91" s="17" t="s">
        <v>1153</v>
      </c>
      <c r="C91" s="13" t="s">
        <v>1154</v>
      </c>
      <c r="D91" s="13" t="s">
        <v>138</v>
      </c>
      <c r="E91" s="18">
        <v>350</v>
      </c>
      <c r="F91" s="19">
        <v>3497.98</v>
      </c>
      <c r="G91" s="20">
        <v>2.5999999999999999E-3</v>
      </c>
      <c r="H91" s="21">
        <v>6.4250000000000002E-2</v>
      </c>
      <c r="I91" s="37"/>
      <c r="J91" s="2"/>
    </row>
    <row r="92" spans="1:10" ht="12.95" customHeight="1">
      <c r="A92" s="16" t="s">
        <v>3582</v>
      </c>
      <c r="B92" s="17" t="s">
        <v>3583</v>
      </c>
      <c r="C92" s="13" t="s">
        <v>3584</v>
      </c>
      <c r="D92" s="13" t="s">
        <v>138</v>
      </c>
      <c r="E92" s="18">
        <v>330</v>
      </c>
      <c r="F92" s="19">
        <v>3213.16</v>
      </c>
      <c r="G92" s="20">
        <v>2.3999999999999998E-3</v>
      </c>
      <c r="H92" s="21">
        <v>6.6987000000000005E-2</v>
      </c>
      <c r="I92" s="37"/>
      <c r="J92" s="2"/>
    </row>
    <row r="93" spans="1:10" ht="12.95" customHeight="1">
      <c r="A93" s="16" t="s">
        <v>2797</v>
      </c>
      <c r="B93" s="17" t="s">
        <v>2798</v>
      </c>
      <c r="C93" s="13" t="s">
        <v>2799</v>
      </c>
      <c r="D93" s="13" t="s">
        <v>2135</v>
      </c>
      <c r="E93" s="18">
        <v>300</v>
      </c>
      <c r="F93" s="19">
        <v>3086.64</v>
      </c>
      <c r="G93" s="20">
        <v>2.3E-3</v>
      </c>
      <c r="H93" s="21">
        <v>8.5459499999999994E-2</v>
      </c>
      <c r="I93" s="37">
        <v>7.8172117999999999E-2</v>
      </c>
      <c r="J93" s="2"/>
    </row>
    <row r="94" spans="1:10" ht="12.95" customHeight="1">
      <c r="A94" s="16" t="s">
        <v>2404</v>
      </c>
      <c r="B94" s="17" t="s">
        <v>2405</v>
      </c>
      <c r="C94" s="13" t="s">
        <v>2406</v>
      </c>
      <c r="D94" s="13" t="s">
        <v>138</v>
      </c>
      <c r="E94" s="18">
        <v>300</v>
      </c>
      <c r="F94" s="19">
        <v>3065.15</v>
      </c>
      <c r="G94" s="20">
        <v>2.3E-3</v>
      </c>
      <c r="H94" s="21">
        <v>5.0650000000000001E-2</v>
      </c>
      <c r="I94" s="37"/>
      <c r="J94" s="2"/>
    </row>
    <row r="95" spans="1:10" ht="12.95" customHeight="1">
      <c r="A95" s="16" t="s">
        <v>154</v>
      </c>
      <c r="B95" s="17" t="s">
        <v>155</v>
      </c>
      <c r="C95" s="13" t="s">
        <v>156</v>
      </c>
      <c r="D95" s="13" t="s">
        <v>138</v>
      </c>
      <c r="E95" s="18">
        <v>280</v>
      </c>
      <c r="F95" s="19">
        <v>2811.28</v>
      </c>
      <c r="G95" s="20">
        <v>2.0999999999999999E-3</v>
      </c>
      <c r="H95" s="21">
        <v>3.7999999999999999E-2</v>
      </c>
      <c r="I95" s="37"/>
      <c r="J95" s="2"/>
    </row>
    <row r="96" spans="1:10" ht="12.95" customHeight="1">
      <c r="A96" s="16" t="s">
        <v>2599</v>
      </c>
      <c r="B96" s="17" t="s">
        <v>2600</v>
      </c>
      <c r="C96" s="13" t="s">
        <v>2601</v>
      </c>
      <c r="D96" s="13" t="s">
        <v>196</v>
      </c>
      <c r="E96" s="18">
        <v>2500000</v>
      </c>
      <c r="F96" s="19">
        <v>2723.54</v>
      </c>
      <c r="G96" s="20">
        <v>2E-3</v>
      </c>
      <c r="H96" s="21">
        <v>6.8598999999999993E-2</v>
      </c>
      <c r="I96" s="37"/>
      <c r="J96" s="2"/>
    </row>
    <row r="97" spans="1:10" ht="12.95" customHeight="1">
      <c r="A97" s="16" t="s">
        <v>1170</v>
      </c>
      <c r="B97" s="17" t="s">
        <v>1171</v>
      </c>
      <c r="C97" s="13" t="s">
        <v>1172</v>
      </c>
      <c r="D97" s="13" t="s">
        <v>138</v>
      </c>
      <c r="E97" s="18">
        <v>259</v>
      </c>
      <c r="F97" s="19">
        <v>2664.43</v>
      </c>
      <c r="G97" s="20">
        <v>2E-3</v>
      </c>
      <c r="H97" s="21">
        <v>6.5134999999999998E-2</v>
      </c>
      <c r="I97" s="37"/>
      <c r="J97" s="2"/>
    </row>
    <row r="98" spans="1:10" ht="12.95" customHeight="1">
      <c r="A98" s="16" t="s">
        <v>3585</v>
      </c>
      <c r="B98" s="17" t="s">
        <v>3586</v>
      </c>
      <c r="C98" s="13" t="s">
        <v>3587</v>
      </c>
      <c r="D98" s="13" t="s">
        <v>138</v>
      </c>
      <c r="E98" s="18">
        <v>250</v>
      </c>
      <c r="F98" s="19">
        <v>2620.06</v>
      </c>
      <c r="G98" s="20">
        <v>1.9E-3</v>
      </c>
      <c r="H98" s="21">
        <v>5.3949999999999998E-2</v>
      </c>
      <c r="I98" s="37"/>
      <c r="J98" s="2"/>
    </row>
    <row r="99" spans="1:10" ht="12.95" customHeight="1">
      <c r="A99" s="16" t="s">
        <v>3588</v>
      </c>
      <c r="B99" s="17" t="s">
        <v>3589</v>
      </c>
      <c r="C99" s="13" t="s">
        <v>3590</v>
      </c>
      <c r="D99" s="13" t="s">
        <v>138</v>
      </c>
      <c r="E99" s="18">
        <v>250</v>
      </c>
      <c r="F99" s="19">
        <v>2607.23</v>
      </c>
      <c r="G99" s="20">
        <v>1.9E-3</v>
      </c>
      <c r="H99" s="21">
        <v>5.2249999999999998E-2</v>
      </c>
      <c r="I99" s="37"/>
      <c r="J99" s="2"/>
    </row>
    <row r="100" spans="1:10" ht="12.95" customHeight="1">
      <c r="A100" s="16" t="s">
        <v>404</v>
      </c>
      <c r="B100" s="17" t="s">
        <v>405</v>
      </c>
      <c r="C100" s="13" t="s">
        <v>406</v>
      </c>
      <c r="D100" s="13" t="s">
        <v>138</v>
      </c>
      <c r="E100" s="18">
        <v>250</v>
      </c>
      <c r="F100" s="19">
        <v>2594.2399999999998</v>
      </c>
      <c r="G100" s="20">
        <v>1.9E-3</v>
      </c>
      <c r="H100" s="21">
        <v>7.3007500000000003E-2</v>
      </c>
      <c r="I100" s="37">
        <v>6.2259072999999998E-2</v>
      </c>
      <c r="J100" s="2"/>
    </row>
    <row r="101" spans="1:10" ht="12.95" customHeight="1">
      <c r="A101" s="16" t="s">
        <v>277</v>
      </c>
      <c r="B101" s="17" t="s">
        <v>278</v>
      </c>
      <c r="C101" s="13" t="s">
        <v>279</v>
      </c>
      <c r="D101" s="13" t="s">
        <v>138</v>
      </c>
      <c r="E101" s="18">
        <v>250</v>
      </c>
      <c r="F101" s="19">
        <v>2587.5100000000002</v>
      </c>
      <c r="G101" s="20">
        <v>1.9E-3</v>
      </c>
      <c r="H101" s="21">
        <v>4.82E-2</v>
      </c>
      <c r="I101" s="37"/>
      <c r="J101" s="2"/>
    </row>
    <row r="102" spans="1:10" ht="12.95" customHeight="1">
      <c r="A102" s="16" t="s">
        <v>3591</v>
      </c>
      <c r="B102" s="17" t="s">
        <v>3592</v>
      </c>
      <c r="C102" s="13" t="s">
        <v>3593</v>
      </c>
      <c r="D102" s="13" t="s">
        <v>138</v>
      </c>
      <c r="E102" s="18">
        <v>250</v>
      </c>
      <c r="F102" s="19">
        <v>2585.25</v>
      </c>
      <c r="G102" s="20">
        <v>1.9E-3</v>
      </c>
      <c r="H102" s="21">
        <v>6.08E-2</v>
      </c>
      <c r="I102" s="37"/>
      <c r="J102" s="2"/>
    </row>
    <row r="103" spans="1:10" ht="12.95" customHeight="1">
      <c r="A103" s="16" t="s">
        <v>533</v>
      </c>
      <c r="B103" s="17" t="s">
        <v>534</v>
      </c>
      <c r="C103" s="13" t="s">
        <v>535</v>
      </c>
      <c r="D103" s="13" t="s">
        <v>167</v>
      </c>
      <c r="E103" s="18">
        <v>250</v>
      </c>
      <c r="F103" s="19">
        <v>2583.62</v>
      </c>
      <c r="G103" s="20">
        <v>1.9E-3</v>
      </c>
      <c r="H103" s="21">
        <v>6.5506999999999996E-2</v>
      </c>
      <c r="I103" s="37">
        <v>5.8660021999999999E-2</v>
      </c>
      <c r="J103" s="2"/>
    </row>
    <row r="104" spans="1:10" ht="12.95" customHeight="1">
      <c r="A104" s="16" t="s">
        <v>3594</v>
      </c>
      <c r="B104" s="17" t="s">
        <v>3595</v>
      </c>
      <c r="C104" s="13" t="s">
        <v>3596</v>
      </c>
      <c r="D104" s="13" t="s">
        <v>192</v>
      </c>
      <c r="E104" s="18">
        <v>250</v>
      </c>
      <c r="F104" s="19">
        <v>2553.64</v>
      </c>
      <c r="G104" s="20">
        <v>1.9E-3</v>
      </c>
      <c r="H104" s="21">
        <v>5.5449999999999999E-2</v>
      </c>
      <c r="I104" s="37"/>
      <c r="J104" s="2"/>
    </row>
    <row r="105" spans="1:10" ht="12.95" customHeight="1">
      <c r="A105" s="16" t="s">
        <v>2432</v>
      </c>
      <c r="B105" s="17" t="s">
        <v>2433</v>
      </c>
      <c r="C105" s="13" t="s">
        <v>2434</v>
      </c>
      <c r="D105" s="13" t="s">
        <v>138</v>
      </c>
      <c r="E105" s="18">
        <v>250</v>
      </c>
      <c r="F105" s="19">
        <v>2550.41</v>
      </c>
      <c r="G105" s="20">
        <v>1.9E-3</v>
      </c>
      <c r="H105" s="21">
        <v>5.0650000000000001E-2</v>
      </c>
      <c r="I105" s="37"/>
      <c r="J105" s="2"/>
    </row>
    <row r="106" spans="1:10" ht="12.95" customHeight="1">
      <c r="A106" s="16" t="s">
        <v>316</v>
      </c>
      <c r="B106" s="17" t="s">
        <v>317</v>
      </c>
      <c r="C106" s="13" t="s">
        <v>318</v>
      </c>
      <c r="D106" s="13" t="s">
        <v>138</v>
      </c>
      <c r="E106" s="18">
        <v>250</v>
      </c>
      <c r="F106" s="19">
        <v>2548.11</v>
      </c>
      <c r="G106" s="20">
        <v>1.9E-3</v>
      </c>
      <c r="H106" s="21">
        <v>4.9000000000000002E-2</v>
      </c>
      <c r="I106" s="37"/>
      <c r="J106" s="2"/>
    </row>
    <row r="107" spans="1:10" ht="12.95" customHeight="1">
      <c r="A107" s="16" t="s">
        <v>3597</v>
      </c>
      <c r="B107" s="17" t="s">
        <v>3598</v>
      </c>
      <c r="C107" s="13" t="s">
        <v>3599</v>
      </c>
      <c r="D107" s="13" t="s">
        <v>1893</v>
      </c>
      <c r="E107" s="18">
        <v>250</v>
      </c>
      <c r="F107" s="19">
        <v>2543.14</v>
      </c>
      <c r="G107" s="20">
        <v>1.9E-3</v>
      </c>
      <c r="H107" s="21">
        <v>8.2833000000000004E-2</v>
      </c>
      <c r="I107" s="37">
        <v>5.7197487999999998E-2</v>
      </c>
      <c r="J107" s="2"/>
    </row>
    <row r="108" spans="1:10" ht="12.95" customHeight="1">
      <c r="A108" s="16" t="s">
        <v>3600</v>
      </c>
      <c r="B108" s="17" t="s">
        <v>3601</v>
      </c>
      <c r="C108" s="13" t="s">
        <v>3602</v>
      </c>
      <c r="D108" s="13" t="s">
        <v>138</v>
      </c>
      <c r="E108" s="18">
        <v>250</v>
      </c>
      <c r="F108" s="19">
        <v>2542.06</v>
      </c>
      <c r="G108" s="20">
        <v>1.9E-3</v>
      </c>
      <c r="H108" s="21">
        <v>4.9500000000000002E-2</v>
      </c>
      <c r="I108" s="37"/>
      <c r="J108" s="2"/>
    </row>
    <row r="109" spans="1:10" ht="12.95" customHeight="1">
      <c r="A109" s="16" t="s">
        <v>2803</v>
      </c>
      <c r="B109" s="17" t="s">
        <v>2804</v>
      </c>
      <c r="C109" s="13" t="s">
        <v>2805</v>
      </c>
      <c r="D109" s="13" t="s">
        <v>138</v>
      </c>
      <c r="E109" s="18">
        <v>250</v>
      </c>
      <c r="F109" s="19">
        <v>2533.3200000000002</v>
      </c>
      <c r="G109" s="20">
        <v>1.9E-3</v>
      </c>
      <c r="H109" s="21">
        <v>4.2799999999999998E-2</v>
      </c>
      <c r="I109" s="37"/>
      <c r="J109" s="2"/>
    </row>
    <row r="110" spans="1:10" ht="12.95" customHeight="1">
      <c r="A110" s="16" t="s">
        <v>470</v>
      </c>
      <c r="B110" s="17" t="s">
        <v>471</v>
      </c>
      <c r="C110" s="13" t="s">
        <v>472</v>
      </c>
      <c r="D110" s="13" t="s">
        <v>167</v>
      </c>
      <c r="E110" s="18">
        <v>250</v>
      </c>
      <c r="F110" s="19">
        <v>2518.81</v>
      </c>
      <c r="G110" s="20">
        <v>1.8E-3</v>
      </c>
      <c r="H110" s="21">
        <v>5.5599999999999997E-2</v>
      </c>
      <c r="I110" s="37"/>
      <c r="J110" s="2"/>
    </row>
    <row r="111" spans="1:10" ht="12.95" customHeight="1">
      <c r="A111" s="16" t="s">
        <v>3603</v>
      </c>
      <c r="B111" s="17" t="s">
        <v>3604</v>
      </c>
      <c r="C111" s="13" t="s">
        <v>3605</v>
      </c>
      <c r="D111" s="13" t="s">
        <v>138</v>
      </c>
      <c r="E111" s="18">
        <v>250</v>
      </c>
      <c r="F111" s="19">
        <v>2515.67</v>
      </c>
      <c r="G111" s="20">
        <v>1.8E-3</v>
      </c>
      <c r="H111" s="21">
        <v>0.04</v>
      </c>
      <c r="I111" s="37"/>
      <c r="J111" s="2"/>
    </row>
    <row r="112" spans="1:10" ht="12.95" customHeight="1">
      <c r="A112" s="16" t="s">
        <v>1314</v>
      </c>
      <c r="B112" s="17" t="s">
        <v>1315</v>
      </c>
      <c r="C112" s="13" t="s">
        <v>1316</v>
      </c>
      <c r="D112" s="13" t="s">
        <v>196</v>
      </c>
      <c r="E112" s="18">
        <v>2500000</v>
      </c>
      <c r="F112" s="19">
        <v>2508.25</v>
      </c>
      <c r="G112" s="20">
        <v>1.8E-3</v>
      </c>
      <c r="H112" s="21">
        <v>7.2474999999999998E-2</v>
      </c>
      <c r="I112" s="37"/>
      <c r="J112" s="2"/>
    </row>
    <row r="113" spans="1:10" ht="12.95" customHeight="1">
      <c r="A113" s="16" t="s">
        <v>3606</v>
      </c>
      <c r="B113" s="17" t="s">
        <v>3607</v>
      </c>
      <c r="C113" s="13" t="s">
        <v>3608</v>
      </c>
      <c r="D113" s="13" t="s">
        <v>167</v>
      </c>
      <c r="E113" s="18">
        <v>250</v>
      </c>
      <c r="F113" s="19">
        <v>2505.54</v>
      </c>
      <c r="G113" s="20">
        <v>1.8E-3</v>
      </c>
      <c r="H113" s="21">
        <v>5.3199999999999997E-2</v>
      </c>
      <c r="I113" s="37"/>
      <c r="J113" s="2"/>
    </row>
    <row r="114" spans="1:10" ht="12.95" customHeight="1">
      <c r="A114" s="16" t="s">
        <v>1182</v>
      </c>
      <c r="B114" s="17" t="s">
        <v>1183</v>
      </c>
      <c r="C114" s="13" t="s">
        <v>1184</v>
      </c>
      <c r="D114" s="13" t="s">
        <v>138</v>
      </c>
      <c r="E114" s="18">
        <v>250</v>
      </c>
      <c r="F114" s="19">
        <v>2504.2600000000002</v>
      </c>
      <c r="G114" s="20">
        <v>1.8E-3</v>
      </c>
      <c r="H114" s="21">
        <v>5.1249999999999997E-2</v>
      </c>
      <c r="I114" s="37"/>
      <c r="J114" s="2"/>
    </row>
    <row r="115" spans="1:10" ht="12.95" customHeight="1">
      <c r="A115" s="16" t="s">
        <v>3609</v>
      </c>
      <c r="B115" s="17" t="s">
        <v>3610</v>
      </c>
      <c r="C115" s="13" t="s">
        <v>3611</v>
      </c>
      <c r="D115" s="13" t="s">
        <v>2142</v>
      </c>
      <c r="E115" s="18">
        <v>250</v>
      </c>
      <c r="F115" s="19">
        <v>2502.8200000000002</v>
      </c>
      <c r="G115" s="20">
        <v>1.8E-3</v>
      </c>
      <c r="H115" s="21">
        <v>7.2173500000000002E-2</v>
      </c>
      <c r="I115" s="37"/>
      <c r="J115" s="2"/>
    </row>
    <row r="116" spans="1:10" ht="12.95" customHeight="1">
      <c r="A116" s="16" t="s">
        <v>3612</v>
      </c>
      <c r="B116" s="17" t="s">
        <v>3613</v>
      </c>
      <c r="C116" s="13" t="s">
        <v>3614</v>
      </c>
      <c r="D116" s="13" t="s">
        <v>358</v>
      </c>
      <c r="E116" s="18">
        <v>250</v>
      </c>
      <c r="F116" s="19">
        <v>2489.6999999999998</v>
      </c>
      <c r="G116" s="20">
        <v>1.8E-3</v>
      </c>
      <c r="H116" s="21">
        <v>5.5024999999999998E-2</v>
      </c>
      <c r="I116" s="37"/>
      <c r="J116" s="2"/>
    </row>
    <row r="117" spans="1:10" ht="12.95" customHeight="1">
      <c r="A117" s="16" t="s">
        <v>2631</v>
      </c>
      <c r="B117" s="17" t="s">
        <v>2632</v>
      </c>
      <c r="C117" s="13" t="s">
        <v>2633</v>
      </c>
      <c r="D117" s="13" t="s">
        <v>138</v>
      </c>
      <c r="E117" s="18">
        <v>250</v>
      </c>
      <c r="F117" s="19">
        <v>2480.85</v>
      </c>
      <c r="G117" s="20">
        <v>1.8E-3</v>
      </c>
      <c r="H117" s="21">
        <v>6.3200000000000006E-2</v>
      </c>
      <c r="I117" s="37"/>
      <c r="J117" s="2"/>
    </row>
    <row r="118" spans="1:10" ht="12.95" customHeight="1">
      <c r="A118" s="16" t="s">
        <v>2638</v>
      </c>
      <c r="B118" s="17" t="s">
        <v>2639</v>
      </c>
      <c r="C118" s="13" t="s">
        <v>2640</v>
      </c>
      <c r="D118" s="13" t="s">
        <v>196</v>
      </c>
      <c r="E118" s="18">
        <v>2500000</v>
      </c>
      <c r="F118" s="19">
        <v>2457</v>
      </c>
      <c r="G118" s="20">
        <v>1.8E-3</v>
      </c>
      <c r="H118" s="21"/>
      <c r="I118" s="37"/>
      <c r="J118" s="2"/>
    </row>
    <row r="119" spans="1:10" ht="12.95" customHeight="1">
      <c r="A119" s="16" t="s">
        <v>1164</v>
      </c>
      <c r="B119" s="17" t="s">
        <v>1165</v>
      </c>
      <c r="C119" s="13" t="s">
        <v>1166</v>
      </c>
      <c r="D119" s="13" t="s">
        <v>138</v>
      </c>
      <c r="E119" s="18">
        <v>250</v>
      </c>
      <c r="F119" s="19">
        <v>2448.6</v>
      </c>
      <c r="G119" s="20">
        <v>1.8E-3</v>
      </c>
      <c r="H119" s="21">
        <v>7.3349999999999999E-2</v>
      </c>
      <c r="I119" s="37"/>
      <c r="J119" s="2"/>
    </row>
    <row r="120" spans="1:10" ht="12.95" customHeight="1">
      <c r="A120" s="16" t="s">
        <v>3615</v>
      </c>
      <c r="B120" s="17" t="s">
        <v>3616</v>
      </c>
      <c r="C120" s="13" t="s">
        <v>3617</v>
      </c>
      <c r="D120" s="13" t="s">
        <v>196</v>
      </c>
      <c r="E120" s="18">
        <v>2516000</v>
      </c>
      <c r="F120" s="19">
        <v>2421.1</v>
      </c>
      <c r="G120" s="20">
        <v>1.8E-3</v>
      </c>
      <c r="H120" s="21">
        <v>4.5130000000000003E-2</v>
      </c>
      <c r="I120" s="37"/>
      <c r="J120" s="2"/>
    </row>
    <row r="121" spans="1:10" ht="12.95" customHeight="1">
      <c r="A121" s="16" t="s">
        <v>3618</v>
      </c>
      <c r="B121" s="17" t="s">
        <v>3619</v>
      </c>
      <c r="C121" s="13" t="s">
        <v>3620</v>
      </c>
      <c r="D121" s="13" t="s">
        <v>138</v>
      </c>
      <c r="E121" s="18">
        <v>225</v>
      </c>
      <c r="F121" s="19">
        <v>2277.41</v>
      </c>
      <c r="G121" s="20">
        <v>1.6999999999999999E-3</v>
      </c>
      <c r="H121" s="21">
        <v>5.9299999999999999E-2</v>
      </c>
      <c r="I121" s="37"/>
      <c r="J121" s="2"/>
    </row>
    <row r="122" spans="1:10" ht="12.95" customHeight="1">
      <c r="A122" s="16" t="s">
        <v>3621</v>
      </c>
      <c r="B122" s="17" t="s">
        <v>3622</v>
      </c>
      <c r="C122" s="13" t="s">
        <v>3623</v>
      </c>
      <c r="D122" s="13" t="s">
        <v>138</v>
      </c>
      <c r="E122" s="18">
        <v>250</v>
      </c>
      <c r="F122" s="19">
        <v>2269.38</v>
      </c>
      <c r="G122" s="20">
        <v>1.6999999999999999E-3</v>
      </c>
      <c r="H122" s="21">
        <v>5.815E-2</v>
      </c>
      <c r="I122" s="37"/>
      <c r="J122" s="2"/>
    </row>
    <row r="123" spans="1:10" ht="12.95" customHeight="1">
      <c r="A123" s="16" t="s">
        <v>3624</v>
      </c>
      <c r="B123" s="17" t="s">
        <v>3625</v>
      </c>
      <c r="C123" s="13" t="s">
        <v>3626</v>
      </c>
      <c r="D123" s="13" t="s">
        <v>196</v>
      </c>
      <c r="E123" s="18">
        <v>2000000</v>
      </c>
      <c r="F123" s="19">
        <v>2152.48</v>
      </c>
      <c r="G123" s="20">
        <v>1.6000000000000001E-3</v>
      </c>
      <c r="H123" s="21">
        <v>6.7859000000000003E-2</v>
      </c>
      <c r="I123" s="37"/>
      <c r="J123" s="2"/>
    </row>
    <row r="124" spans="1:10" ht="12.95" customHeight="1">
      <c r="A124" s="16" t="s">
        <v>3627</v>
      </c>
      <c r="B124" s="17" t="s">
        <v>3628</v>
      </c>
      <c r="C124" s="13" t="s">
        <v>3629</v>
      </c>
      <c r="D124" s="13" t="s">
        <v>196</v>
      </c>
      <c r="E124" s="18">
        <v>2000000</v>
      </c>
      <c r="F124" s="19">
        <v>2132.2399999999998</v>
      </c>
      <c r="G124" s="20">
        <v>1.6000000000000001E-3</v>
      </c>
      <c r="H124" s="21">
        <v>6.8140000000000006E-2</v>
      </c>
      <c r="I124" s="37"/>
      <c r="J124" s="2"/>
    </row>
    <row r="125" spans="1:10" ht="12.95" customHeight="1">
      <c r="A125" s="16" t="s">
        <v>3630</v>
      </c>
      <c r="B125" s="17" t="s">
        <v>3631</v>
      </c>
      <c r="C125" s="13" t="s">
        <v>3632</v>
      </c>
      <c r="D125" s="13" t="s">
        <v>196</v>
      </c>
      <c r="E125" s="18">
        <v>2516000</v>
      </c>
      <c r="F125" s="19">
        <v>2081.77</v>
      </c>
      <c r="G125" s="20">
        <v>1.5E-3</v>
      </c>
      <c r="H125" s="21">
        <v>5.7789E-2</v>
      </c>
      <c r="I125" s="37"/>
      <c r="J125" s="2"/>
    </row>
    <row r="126" spans="1:10" ht="12.95" customHeight="1">
      <c r="A126" s="16" t="s">
        <v>3633</v>
      </c>
      <c r="B126" s="17" t="s">
        <v>3634</v>
      </c>
      <c r="C126" s="13" t="s">
        <v>3635</v>
      </c>
      <c r="D126" s="13" t="s">
        <v>196</v>
      </c>
      <c r="E126" s="18">
        <v>2011400</v>
      </c>
      <c r="F126" s="19">
        <v>2071.9299999999998</v>
      </c>
      <c r="G126" s="20">
        <v>1.5E-3</v>
      </c>
      <c r="H126" s="21">
        <v>4.7683000000000003E-2</v>
      </c>
      <c r="I126" s="37"/>
      <c r="J126" s="2"/>
    </row>
    <row r="127" spans="1:10" ht="12.95" customHeight="1">
      <c r="A127" s="16" t="s">
        <v>1284</v>
      </c>
      <c r="B127" s="17" t="s">
        <v>1285</v>
      </c>
      <c r="C127" s="13" t="s">
        <v>1286</v>
      </c>
      <c r="D127" s="13" t="s">
        <v>196</v>
      </c>
      <c r="E127" s="18">
        <v>2078900</v>
      </c>
      <c r="F127" s="19">
        <v>2039.07</v>
      </c>
      <c r="G127" s="20">
        <v>1.5E-3</v>
      </c>
      <c r="H127" s="21">
        <v>6.6391000000000006E-2</v>
      </c>
      <c r="I127" s="37"/>
      <c r="J127" s="2"/>
    </row>
    <row r="128" spans="1:10" ht="12.95" customHeight="1">
      <c r="A128" s="16" t="s">
        <v>3636</v>
      </c>
      <c r="B128" s="17" t="s">
        <v>3637</v>
      </c>
      <c r="C128" s="13" t="s">
        <v>3638</v>
      </c>
      <c r="D128" s="13" t="s">
        <v>138</v>
      </c>
      <c r="E128" s="18">
        <v>200</v>
      </c>
      <c r="F128" s="19">
        <v>2033.4</v>
      </c>
      <c r="G128" s="20">
        <v>1.5E-3</v>
      </c>
      <c r="H128" s="21">
        <v>5.0250000000000003E-2</v>
      </c>
      <c r="I128" s="37"/>
      <c r="J128" s="2"/>
    </row>
    <row r="129" spans="1:10" ht="12.95" customHeight="1">
      <c r="A129" s="16" t="s">
        <v>3639</v>
      </c>
      <c r="B129" s="17" t="s">
        <v>3640</v>
      </c>
      <c r="C129" s="13" t="s">
        <v>3641</v>
      </c>
      <c r="D129" s="13" t="s">
        <v>138</v>
      </c>
      <c r="E129" s="18">
        <v>200</v>
      </c>
      <c r="F129" s="19">
        <v>2014.96</v>
      </c>
      <c r="G129" s="20">
        <v>1.5E-3</v>
      </c>
      <c r="H129" s="21">
        <v>0.04</v>
      </c>
      <c r="I129" s="37"/>
      <c r="J129" s="2"/>
    </row>
    <row r="130" spans="1:10" ht="12.95" customHeight="1">
      <c r="A130" s="16" t="s">
        <v>3642</v>
      </c>
      <c r="B130" s="17" t="s">
        <v>3643</v>
      </c>
      <c r="C130" s="13" t="s">
        <v>3644</v>
      </c>
      <c r="D130" s="13" t="s">
        <v>196</v>
      </c>
      <c r="E130" s="18">
        <v>2000000</v>
      </c>
      <c r="F130" s="19">
        <v>1976.73</v>
      </c>
      <c r="G130" s="20">
        <v>1.5E-3</v>
      </c>
      <c r="H130" s="21">
        <v>5.6010999999999998E-2</v>
      </c>
      <c r="I130" s="37"/>
      <c r="J130" s="2"/>
    </row>
    <row r="131" spans="1:10" ht="12.95" customHeight="1">
      <c r="A131" s="16" t="s">
        <v>3645</v>
      </c>
      <c r="B131" s="17" t="s">
        <v>3646</v>
      </c>
      <c r="C131" s="13" t="s">
        <v>3647</v>
      </c>
      <c r="D131" s="13" t="s">
        <v>196</v>
      </c>
      <c r="E131" s="18">
        <v>1750000</v>
      </c>
      <c r="F131" s="19">
        <v>1864.93</v>
      </c>
      <c r="G131" s="20">
        <v>1.4E-3</v>
      </c>
      <c r="H131" s="21">
        <v>6.3048999999999994E-2</v>
      </c>
      <c r="I131" s="37"/>
      <c r="J131" s="2"/>
    </row>
    <row r="132" spans="1:10" ht="12.95" customHeight="1">
      <c r="A132" s="16" t="s">
        <v>1548</v>
      </c>
      <c r="B132" s="17" t="s">
        <v>1549</v>
      </c>
      <c r="C132" s="13" t="s">
        <v>1550</v>
      </c>
      <c r="D132" s="13" t="s">
        <v>138</v>
      </c>
      <c r="E132" s="18">
        <v>150</v>
      </c>
      <c r="F132" s="19">
        <v>1635.41</v>
      </c>
      <c r="G132" s="20">
        <v>1.1999999999999999E-3</v>
      </c>
      <c r="H132" s="21">
        <v>7.1550000000000002E-2</v>
      </c>
      <c r="I132" s="37"/>
      <c r="J132" s="2"/>
    </row>
    <row r="133" spans="1:10" ht="12.95" customHeight="1">
      <c r="A133" s="16" t="s">
        <v>1269</v>
      </c>
      <c r="B133" s="17" t="s">
        <v>1270</v>
      </c>
      <c r="C133" s="13" t="s">
        <v>1271</v>
      </c>
      <c r="D133" s="13" t="s">
        <v>196</v>
      </c>
      <c r="E133" s="18">
        <v>1571700</v>
      </c>
      <c r="F133" s="19">
        <v>1631.42</v>
      </c>
      <c r="G133" s="20">
        <v>1.1999999999999999E-3</v>
      </c>
      <c r="H133" s="21">
        <v>6.3894999999999993E-2</v>
      </c>
      <c r="I133" s="37"/>
      <c r="J133" s="2"/>
    </row>
    <row r="134" spans="1:10" ht="12.95" customHeight="1">
      <c r="A134" s="16" t="s">
        <v>3648</v>
      </c>
      <c r="B134" s="17" t="s">
        <v>3649</v>
      </c>
      <c r="C134" s="13" t="s">
        <v>3650</v>
      </c>
      <c r="D134" s="13" t="s">
        <v>196</v>
      </c>
      <c r="E134" s="18">
        <v>1500000</v>
      </c>
      <c r="F134" s="19">
        <v>1608.23</v>
      </c>
      <c r="G134" s="20">
        <v>1.1999999999999999E-3</v>
      </c>
      <c r="H134" s="21">
        <v>5.7714000000000001E-2</v>
      </c>
      <c r="I134" s="37"/>
      <c r="J134" s="2"/>
    </row>
    <row r="135" spans="1:10" ht="12.95" customHeight="1">
      <c r="A135" s="16" t="s">
        <v>3651</v>
      </c>
      <c r="B135" s="17" t="s">
        <v>3652</v>
      </c>
      <c r="C135" s="13" t="s">
        <v>3653</v>
      </c>
      <c r="D135" s="13" t="s">
        <v>138</v>
      </c>
      <c r="E135" s="18">
        <v>150</v>
      </c>
      <c r="F135" s="19">
        <v>1551.81</v>
      </c>
      <c r="G135" s="20">
        <v>1.1000000000000001E-3</v>
      </c>
      <c r="H135" s="21">
        <v>5.28E-2</v>
      </c>
      <c r="I135" s="37"/>
      <c r="J135" s="2"/>
    </row>
    <row r="136" spans="1:10" ht="12.95" customHeight="1">
      <c r="A136" s="16" t="s">
        <v>3654</v>
      </c>
      <c r="B136" s="17" t="s">
        <v>3655</v>
      </c>
      <c r="C136" s="13" t="s">
        <v>3656</v>
      </c>
      <c r="D136" s="13" t="s">
        <v>196</v>
      </c>
      <c r="E136" s="18">
        <v>1554300</v>
      </c>
      <c r="F136" s="19">
        <v>1550.86</v>
      </c>
      <c r="G136" s="20">
        <v>1.1000000000000001E-3</v>
      </c>
      <c r="H136" s="21">
        <v>6.2964000000000006E-2</v>
      </c>
      <c r="I136" s="37"/>
      <c r="J136" s="2"/>
    </row>
    <row r="137" spans="1:10" ht="12.95" customHeight="1">
      <c r="A137" s="16" t="s">
        <v>3657</v>
      </c>
      <c r="B137" s="17" t="s">
        <v>3658</v>
      </c>
      <c r="C137" s="13" t="s">
        <v>3659</v>
      </c>
      <c r="D137" s="13" t="s">
        <v>138</v>
      </c>
      <c r="E137" s="18">
        <v>150</v>
      </c>
      <c r="F137" s="19">
        <v>1534.98</v>
      </c>
      <c r="G137" s="20">
        <v>1.1000000000000001E-3</v>
      </c>
      <c r="H137" s="21">
        <v>4.9500000000000002E-2</v>
      </c>
      <c r="I137" s="37"/>
      <c r="J137" s="2"/>
    </row>
    <row r="138" spans="1:10" ht="12.95" customHeight="1">
      <c r="A138" s="16" t="s">
        <v>545</v>
      </c>
      <c r="B138" s="17" t="s">
        <v>546</v>
      </c>
      <c r="C138" s="13" t="s">
        <v>547</v>
      </c>
      <c r="D138" s="13" t="s">
        <v>138</v>
      </c>
      <c r="E138" s="18">
        <v>150</v>
      </c>
      <c r="F138" s="19">
        <v>1527.59</v>
      </c>
      <c r="G138" s="20">
        <v>1.1000000000000001E-3</v>
      </c>
      <c r="H138" s="21">
        <v>4.5150000000000003E-2</v>
      </c>
      <c r="I138" s="37"/>
      <c r="J138" s="2"/>
    </row>
    <row r="139" spans="1:10" ht="12.95" customHeight="1">
      <c r="A139" s="16" t="s">
        <v>3660</v>
      </c>
      <c r="B139" s="17" t="s">
        <v>3661</v>
      </c>
      <c r="C139" s="13" t="s">
        <v>3662</v>
      </c>
      <c r="D139" s="13" t="s">
        <v>138</v>
      </c>
      <c r="E139" s="18">
        <v>150</v>
      </c>
      <c r="F139" s="19">
        <v>1526.56</v>
      </c>
      <c r="G139" s="20">
        <v>1.1000000000000001E-3</v>
      </c>
      <c r="H139" s="21">
        <v>4.7E-2</v>
      </c>
      <c r="I139" s="37"/>
      <c r="J139" s="2"/>
    </row>
    <row r="140" spans="1:10" ht="12.95" customHeight="1">
      <c r="A140" s="16" t="s">
        <v>1423</v>
      </c>
      <c r="B140" s="17" t="s">
        <v>1424</v>
      </c>
      <c r="C140" s="13" t="s">
        <v>1425</v>
      </c>
      <c r="D140" s="13" t="s">
        <v>138</v>
      </c>
      <c r="E140" s="18">
        <v>140</v>
      </c>
      <c r="F140" s="19">
        <v>1507.99</v>
      </c>
      <c r="G140" s="20">
        <v>1.1000000000000001E-3</v>
      </c>
      <c r="H140" s="21">
        <v>6.9703000000000001E-2</v>
      </c>
      <c r="I140" s="37"/>
      <c r="J140" s="2"/>
    </row>
    <row r="141" spans="1:10" ht="12.95" customHeight="1">
      <c r="A141" s="16" t="s">
        <v>2773</v>
      </c>
      <c r="B141" s="17" t="s">
        <v>2774</v>
      </c>
      <c r="C141" s="13" t="s">
        <v>2775</v>
      </c>
      <c r="D141" s="13" t="s">
        <v>167</v>
      </c>
      <c r="E141" s="18">
        <v>150</v>
      </c>
      <c r="F141" s="19">
        <v>1484.62</v>
      </c>
      <c r="G141" s="20">
        <v>1.1000000000000001E-3</v>
      </c>
      <c r="H141" s="21">
        <v>5.16E-2</v>
      </c>
      <c r="I141" s="37"/>
      <c r="J141" s="2"/>
    </row>
    <row r="142" spans="1:10" ht="12.95" customHeight="1">
      <c r="A142" s="16" t="s">
        <v>1596</v>
      </c>
      <c r="B142" s="17" t="s">
        <v>1597</v>
      </c>
      <c r="C142" s="13" t="s">
        <v>1598</v>
      </c>
      <c r="D142" s="13" t="s">
        <v>138</v>
      </c>
      <c r="E142" s="18">
        <v>135</v>
      </c>
      <c r="F142" s="19">
        <v>1459.4</v>
      </c>
      <c r="G142" s="20">
        <v>1.1000000000000001E-3</v>
      </c>
      <c r="H142" s="21">
        <v>7.1650000000000005E-2</v>
      </c>
      <c r="I142" s="37"/>
      <c r="J142" s="2"/>
    </row>
    <row r="143" spans="1:10" ht="12.95" customHeight="1">
      <c r="A143" s="16" t="s">
        <v>3663</v>
      </c>
      <c r="B143" s="17" t="s">
        <v>3664</v>
      </c>
      <c r="C143" s="13" t="s">
        <v>3665</v>
      </c>
      <c r="D143" s="13" t="s">
        <v>196</v>
      </c>
      <c r="E143" s="18">
        <v>2040000</v>
      </c>
      <c r="F143" s="19">
        <v>1249.44</v>
      </c>
      <c r="G143" s="20">
        <v>8.9999999999999998E-4</v>
      </c>
      <c r="H143" s="21">
        <v>6.7618999999999999E-2</v>
      </c>
      <c r="I143" s="37"/>
      <c r="J143" s="2"/>
    </row>
    <row r="144" spans="1:10" ht="12.95" customHeight="1">
      <c r="A144" s="16" t="s">
        <v>1272</v>
      </c>
      <c r="B144" s="17" t="s">
        <v>1273</v>
      </c>
      <c r="C144" s="13" t="s">
        <v>1274</v>
      </c>
      <c r="D144" s="13" t="s">
        <v>138</v>
      </c>
      <c r="E144" s="18">
        <v>120</v>
      </c>
      <c r="F144" s="19">
        <v>1216.77</v>
      </c>
      <c r="G144" s="20">
        <v>8.9999999999999998E-4</v>
      </c>
      <c r="H144" s="21">
        <v>6.0449999999999997E-2</v>
      </c>
      <c r="I144" s="37"/>
      <c r="J144" s="2"/>
    </row>
    <row r="145" spans="1:10" ht="12.95" customHeight="1">
      <c r="A145" s="16" t="s">
        <v>3666</v>
      </c>
      <c r="B145" s="17" t="s">
        <v>3667</v>
      </c>
      <c r="C145" s="13" t="s">
        <v>3668</v>
      </c>
      <c r="D145" s="13" t="s">
        <v>196</v>
      </c>
      <c r="E145" s="18">
        <v>1000000</v>
      </c>
      <c r="F145" s="19">
        <v>1100.82</v>
      </c>
      <c r="G145" s="20">
        <v>8.0000000000000004E-4</v>
      </c>
      <c r="H145" s="21">
        <v>7.2291999999999995E-2</v>
      </c>
      <c r="I145" s="37"/>
      <c r="J145" s="2"/>
    </row>
    <row r="146" spans="1:10" ht="12.95" customHeight="1">
      <c r="A146" s="16" t="s">
        <v>3669</v>
      </c>
      <c r="B146" s="17" t="s">
        <v>3670</v>
      </c>
      <c r="C146" s="13" t="s">
        <v>3671</v>
      </c>
      <c r="D146" s="13" t="s">
        <v>196</v>
      </c>
      <c r="E146" s="18">
        <v>1000000</v>
      </c>
      <c r="F146" s="19">
        <v>1071.3</v>
      </c>
      <c r="G146" s="20">
        <v>8.0000000000000004E-4</v>
      </c>
      <c r="H146" s="21">
        <v>6.2052000000000003E-2</v>
      </c>
      <c r="I146" s="37"/>
      <c r="J146" s="2"/>
    </row>
    <row r="147" spans="1:10" ht="12.95" customHeight="1">
      <c r="A147" s="16" t="s">
        <v>551</v>
      </c>
      <c r="B147" s="17" t="s">
        <v>552</v>
      </c>
      <c r="C147" s="13" t="s">
        <v>553</v>
      </c>
      <c r="D147" s="13" t="s">
        <v>138</v>
      </c>
      <c r="E147" s="18">
        <v>100</v>
      </c>
      <c r="F147" s="19">
        <v>1031.18</v>
      </c>
      <c r="G147" s="20">
        <v>8.0000000000000004E-4</v>
      </c>
      <c r="H147" s="21">
        <v>5.7199E-2</v>
      </c>
      <c r="I147" s="37"/>
      <c r="J147" s="2"/>
    </row>
    <row r="148" spans="1:10" ht="12.95" customHeight="1">
      <c r="A148" s="16" t="s">
        <v>557</v>
      </c>
      <c r="B148" s="17" t="s">
        <v>558</v>
      </c>
      <c r="C148" s="13" t="s">
        <v>559</v>
      </c>
      <c r="D148" s="13" t="s">
        <v>138</v>
      </c>
      <c r="E148" s="18">
        <v>100</v>
      </c>
      <c r="F148" s="19">
        <v>1024.72</v>
      </c>
      <c r="G148" s="20">
        <v>8.0000000000000004E-4</v>
      </c>
      <c r="H148" s="21">
        <v>5.0900000000000001E-2</v>
      </c>
      <c r="I148" s="37"/>
      <c r="J148" s="2"/>
    </row>
    <row r="149" spans="1:10" ht="12.95" customHeight="1">
      <c r="A149" s="16" t="s">
        <v>3672</v>
      </c>
      <c r="B149" s="17" t="s">
        <v>3673</v>
      </c>
      <c r="C149" s="13" t="s">
        <v>3674</v>
      </c>
      <c r="D149" s="13" t="s">
        <v>196</v>
      </c>
      <c r="E149" s="18">
        <v>1059600</v>
      </c>
      <c r="F149" s="19">
        <v>1020.03</v>
      </c>
      <c r="G149" s="20">
        <v>6.9999999999999999E-4</v>
      </c>
      <c r="H149" s="21">
        <v>4.5094000000000002E-2</v>
      </c>
      <c r="I149" s="37"/>
      <c r="J149" s="2"/>
    </row>
    <row r="150" spans="1:10" ht="12.95" customHeight="1">
      <c r="A150" s="16" t="s">
        <v>280</v>
      </c>
      <c r="B150" s="17" t="s">
        <v>281</v>
      </c>
      <c r="C150" s="13" t="s">
        <v>282</v>
      </c>
      <c r="D150" s="13" t="s">
        <v>138</v>
      </c>
      <c r="E150" s="18">
        <v>100</v>
      </c>
      <c r="F150" s="19">
        <v>1008.97</v>
      </c>
      <c r="G150" s="20">
        <v>6.9999999999999999E-4</v>
      </c>
      <c r="H150" s="21">
        <v>4.0550000000000003E-2</v>
      </c>
      <c r="I150" s="37"/>
      <c r="J150" s="2"/>
    </row>
    <row r="151" spans="1:10" ht="12.95" customHeight="1">
      <c r="A151" s="16" t="s">
        <v>2650</v>
      </c>
      <c r="B151" s="17" t="s">
        <v>2651</v>
      </c>
      <c r="C151" s="13" t="s">
        <v>2652</v>
      </c>
      <c r="D151" s="13" t="s">
        <v>2135</v>
      </c>
      <c r="E151" s="18">
        <v>100</v>
      </c>
      <c r="F151" s="19">
        <v>999.11</v>
      </c>
      <c r="G151" s="20">
        <v>6.9999999999999999E-4</v>
      </c>
      <c r="H151" s="21">
        <v>8.4499000000000005E-2</v>
      </c>
      <c r="I151" s="37">
        <v>8.4545378000000004E-2</v>
      </c>
      <c r="J151" s="2"/>
    </row>
    <row r="152" spans="1:10" ht="12.95" customHeight="1">
      <c r="A152" s="16" t="s">
        <v>2691</v>
      </c>
      <c r="B152" s="17" t="s">
        <v>2692</v>
      </c>
      <c r="C152" s="13" t="s">
        <v>2693</v>
      </c>
      <c r="D152" s="13" t="s">
        <v>2135</v>
      </c>
      <c r="E152" s="18">
        <v>100</v>
      </c>
      <c r="F152" s="19">
        <v>998.82</v>
      </c>
      <c r="G152" s="20">
        <v>6.9999999999999999E-4</v>
      </c>
      <c r="H152" s="21">
        <v>8.4555500000000006E-2</v>
      </c>
      <c r="I152" s="37">
        <v>8.4679826999999999E-2</v>
      </c>
      <c r="J152" s="2"/>
    </row>
    <row r="153" spans="1:10" ht="12.95" customHeight="1">
      <c r="A153" s="16" t="s">
        <v>2666</v>
      </c>
      <c r="B153" s="17" t="s">
        <v>2667</v>
      </c>
      <c r="C153" s="13" t="s">
        <v>2668</v>
      </c>
      <c r="D153" s="13" t="s">
        <v>138</v>
      </c>
      <c r="E153" s="18">
        <v>100</v>
      </c>
      <c r="F153" s="19">
        <v>976.38</v>
      </c>
      <c r="G153" s="20">
        <v>6.9999999999999999E-4</v>
      </c>
      <c r="H153" s="21">
        <v>6.6987000000000005E-2</v>
      </c>
      <c r="I153" s="37"/>
      <c r="J153" s="2"/>
    </row>
    <row r="154" spans="1:10" ht="12.95" customHeight="1">
      <c r="A154" s="16" t="s">
        <v>3675</v>
      </c>
      <c r="B154" s="17" t="s">
        <v>3676</v>
      </c>
      <c r="C154" s="13" t="s">
        <v>3677</v>
      </c>
      <c r="D154" s="13" t="s">
        <v>196</v>
      </c>
      <c r="E154" s="18">
        <v>1015300</v>
      </c>
      <c r="F154" s="19">
        <v>976</v>
      </c>
      <c r="G154" s="20">
        <v>6.9999999999999999E-4</v>
      </c>
      <c r="H154" s="21">
        <v>4.5226000000000002E-2</v>
      </c>
      <c r="I154" s="37"/>
      <c r="J154" s="2"/>
    </row>
    <row r="155" spans="1:10" ht="12.95" customHeight="1">
      <c r="A155" s="16" t="s">
        <v>2196</v>
      </c>
      <c r="B155" s="17" t="s">
        <v>2197</v>
      </c>
      <c r="C155" s="13" t="s">
        <v>2198</v>
      </c>
      <c r="D155" s="13" t="s">
        <v>196</v>
      </c>
      <c r="E155" s="18">
        <v>1000000</v>
      </c>
      <c r="F155" s="19">
        <v>967.54</v>
      </c>
      <c r="G155" s="20">
        <v>6.9999999999999999E-4</v>
      </c>
      <c r="H155" s="21">
        <v>7.0569000000000007E-2</v>
      </c>
      <c r="I155" s="37"/>
      <c r="J155" s="2"/>
    </row>
    <row r="156" spans="1:10" ht="12.95" customHeight="1">
      <c r="A156" s="16" t="s">
        <v>1341</v>
      </c>
      <c r="B156" s="17" t="s">
        <v>1342</v>
      </c>
      <c r="C156" s="13" t="s">
        <v>1343</v>
      </c>
      <c r="D156" s="13" t="s">
        <v>138</v>
      </c>
      <c r="E156" s="18">
        <v>80</v>
      </c>
      <c r="F156" s="19">
        <v>852.34</v>
      </c>
      <c r="G156" s="20">
        <v>5.9999999999999995E-4</v>
      </c>
      <c r="H156" s="21">
        <v>5.9894000000000003E-2</v>
      </c>
      <c r="I156" s="37"/>
      <c r="J156" s="2"/>
    </row>
    <row r="157" spans="1:10" ht="12.95" customHeight="1">
      <c r="A157" s="16" t="s">
        <v>386</v>
      </c>
      <c r="B157" s="17" t="s">
        <v>387</v>
      </c>
      <c r="C157" s="13" t="s">
        <v>388</v>
      </c>
      <c r="D157" s="13" t="s">
        <v>167</v>
      </c>
      <c r="E157" s="18">
        <v>80</v>
      </c>
      <c r="F157" s="19">
        <v>806.86</v>
      </c>
      <c r="G157" s="20">
        <v>5.9999999999999995E-4</v>
      </c>
      <c r="H157" s="21">
        <v>3.95E-2</v>
      </c>
      <c r="I157" s="37"/>
      <c r="J157" s="2"/>
    </row>
    <row r="158" spans="1:10" ht="12.95" customHeight="1">
      <c r="A158" s="16" t="s">
        <v>3678</v>
      </c>
      <c r="B158" s="17" t="s">
        <v>3679</v>
      </c>
      <c r="C158" s="13" t="s">
        <v>3680</v>
      </c>
      <c r="D158" s="13" t="s">
        <v>196</v>
      </c>
      <c r="E158" s="18">
        <v>792000</v>
      </c>
      <c r="F158" s="19">
        <v>785.54</v>
      </c>
      <c r="G158" s="20">
        <v>5.9999999999999995E-4</v>
      </c>
      <c r="H158" s="21">
        <v>6.6071000000000005E-2</v>
      </c>
      <c r="I158" s="37"/>
      <c r="J158" s="2"/>
    </row>
    <row r="159" spans="1:10" ht="12.95" customHeight="1">
      <c r="A159" s="16" t="s">
        <v>3681</v>
      </c>
      <c r="B159" s="17" t="s">
        <v>3682</v>
      </c>
      <c r="C159" s="13" t="s">
        <v>3683</v>
      </c>
      <c r="D159" s="13" t="s">
        <v>138</v>
      </c>
      <c r="E159" s="18">
        <v>70</v>
      </c>
      <c r="F159" s="19">
        <v>752.09</v>
      </c>
      <c r="G159" s="20">
        <v>5.9999999999999995E-4</v>
      </c>
      <c r="H159" s="21">
        <v>5.9499999999999997E-2</v>
      </c>
      <c r="I159" s="37"/>
      <c r="J159" s="2"/>
    </row>
    <row r="160" spans="1:10" ht="12.95" customHeight="1">
      <c r="A160" s="16" t="s">
        <v>3684</v>
      </c>
      <c r="B160" s="17" t="s">
        <v>3685</v>
      </c>
      <c r="C160" s="13" t="s">
        <v>3686</v>
      </c>
      <c r="D160" s="13" t="s">
        <v>138</v>
      </c>
      <c r="E160" s="18">
        <v>69</v>
      </c>
      <c r="F160" s="19">
        <v>681.1</v>
      </c>
      <c r="G160" s="20">
        <v>5.0000000000000001E-4</v>
      </c>
      <c r="H160" s="21">
        <v>5.8868999999999998E-2</v>
      </c>
      <c r="I160" s="37"/>
      <c r="J160" s="2"/>
    </row>
    <row r="161" spans="1:10" ht="12.95" customHeight="1">
      <c r="A161" s="16" t="s">
        <v>1359</v>
      </c>
      <c r="B161" s="17" t="s">
        <v>1360</v>
      </c>
      <c r="C161" s="13" t="s">
        <v>1361</v>
      </c>
      <c r="D161" s="13" t="s">
        <v>138</v>
      </c>
      <c r="E161" s="18">
        <v>60</v>
      </c>
      <c r="F161" s="19">
        <v>621.47</v>
      </c>
      <c r="G161" s="20">
        <v>5.0000000000000001E-4</v>
      </c>
      <c r="H161" s="21">
        <v>5.9299999999999999E-2</v>
      </c>
      <c r="I161" s="37"/>
      <c r="J161" s="2"/>
    </row>
    <row r="162" spans="1:10" ht="12.95" customHeight="1">
      <c r="A162" s="16" t="s">
        <v>3687</v>
      </c>
      <c r="B162" s="17" t="s">
        <v>3688</v>
      </c>
      <c r="C162" s="13" t="s">
        <v>3689</v>
      </c>
      <c r="D162" s="13" t="s">
        <v>196</v>
      </c>
      <c r="E162" s="18">
        <v>500000</v>
      </c>
      <c r="F162" s="19">
        <v>579.67999999999995</v>
      </c>
      <c r="G162" s="20">
        <v>4.0000000000000002E-4</v>
      </c>
      <c r="H162" s="21">
        <v>6.7391000000000006E-2</v>
      </c>
      <c r="I162" s="37"/>
      <c r="J162" s="2"/>
    </row>
    <row r="163" spans="1:10" ht="12.95" customHeight="1">
      <c r="A163" s="16" t="s">
        <v>666</v>
      </c>
      <c r="B163" s="17" t="s">
        <v>667</v>
      </c>
      <c r="C163" s="13" t="s">
        <v>668</v>
      </c>
      <c r="D163" s="13" t="s">
        <v>196</v>
      </c>
      <c r="E163" s="18">
        <v>525000</v>
      </c>
      <c r="F163" s="19">
        <v>559.16</v>
      </c>
      <c r="G163" s="20">
        <v>4.0000000000000002E-4</v>
      </c>
      <c r="H163" s="21">
        <v>5.0304000000000001E-2</v>
      </c>
      <c r="I163" s="37"/>
      <c r="J163" s="2"/>
    </row>
    <row r="164" spans="1:10" ht="12.95" customHeight="1">
      <c r="A164" s="16" t="s">
        <v>3690</v>
      </c>
      <c r="B164" s="17" t="s">
        <v>3691</v>
      </c>
      <c r="C164" s="13" t="s">
        <v>3692</v>
      </c>
      <c r="D164" s="13" t="s">
        <v>196</v>
      </c>
      <c r="E164" s="18">
        <v>500000</v>
      </c>
      <c r="F164" s="19">
        <v>542.98</v>
      </c>
      <c r="G164" s="20">
        <v>4.0000000000000002E-4</v>
      </c>
      <c r="H164" s="21">
        <v>6.2216E-2</v>
      </c>
      <c r="I164" s="37"/>
      <c r="J164" s="2"/>
    </row>
    <row r="165" spans="1:10" ht="12.95" customHeight="1">
      <c r="A165" s="16" t="s">
        <v>3693</v>
      </c>
      <c r="B165" s="17" t="s">
        <v>3694</v>
      </c>
      <c r="C165" s="13" t="s">
        <v>3695</v>
      </c>
      <c r="D165" s="13" t="s">
        <v>138</v>
      </c>
      <c r="E165" s="18">
        <v>50</v>
      </c>
      <c r="F165" s="19">
        <v>539.66</v>
      </c>
      <c r="G165" s="20">
        <v>4.0000000000000002E-4</v>
      </c>
      <c r="H165" s="21">
        <v>5.6899999999999999E-2</v>
      </c>
      <c r="I165" s="37"/>
      <c r="J165" s="2"/>
    </row>
    <row r="166" spans="1:10" ht="12.95" customHeight="1">
      <c r="A166" s="16" t="s">
        <v>1296</v>
      </c>
      <c r="B166" s="17" t="s">
        <v>1297</v>
      </c>
      <c r="C166" s="13" t="s">
        <v>1298</v>
      </c>
      <c r="D166" s="13" t="s">
        <v>138</v>
      </c>
      <c r="E166" s="18">
        <v>50</v>
      </c>
      <c r="F166" s="19">
        <v>538.96</v>
      </c>
      <c r="G166" s="20">
        <v>4.0000000000000002E-4</v>
      </c>
      <c r="H166" s="21">
        <v>6.9750000000000006E-2</v>
      </c>
      <c r="I166" s="37"/>
      <c r="J166" s="2"/>
    </row>
    <row r="167" spans="1:10" ht="12.95" customHeight="1">
      <c r="A167" s="16" t="s">
        <v>2147</v>
      </c>
      <c r="B167" s="17" t="s">
        <v>2148</v>
      </c>
      <c r="C167" s="13" t="s">
        <v>2149</v>
      </c>
      <c r="D167" s="13" t="s">
        <v>138</v>
      </c>
      <c r="E167" s="18">
        <v>50</v>
      </c>
      <c r="F167" s="19">
        <v>538.79</v>
      </c>
      <c r="G167" s="20">
        <v>4.0000000000000002E-4</v>
      </c>
      <c r="H167" s="21">
        <v>6.9000000000000006E-2</v>
      </c>
      <c r="I167" s="37"/>
      <c r="J167" s="2"/>
    </row>
    <row r="168" spans="1:10" ht="12.95" customHeight="1">
      <c r="A168" s="16" t="s">
        <v>3696</v>
      </c>
      <c r="B168" s="17" t="s">
        <v>3697</v>
      </c>
      <c r="C168" s="13" t="s">
        <v>3698</v>
      </c>
      <c r="D168" s="13" t="s">
        <v>196</v>
      </c>
      <c r="E168" s="18">
        <v>500000</v>
      </c>
      <c r="F168" s="19">
        <v>537.44000000000005</v>
      </c>
      <c r="G168" s="20">
        <v>4.0000000000000002E-4</v>
      </c>
      <c r="H168" s="21">
        <v>6.2398000000000002E-2</v>
      </c>
      <c r="I168" s="37"/>
      <c r="J168" s="2"/>
    </row>
    <row r="169" spans="1:10" ht="12.95" customHeight="1">
      <c r="A169" s="16" t="s">
        <v>3699</v>
      </c>
      <c r="B169" s="17" t="s">
        <v>3700</v>
      </c>
      <c r="C169" s="13" t="s">
        <v>3701</v>
      </c>
      <c r="D169" s="13" t="s">
        <v>196</v>
      </c>
      <c r="E169" s="18">
        <v>500000</v>
      </c>
      <c r="F169" s="19">
        <v>533.15</v>
      </c>
      <c r="G169" s="20">
        <v>4.0000000000000002E-4</v>
      </c>
      <c r="H169" s="21">
        <v>5.9540999999999997E-2</v>
      </c>
      <c r="I169" s="37"/>
      <c r="J169" s="2"/>
    </row>
    <row r="170" spans="1:10" ht="12.95" customHeight="1">
      <c r="A170" s="16" t="s">
        <v>3702</v>
      </c>
      <c r="B170" s="17" t="s">
        <v>3703</v>
      </c>
      <c r="C170" s="13" t="s">
        <v>3704</v>
      </c>
      <c r="D170" s="13" t="s">
        <v>196</v>
      </c>
      <c r="E170" s="18">
        <v>500000</v>
      </c>
      <c r="F170" s="19">
        <v>531.79</v>
      </c>
      <c r="G170" s="20">
        <v>4.0000000000000002E-4</v>
      </c>
      <c r="H170" s="21">
        <v>6.9064E-2</v>
      </c>
      <c r="I170" s="37"/>
      <c r="J170" s="2"/>
    </row>
    <row r="171" spans="1:10" ht="12.95" customHeight="1">
      <c r="A171" s="16" t="s">
        <v>3705</v>
      </c>
      <c r="B171" s="17" t="s">
        <v>3706</v>
      </c>
      <c r="C171" s="13" t="s">
        <v>3707</v>
      </c>
      <c r="D171" s="13" t="s">
        <v>138</v>
      </c>
      <c r="E171" s="18">
        <v>50</v>
      </c>
      <c r="F171" s="19">
        <v>531.21</v>
      </c>
      <c r="G171" s="20">
        <v>4.0000000000000002E-4</v>
      </c>
      <c r="H171" s="21">
        <v>6.1949999999999998E-2</v>
      </c>
      <c r="I171" s="37"/>
      <c r="J171" s="2"/>
    </row>
    <row r="172" spans="1:10" ht="12.95" customHeight="1">
      <c r="A172" s="16" t="s">
        <v>3708</v>
      </c>
      <c r="B172" s="17" t="s">
        <v>3709</v>
      </c>
      <c r="C172" s="13" t="s">
        <v>3710</v>
      </c>
      <c r="D172" s="13" t="s">
        <v>196</v>
      </c>
      <c r="E172" s="18">
        <v>500000</v>
      </c>
      <c r="F172" s="19">
        <v>531.20000000000005</v>
      </c>
      <c r="G172" s="20">
        <v>4.0000000000000002E-4</v>
      </c>
      <c r="H172" s="21">
        <v>6.3408000000000006E-2</v>
      </c>
      <c r="I172" s="37"/>
      <c r="J172" s="2"/>
    </row>
    <row r="173" spans="1:10" ht="12.95" customHeight="1">
      <c r="A173" s="16" t="s">
        <v>3711</v>
      </c>
      <c r="B173" s="17" t="s">
        <v>3712</v>
      </c>
      <c r="C173" s="13" t="s">
        <v>3713</v>
      </c>
      <c r="D173" s="13" t="s">
        <v>196</v>
      </c>
      <c r="E173" s="18">
        <v>500000</v>
      </c>
      <c r="F173" s="19">
        <v>521.65</v>
      </c>
      <c r="G173" s="20">
        <v>4.0000000000000002E-4</v>
      </c>
      <c r="H173" s="21">
        <v>5.0082000000000002E-2</v>
      </c>
      <c r="I173" s="37"/>
      <c r="J173" s="2"/>
    </row>
    <row r="174" spans="1:10" ht="12.95" customHeight="1">
      <c r="A174" s="16" t="s">
        <v>536</v>
      </c>
      <c r="B174" s="17" t="s">
        <v>537</v>
      </c>
      <c r="C174" s="13" t="s">
        <v>538</v>
      </c>
      <c r="D174" s="13" t="s">
        <v>138</v>
      </c>
      <c r="E174" s="18">
        <v>50</v>
      </c>
      <c r="F174" s="19">
        <v>520.37</v>
      </c>
      <c r="G174" s="20">
        <v>4.0000000000000002E-4</v>
      </c>
      <c r="H174" s="21">
        <v>7.2499999999999995E-2</v>
      </c>
      <c r="I174" s="37"/>
      <c r="J174" s="2"/>
    </row>
    <row r="175" spans="1:10" ht="12.95" customHeight="1">
      <c r="A175" s="16" t="s">
        <v>1299</v>
      </c>
      <c r="B175" s="17" t="s">
        <v>1300</v>
      </c>
      <c r="C175" s="13" t="s">
        <v>1301</v>
      </c>
      <c r="D175" s="13" t="s">
        <v>138</v>
      </c>
      <c r="E175" s="18">
        <v>50</v>
      </c>
      <c r="F175" s="19">
        <v>515.22</v>
      </c>
      <c r="G175" s="20">
        <v>4.0000000000000002E-4</v>
      </c>
      <c r="H175" s="21">
        <v>6.1949999999999998E-2</v>
      </c>
      <c r="I175" s="37"/>
      <c r="J175" s="2"/>
    </row>
    <row r="176" spans="1:10" ht="12.95" customHeight="1">
      <c r="A176" s="16" t="s">
        <v>3714</v>
      </c>
      <c r="B176" s="17" t="s">
        <v>3715</v>
      </c>
      <c r="C176" s="13" t="s">
        <v>3716</v>
      </c>
      <c r="D176" s="13" t="s">
        <v>196</v>
      </c>
      <c r="E176" s="18">
        <v>500000</v>
      </c>
      <c r="F176" s="19">
        <v>514.70000000000005</v>
      </c>
      <c r="G176" s="20">
        <v>4.0000000000000002E-4</v>
      </c>
      <c r="H176" s="21">
        <v>6.1753000000000002E-2</v>
      </c>
      <c r="I176" s="37"/>
      <c r="J176" s="2"/>
    </row>
    <row r="177" spans="1:10" ht="12.95" customHeight="1">
      <c r="A177" s="16" t="s">
        <v>3717</v>
      </c>
      <c r="B177" s="17" t="s">
        <v>3718</v>
      </c>
      <c r="C177" s="13" t="s">
        <v>3719</v>
      </c>
      <c r="D177" s="13" t="s">
        <v>138</v>
      </c>
      <c r="E177" s="18">
        <v>50</v>
      </c>
      <c r="F177" s="19">
        <v>513.12</v>
      </c>
      <c r="G177" s="20">
        <v>4.0000000000000002E-4</v>
      </c>
      <c r="H177" s="21">
        <v>5.0960999999999999E-2</v>
      </c>
      <c r="I177" s="37"/>
      <c r="J177" s="2"/>
    </row>
    <row r="178" spans="1:10" ht="12.95" customHeight="1">
      <c r="A178" s="16" t="s">
        <v>328</v>
      </c>
      <c r="B178" s="17" t="s">
        <v>329</v>
      </c>
      <c r="C178" s="13" t="s">
        <v>330</v>
      </c>
      <c r="D178" s="13" t="s">
        <v>138</v>
      </c>
      <c r="E178" s="18">
        <v>50</v>
      </c>
      <c r="F178" s="19">
        <v>510.46</v>
      </c>
      <c r="G178" s="20">
        <v>4.0000000000000002E-4</v>
      </c>
      <c r="H178" s="21">
        <v>4.7600000000000003E-2</v>
      </c>
      <c r="I178" s="37"/>
      <c r="J178" s="2"/>
    </row>
    <row r="179" spans="1:10" ht="12.95" customHeight="1">
      <c r="A179" s="16" t="s">
        <v>506</v>
      </c>
      <c r="B179" s="17" t="s">
        <v>507</v>
      </c>
      <c r="C179" s="13" t="s">
        <v>508</v>
      </c>
      <c r="D179" s="13" t="s">
        <v>138</v>
      </c>
      <c r="E179" s="18">
        <v>50</v>
      </c>
      <c r="F179" s="19">
        <v>508.77</v>
      </c>
      <c r="G179" s="20">
        <v>4.0000000000000002E-4</v>
      </c>
      <c r="H179" s="21">
        <v>4.2486999999999997E-2</v>
      </c>
      <c r="I179" s="37"/>
      <c r="J179" s="2"/>
    </row>
    <row r="180" spans="1:10" ht="12.95" customHeight="1">
      <c r="A180" s="16" t="s">
        <v>3720</v>
      </c>
      <c r="B180" s="17" t="s">
        <v>3721</v>
      </c>
      <c r="C180" s="13" t="s">
        <v>3722</v>
      </c>
      <c r="D180" s="13" t="s">
        <v>192</v>
      </c>
      <c r="E180" s="18">
        <v>50</v>
      </c>
      <c r="F180" s="19">
        <v>503.62</v>
      </c>
      <c r="G180" s="20">
        <v>4.0000000000000002E-4</v>
      </c>
      <c r="H180" s="21">
        <v>4.5450999999999998E-2</v>
      </c>
      <c r="I180" s="37"/>
      <c r="J180" s="2"/>
    </row>
    <row r="181" spans="1:10" ht="12.95" customHeight="1">
      <c r="A181" s="16" t="s">
        <v>157</v>
      </c>
      <c r="B181" s="17" t="s">
        <v>158</v>
      </c>
      <c r="C181" s="13" t="s">
        <v>159</v>
      </c>
      <c r="D181" s="13" t="s">
        <v>160</v>
      </c>
      <c r="E181" s="18">
        <v>50</v>
      </c>
      <c r="F181" s="19">
        <v>502.71</v>
      </c>
      <c r="G181" s="20">
        <v>4.0000000000000002E-4</v>
      </c>
      <c r="H181" s="21">
        <v>3.7699999999999997E-2</v>
      </c>
      <c r="I181" s="37"/>
      <c r="J181" s="2"/>
    </row>
    <row r="182" spans="1:10" ht="12.95" customHeight="1">
      <c r="A182" s="16" t="s">
        <v>3723</v>
      </c>
      <c r="B182" s="17" t="s">
        <v>3724</v>
      </c>
      <c r="C182" s="13" t="s">
        <v>3725</v>
      </c>
      <c r="D182" s="13" t="s">
        <v>138</v>
      </c>
      <c r="E182" s="18">
        <v>47</v>
      </c>
      <c r="F182" s="19">
        <v>501.58</v>
      </c>
      <c r="G182" s="20">
        <v>4.0000000000000002E-4</v>
      </c>
      <c r="H182" s="21">
        <v>5.9499000000000003E-2</v>
      </c>
      <c r="I182" s="37"/>
      <c r="J182" s="2"/>
    </row>
    <row r="183" spans="1:10" ht="12.95" customHeight="1">
      <c r="A183" s="16" t="s">
        <v>1275</v>
      </c>
      <c r="B183" s="17" t="s">
        <v>1276</v>
      </c>
      <c r="C183" s="13" t="s">
        <v>1277</v>
      </c>
      <c r="D183" s="13" t="s">
        <v>196</v>
      </c>
      <c r="E183" s="18">
        <v>500000</v>
      </c>
      <c r="F183" s="19">
        <v>498.21</v>
      </c>
      <c r="G183" s="20">
        <v>4.0000000000000002E-4</v>
      </c>
      <c r="H183" s="21">
        <v>6.8582000000000004E-2</v>
      </c>
      <c r="I183" s="37"/>
      <c r="J183" s="2"/>
    </row>
    <row r="184" spans="1:10" ht="12.95" customHeight="1">
      <c r="A184" s="16" t="s">
        <v>1287</v>
      </c>
      <c r="B184" s="17" t="s">
        <v>1288</v>
      </c>
      <c r="C184" s="13" t="s">
        <v>1289</v>
      </c>
      <c r="D184" s="13" t="s">
        <v>138</v>
      </c>
      <c r="E184" s="18">
        <v>50</v>
      </c>
      <c r="F184" s="19">
        <v>492.93</v>
      </c>
      <c r="G184" s="20">
        <v>4.0000000000000002E-4</v>
      </c>
      <c r="H184" s="21">
        <v>6.2E-2</v>
      </c>
      <c r="I184" s="37"/>
      <c r="J184" s="2"/>
    </row>
    <row r="185" spans="1:10" ht="12.95" customHeight="1">
      <c r="A185" s="16" t="s">
        <v>3726</v>
      </c>
      <c r="B185" s="17" t="s">
        <v>3727</v>
      </c>
      <c r="C185" s="13" t="s">
        <v>3728</v>
      </c>
      <c r="D185" s="13" t="s">
        <v>196</v>
      </c>
      <c r="E185" s="18">
        <v>500000</v>
      </c>
      <c r="F185" s="19">
        <v>488.08</v>
      </c>
      <c r="G185" s="20">
        <v>4.0000000000000002E-4</v>
      </c>
      <c r="H185" s="21">
        <v>7.0611999999999994E-2</v>
      </c>
      <c r="I185" s="37"/>
      <c r="J185" s="2"/>
    </row>
    <row r="186" spans="1:10" ht="12.95" customHeight="1">
      <c r="A186" s="16" t="s">
        <v>650</v>
      </c>
      <c r="B186" s="17" t="s">
        <v>651</v>
      </c>
      <c r="C186" s="13" t="s">
        <v>652</v>
      </c>
      <c r="D186" s="13" t="s">
        <v>138</v>
      </c>
      <c r="E186" s="18">
        <v>48</v>
      </c>
      <c r="F186" s="19">
        <v>483.68</v>
      </c>
      <c r="G186" s="20">
        <v>4.0000000000000002E-4</v>
      </c>
      <c r="H186" s="21">
        <v>3.9452000000000001E-2</v>
      </c>
      <c r="I186" s="37"/>
      <c r="J186" s="2"/>
    </row>
    <row r="187" spans="1:10" ht="12.95" customHeight="1">
      <c r="A187" s="16" t="s">
        <v>1119</v>
      </c>
      <c r="B187" s="17" t="s">
        <v>1120</v>
      </c>
      <c r="C187" s="13" t="s">
        <v>1121</v>
      </c>
      <c r="D187" s="13" t="s">
        <v>196</v>
      </c>
      <c r="E187" s="18">
        <v>455600</v>
      </c>
      <c r="F187" s="19">
        <v>482.32</v>
      </c>
      <c r="G187" s="20">
        <v>4.0000000000000002E-4</v>
      </c>
      <c r="H187" s="21">
        <v>5.9003E-2</v>
      </c>
      <c r="I187" s="37"/>
      <c r="J187" s="2"/>
    </row>
    <row r="188" spans="1:10" ht="12.95" customHeight="1">
      <c r="A188" s="16" t="s">
        <v>3729</v>
      </c>
      <c r="B188" s="17" t="s">
        <v>3730</v>
      </c>
      <c r="C188" s="13" t="s">
        <v>3731</v>
      </c>
      <c r="D188" s="13" t="s">
        <v>138</v>
      </c>
      <c r="E188" s="18">
        <v>45</v>
      </c>
      <c r="F188" s="19">
        <v>444.8</v>
      </c>
      <c r="G188" s="20">
        <v>2.9999999999999997E-4</v>
      </c>
      <c r="H188" s="21">
        <v>6.5998000000000001E-2</v>
      </c>
      <c r="I188" s="37"/>
      <c r="J188" s="2"/>
    </row>
    <row r="189" spans="1:10" ht="12.95" customHeight="1">
      <c r="A189" s="16" t="s">
        <v>2700</v>
      </c>
      <c r="B189" s="17" t="s">
        <v>2701</v>
      </c>
      <c r="C189" s="13" t="s">
        <v>2702</v>
      </c>
      <c r="D189" s="13" t="s">
        <v>196</v>
      </c>
      <c r="E189" s="18">
        <v>452300</v>
      </c>
      <c r="F189" s="19">
        <v>434.81</v>
      </c>
      <c r="G189" s="20">
        <v>2.9999999999999997E-4</v>
      </c>
      <c r="H189" s="21">
        <v>7.1118000000000001E-2</v>
      </c>
      <c r="I189" s="37"/>
      <c r="J189" s="2"/>
    </row>
    <row r="190" spans="1:10" ht="12.95" customHeight="1">
      <c r="A190" s="16" t="s">
        <v>2709</v>
      </c>
      <c r="B190" s="17" t="s">
        <v>2710</v>
      </c>
      <c r="C190" s="13" t="s">
        <v>2711</v>
      </c>
      <c r="D190" s="13" t="s">
        <v>138</v>
      </c>
      <c r="E190" s="18">
        <v>40</v>
      </c>
      <c r="F190" s="19">
        <v>433.7</v>
      </c>
      <c r="G190" s="20">
        <v>2.9999999999999997E-4</v>
      </c>
      <c r="H190" s="21">
        <v>5.74E-2</v>
      </c>
      <c r="I190" s="37"/>
      <c r="J190" s="2"/>
    </row>
    <row r="191" spans="1:10" ht="12.95" customHeight="1">
      <c r="A191" s="16" t="s">
        <v>3732</v>
      </c>
      <c r="B191" s="17" t="s">
        <v>3733</v>
      </c>
      <c r="C191" s="13" t="s">
        <v>3734</v>
      </c>
      <c r="D191" s="13" t="s">
        <v>196</v>
      </c>
      <c r="E191" s="18">
        <v>403300</v>
      </c>
      <c r="F191" s="19">
        <v>430.28</v>
      </c>
      <c r="G191" s="20">
        <v>2.9999999999999997E-4</v>
      </c>
      <c r="H191" s="21">
        <v>6.3025999999999999E-2</v>
      </c>
      <c r="I191" s="37"/>
      <c r="J191" s="2"/>
    </row>
    <row r="192" spans="1:10" ht="12.95" customHeight="1">
      <c r="A192" s="16" t="s">
        <v>3735</v>
      </c>
      <c r="B192" s="17" t="s">
        <v>3736</v>
      </c>
      <c r="C192" s="13" t="s">
        <v>3737</v>
      </c>
      <c r="D192" s="13" t="s">
        <v>196</v>
      </c>
      <c r="E192" s="18">
        <v>392500</v>
      </c>
      <c r="F192" s="19">
        <v>414.48</v>
      </c>
      <c r="G192" s="20">
        <v>2.9999999999999997E-4</v>
      </c>
      <c r="H192" s="21">
        <v>7.0595000000000005E-2</v>
      </c>
      <c r="I192" s="37"/>
      <c r="J192" s="2"/>
    </row>
    <row r="193" spans="1:10" ht="12.95" customHeight="1">
      <c r="A193" s="16" t="s">
        <v>3738</v>
      </c>
      <c r="B193" s="17" t="s">
        <v>3739</v>
      </c>
      <c r="C193" s="13" t="s">
        <v>3740</v>
      </c>
      <c r="D193" s="13" t="s">
        <v>196</v>
      </c>
      <c r="E193" s="18">
        <v>380000</v>
      </c>
      <c r="F193" s="19">
        <v>407.12</v>
      </c>
      <c r="G193" s="20">
        <v>2.9999999999999997E-4</v>
      </c>
      <c r="H193" s="21">
        <v>6.2415999999999999E-2</v>
      </c>
      <c r="I193" s="37"/>
      <c r="J193" s="2"/>
    </row>
    <row r="194" spans="1:10" ht="12.95" customHeight="1">
      <c r="A194" s="16" t="s">
        <v>3741</v>
      </c>
      <c r="B194" s="17" t="s">
        <v>3742</v>
      </c>
      <c r="C194" s="13" t="s">
        <v>3743</v>
      </c>
      <c r="D194" s="13" t="s">
        <v>196</v>
      </c>
      <c r="E194" s="18">
        <v>419400</v>
      </c>
      <c r="F194" s="19">
        <v>402.16</v>
      </c>
      <c r="G194" s="20">
        <v>2.9999999999999997E-4</v>
      </c>
      <c r="H194" s="21">
        <v>7.1202000000000001E-2</v>
      </c>
      <c r="I194" s="37"/>
      <c r="J194" s="2"/>
    </row>
    <row r="195" spans="1:10" ht="12.95" customHeight="1">
      <c r="A195" s="16" t="s">
        <v>3744</v>
      </c>
      <c r="B195" s="17" t="s">
        <v>3745</v>
      </c>
      <c r="C195" s="13" t="s">
        <v>3746</v>
      </c>
      <c r="D195" s="13" t="s">
        <v>196</v>
      </c>
      <c r="E195" s="18">
        <v>346000</v>
      </c>
      <c r="F195" s="19">
        <v>351.21</v>
      </c>
      <c r="G195" s="20">
        <v>2.9999999999999997E-4</v>
      </c>
      <c r="H195" s="21">
        <v>4.4080000000000001E-2</v>
      </c>
      <c r="I195" s="37"/>
      <c r="J195" s="2"/>
    </row>
    <row r="196" spans="1:10" ht="12.95" customHeight="1">
      <c r="A196" s="16" t="s">
        <v>467</v>
      </c>
      <c r="B196" s="17" t="s">
        <v>468</v>
      </c>
      <c r="C196" s="13" t="s">
        <v>469</v>
      </c>
      <c r="D196" s="13" t="s">
        <v>138</v>
      </c>
      <c r="E196" s="18">
        <v>30</v>
      </c>
      <c r="F196" s="19">
        <v>303.83999999999997</v>
      </c>
      <c r="G196" s="20">
        <v>2.0000000000000001E-4</v>
      </c>
      <c r="H196" s="21">
        <v>4.2486999999999997E-2</v>
      </c>
      <c r="I196" s="37"/>
      <c r="J196" s="2"/>
    </row>
    <row r="197" spans="1:10" ht="12.95" customHeight="1">
      <c r="A197" s="16" t="s">
        <v>3747</v>
      </c>
      <c r="B197" s="17" t="s">
        <v>3748</v>
      </c>
      <c r="C197" s="13" t="s">
        <v>3749</v>
      </c>
      <c r="D197" s="13" t="s">
        <v>196</v>
      </c>
      <c r="E197" s="18">
        <v>280000</v>
      </c>
      <c r="F197" s="19">
        <v>297.45</v>
      </c>
      <c r="G197" s="20">
        <v>2.0000000000000001E-4</v>
      </c>
      <c r="H197" s="21">
        <v>6.3048999999999994E-2</v>
      </c>
      <c r="I197" s="37"/>
      <c r="J197" s="2"/>
    </row>
    <row r="198" spans="1:10" ht="12.95" customHeight="1">
      <c r="A198" s="16" t="s">
        <v>3750</v>
      </c>
      <c r="B198" s="17" t="s">
        <v>3751</v>
      </c>
      <c r="C198" s="13" t="s">
        <v>3752</v>
      </c>
      <c r="D198" s="13" t="s">
        <v>196</v>
      </c>
      <c r="E198" s="18">
        <v>270000</v>
      </c>
      <c r="F198" s="19">
        <v>292.20999999999998</v>
      </c>
      <c r="G198" s="20">
        <v>2.0000000000000001E-4</v>
      </c>
      <c r="H198" s="21">
        <v>6.2066000000000003E-2</v>
      </c>
      <c r="I198" s="37"/>
      <c r="J198" s="2"/>
    </row>
    <row r="199" spans="1:10" ht="12.95" customHeight="1">
      <c r="A199" s="16" t="s">
        <v>3753</v>
      </c>
      <c r="B199" s="17" t="s">
        <v>3754</v>
      </c>
      <c r="C199" s="13" t="s">
        <v>3755</v>
      </c>
      <c r="D199" s="13" t="s">
        <v>196</v>
      </c>
      <c r="E199" s="18">
        <v>270000</v>
      </c>
      <c r="F199" s="19">
        <v>286.82</v>
      </c>
      <c r="G199" s="20">
        <v>2.0000000000000001E-4</v>
      </c>
      <c r="H199" s="21">
        <v>6.3408000000000006E-2</v>
      </c>
      <c r="I199" s="37"/>
      <c r="J199" s="2"/>
    </row>
    <row r="200" spans="1:10" ht="12.95" customHeight="1">
      <c r="A200" s="16" t="s">
        <v>3756</v>
      </c>
      <c r="B200" s="17" t="s">
        <v>3757</v>
      </c>
      <c r="C200" s="13" t="s">
        <v>3758</v>
      </c>
      <c r="D200" s="13" t="s">
        <v>196</v>
      </c>
      <c r="E200" s="18">
        <v>277200</v>
      </c>
      <c r="F200" s="19">
        <v>278.85000000000002</v>
      </c>
      <c r="G200" s="20">
        <v>2.0000000000000001E-4</v>
      </c>
      <c r="H200" s="21">
        <v>5.7453999999999998E-2</v>
      </c>
      <c r="I200" s="37"/>
      <c r="J200" s="2"/>
    </row>
    <row r="201" spans="1:10" ht="12.95" customHeight="1">
      <c r="A201" s="16" t="s">
        <v>3759</v>
      </c>
      <c r="B201" s="17" t="s">
        <v>3760</v>
      </c>
      <c r="C201" s="13" t="s">
        <v>3761</v>
      </c>
      <c r="D201" s="13" t="s">
        <v>196</v>
      </c>
      <c r="E201" s="18">
        <v>250000</v>
      </c>
      <c r="F201" s="19">
        <v>265.45</v>
      </c>
      <c r="G201" s="20">
        <v>2.0000000000000001E-4</v>
      </c>
      <c r="H201" s="21">
        <v>6.3048999999999994E-2</v>
      </c>
      <c r="I201" s="37"/>
      <c r="J201" s="2"/>
    </row>
    <row r="202" spans="1:10" ht="12.95" customHeight="1">
      <c r="A202" s="16" t="s">
        <v>1106</v>
      </c>
      <c r="B202" s="17" t="s">
        <v>1107</v>
      </c>
      <c r="C202" s="13" t="s">
        <v>1108</v>
      </c>
      <c r="D202" s="13" t="s">
        <v>196</v>
      </c>
      <c r="E202" s="18">
        <v>280300</v>
      </c>
      <c r="F202" s="19">
        <v>260.26</v>
      </c>
      <c r="G202" s="20">
        <v>2.0000000000000001E-4</v>
      </c>
      <c r="H202" s="21">
        <v>7.0536000000000001E-2</v>
      </c>
      <c r="I202" s="37"/>
      <c r="J202" s="2"/>
    </row>
    <row r="203" spans="1:10" ht="12.95" customHeight="1">
      <c r="A203" s="16" t="s">
        <v>3762</v>
      </c>
      <c r="B203" s="17" t="s">
        <v>3763</v>
      </c>
      <c r="C203" s="13" t="s">
        <v>3764</v>
      </c>
      <c r="D203" s="13" t="s">
        <v>138</v>
      </c>
      <c r="E203" s="18">
        <v>25</v>
      </c>
      <c r="F203" s="19">
        <v>246.59</v>
      </c>
      <c r="G203" s="20">
        <v>2.0000000000000001E-4</v>
      </c>
      <c r="H203" s="21">
        <v>5.8599999999999999E-2</v>
      </c>
      <c r="I203" s="37"/>
      <c r="J203" s="2"/>
    </row>
    <row r="204" spans="1:10" ht="12.95" customHeight="1">
      <c r="A204" s="16" t="s">
        <v>2725</v>
      </c>
      <c r="B204" s="17" t="s">
        <v>2726</v>
      </c>
      <c r="C204" s="13" t="s">
        <v>2727</v>
      </c>
      <c r="D204" s="13" t="s">
        <v>196</v>
      </c>
      <c r="E204" s="18">
        <v>210000</v>
      </c>
      <c r="F204" s="19">
        <v>227.18</v>
      </c>
      <c r="G204" s="20">
        <v>2.0000000000000001E-4</v>
      </c>
      <c r="H204" s="21">
        <v>6.1572000000000002E-2</v>
      </c>
      <c r="I204" s="37"/>
      <c r="J204" s="2"/>
    </row>
    <row r="205" spans="1:10" ht="12.95" customHeight="1">
      <c r="A205" s="16" t="s">
        <v>1519</v>
      </c>
      <c r="B205" s="17" t="s">
        <v>1520</v>
      </c>
      <c r="C205" s="13" t="s">
        <v>1521</v>
      </c>
      <c r="D205" s="13" t="s">
        <v>138</v>
      </c>
      <c r="E205" s="18">
        <v>20</v>
      </c>
      <c r="F205" s="19">
        <v>215.76</v>
      </c>
      <c r="G205" s="20">
        <v>2.0000000000000001E-4</v>
      </c>
      <c r="H205" s="21">
        <v>7.0999999999999994E-2</v>
      </c>
      <c r="I205" s="37"/>
      <c r="J205" s="2"/>
    </row>
    <row r="206" spans="1:10" ht="12.95" customHeight="1">
      <c r="A206" s="16" t="s">
        <v>2706</v>
      </c>
      <c r="B206" s="17" t="s">
        <v>2707</v>
      </c>
      <c r="C206" s="13" t="s">
        <v>2708</v>
      </c>
      <c r="D206" s="13" t="s">
        <v>138</v>
      </c>
      <c r="E206" s="18">
        <v>20</v>
      </c>
      <c r="F206" s="19">
        <v>198.05</v>
      </c>
      <c r="G206" s="20">
        <v>1E-4</v>
      </c>
      <c r="H206" s="21">
        <v>6.1344000000000003E-2</v>
      </c>
      <c r="I206" s="37"/>
      <c r="J206" s="2"/>
    </row>
    <row r="207" spans="1:10" ht="12.95" customHeight="1">
      <c r="A207" s="16" t="s">
        <v>3765</v>
      </c>
      <c r="B207" s="17" t="s">
        <v>3766</v>
      </c>
      <c r="C207" s="13" t="s">
        <v>3767</v>
      </c>
      <c r="D207" s="13" t="s">
        <v>196</v>
      </c>
      <c r="E207" s="18">
        <v>145000</v>
      </c>
      <c r="F207" s="19">
        <v>154.74</v>
      </c>
      <c r="G207" s="20">
        <v>1E-4</v>
      </c>
      <c r="H207" s="21">
        <v>6.2316000000000003E-2</v>
      </c>
      <c r="I207" s="37"/>
      <c r="J207" s="2"/>
    </row>
    <row r="208" spans="1:10" ht="12.95" customHeight="1">
      <c r="A208" s="16" t="s">
        <v>3768</v>
      </c>
      <c r="B208" s="17" t="s">
        <v>3769</v>
      </c>
      <c r="C208" s="13" t="s">
        <v>3770</v>
      </c>
      <c r="D208" s="13" t="s">
        <v>196</v>
      </c>
      <c r="E208" s="18">
        <v>150000</v>
      </c>
      <c r="F208" s="19">
        <v>151.86000000000001</v>
      </c>
      <c r="G208" s="20">
        <v>1E-4</v>
      </c>
      <c r="H208" s="21">
        <v>3.9910000000000001E-2</v>
      </c>
      <c r="I208" s="37"/>
      <c r="J208" s="2"/>
    </row>
    <row r="209" spans="1:10" ht="12.95" customHeight="1">
      <c r="A209" s="16" t="s">
        <v>2779</v>
      </c>
      <c r="B209" s="17" t="s">
        <v>2780</v>
      </c>
      <c r="C209" s="13" t="s">
        <v>2781</v>
      </c>
      <c r="D209" s="13" t="s">
        <v>196</v>
      </c>
      <c r="E209" s="18">
        <v>100000</v>
      </c>
      <c r="F209" s="19">
        <v>107.1</v>
      </c>
      <c r="G209" s="20">
        <v>1E-4</v>
      </c>
      <c r="H209" s="21">
        <v>6.2324999999999998E-2</v>
      </c>
      <c r="I209" s="37"/>
      <c r="J209" s="2"/>
    </row>
    <row r="210" spans="1:10" ht="12.95" customHeight="1">
      <c r="A210" s="16" t="s">
        <v>1396</v>
      </c>
      <c r="B210" s="17" t="s">
        <v>1397</v>
      </c>
      <c r="C210" s="13" t="s">
        <v>1398</v>
      </c>
      <c r="D210" s="13" t="s">
        <v>160</v>
      </c>
      <c r="E210" s="18">
        <v>10</v>
      </c>
      <c r="F210" s="19">
        <v>103.29</v>
      </c>
      <c r="G210" s="20">
        <v>1E-4</v>
      </c>
      <c r="H210" s="21">
        <v>7.0749999999999993E-2</v>
      </c>
      <c r="I210" s="37"/>
      <c r="J210" s="2"/>
    </row>
    <row r="211" spans="1:10" ht="12.95" customHeight="1">
      <c r="A211" s="16" t="s">
        <v>201</v>
      </c>
      <c r="B211" s="17" t="s">
        <v>202</v>
      </c>
      <c r="C211" s="13" t="s">
        <v>203</v>
      </c>
      <c r="D211" s="13" t="s">
        <v>138</v>
      </c>
      <c r="E211" s="18">
        <v>10</v>
      </c>
      <c r="F211" s="19">
        <v>100.52</v>
      </c>
      <c r="G211" s="20">
        <v>1E-4</v>
      </c>
      <c r="H211" s="21">
        <v>3.7451999999999999E-2</v>
      </c>
      <c r="I211" s="37"/>
      <c r="J211" s="2"/>
    </row>
    <row r="212" spans="1:10" ht="12.95" customHeight="1">
      <c r="A212" s="16" t="s">
        <v>3771</v>
      </c>
      <c r="B212" s="17" t="s">
        <v>3772</v>
      </c>
      <c r="C212" s="13" t="s">
        <v>3773</v>
      </c>
      <c r="D212" s="13" t="s">
        <v>196</v>
      </c>
      <c r="E212" s="18">
        <v>70000</v>
      </c>
      <c r="F212" s="19">
        <v>70.37</v>
      </c>
      <c r="G212" s="20">
        <v>1E-4</v>
      </c>
      <c r="H212" s="21">
        <v>3.7649000000000002E-2</v>
      </c>
      <c r="I212" s="37"/>
      <c r="J212" s="2"/>
    </row>
    <row r="213" spans="1:10" ht="12.95" customHeight="1">
      <c r="A213" s="16" t="s">
        <v>3774</v>
      </c>
      <c r="B213" s="17" t="s">
        <v>3775</v>
      </c>
      <c r="C213" s="13" t="s">
        <v>3776</v>
      </c>
      <c r="D213" s="13" t="s">
        <v>196</v>
      </c>
      <c r="E213" s="18">
        <v>68700</v>
      </c>
      <c r="F213" s="19">
        <v>69.52</v>
      </c>
      <c r="G213" s="20">
        <v>1E-4</v>
      </c>
      <c r="H213" s="21">
        <v>6.5912999999999999E-2</v>
      </c>
      <c r="I213" s="37"/>
      <c r="J213" s="2"/>
    </row>
    <row r="214" spans="1:10" ht="12.95" customHeight="1">
      <c r="A214" s="16" t="s">
        <v>3777</v>
      </c>
      <c r="B214" s="17" t="s">
        <v>3778</v>
      </c>
      <c r="C214" s="13" t="s">
        <v>3779</v>
      </c>
      <c r="D214" s="13" t="s">
        <v>196</v>
      </c>
      <c r="E214" s="18">
        <v>60000</v>
      </c>
      <c r="F214" s="19">
        <v>64.599999999999994</v>
      </c>
      <c r="G214" s="36" t="s">
        <v>662</v>
      </c>
      <c r="H214" s="21">
        <v>5.8300999999999999E-2</v>
      </c>
      <c r="I214" s="37"/>
      <c r="J214" s="2"/>
    </row>
    <row r="215" spans="1:10" ht="12.95" customHeight="1">
      <c r="A215" s="16" t="s">
        <v>1599</v>
      </c>
      <c r="B215" s="17" t="s">
        <v>1600</v>
      </c>
      <c r="C215" s="13" t="s">
        <v>1601</v>
      </c>
      <c r="D215" s="13" t="s">
        <v>196</v>
      </c>
      <c r="E215" s="18">
        <v>35000</v>
      </c>
      <c r="F215" s="19">
        <v>38.770000000000003</v>
      </c>
      <c r="G215" s="36" t="s">
        <v>662</v>
      </c>
      <c r="H215" s="21">
        <v>6.4937999999999996E-2</v>
      </c>
      <c r="I215" s="37"/>
      <c r="J215" s="2"/>
    </row>
    <row r="216" spans="1:10" ht="12.95" customHeight="1">
      <c r="A216" s="16" t="s">
        <v>1311</v>
      </c>
      <c r="B216" s="17" t="s">
        <v>1312</v>
      </c>
      <c r="C216" s="13" t="s">
        <v>1313</v>
      </c>
      <c r="D216" s="13" t="s">
        <v>196</v>
      </c>
      <c r="E216" s="18">
        <v>31100</v>
      </c>
      <c r="F216" s="19">
        <v>29.58</v>
      </c>
      <c r="G216" s="36" t="s">
        <v>662</v>
      </c>
      <c r="H216" s="21">
        <v>6.5890000000000004E-2</v>
      </c>
      <c r="I216" s="37"/>
      <c r="J216" s="2"/>
    </row>
    <row r="217" spans="1:10" ht="12.95" customHeight="1">
      <c r="A217" s="16" t="s">
        <v>3780</v>
      </c>
      <c r="B217" s="17" t="s">
        <v>3781</v>
      </c>
      <c r="C217" s="13" t="s">
        <v>3782</v>
      </c>
      <c r="D217" s="13" t="s">
        <v>196</v>
      </c>
      <c r="E217" s="18">
        <v>28000</v>
      </c>
      <c r="F217" s="19">
        <v>28.18</v>
      </c>
      <c r="G217" s="36" t="s">
        <v>662</v>
      </c>
      <c r="H217" s="21">
        <v>3.9822000000000003E-2</v>
      </c>
      <c r="I217" s="37"/>
      <c r="J217" s="2"/>
    </row>
    <row r="218" spans="1:10" ht="12.95" customHeight="1">
      <c r="A218" s="16" t="s">
        <v>3783</v>
      </c>
      <c r="B218" s="17" t="s">
        <v>3784</v>
      </c>
      <c r="C218" s="13" t="s">
        <v>3785</v>
      </c>
      <c r="D218" s="13" t="s">
        <v>196</v>
      </c>
      <c r="E218" s="18">
        <v>25000</v>
      </c>
      <c r="F218" s="19">
        <v>25.38</v>
      </c>
      <c r="G218" s="36" t="s">
        <v>662</v>
      </c>
      <c r="H218" s="21">
        <v>4.1459000000000003E-2</v>
      </c>
      <c r="I218" s="37"/>
      <c r="J218" s="2"/>
    </row>
    <row r="219" spans="1:10" ht="12.95" customHeight="1">
      <c r="A219" s="16" t="s">
        <v>2824</v>
      </c>
      <c r="B219" s="17" t="s">
        <v>2825</v>
      </c>
      <c r="C219" s="13" t="s">
        <v>2826</v>
      </c>
      <c r="D219" s="13" t="s">
        <v>196</v>
      </c>
      <c r="E219" s="18">
        <v>24000</v>
      </c>
      <c r="F219" s="19">
        <v>24.04</v>
      </c>
      <c r="G219" s="36" t="s">
        <v>662</v>
      </c>
      <c r="H219" s="21">
        <v>3.6234000000000002E-2</v>
      </c>
      <c r="I219" s="37"/>
      <c r="J219" s="2"/>
    </row>
    <row r="220" spans="1:10" ht="12.95" customHeight="1">
      <c r="A220" s="16" t="s">
        <v>2728</v>
      </c>
      <c r="B220" s="17" t="s">
        <v>2729</v>
      </c>
      <c r="C220" s="13" t="s">
        <v>2730</v>
      </c>
      <c r="D220" s="13" t="s">
        <v>196</v>
      </c>
      <c r="E220" s="18">
        <v>20800</v>
      </c>
      <c r="F220" s="19">
        <v>21.97</v>
      </c>
      <c r="G220" s="36" t="s">
        <v>662</v>
      </c>
      <c r="H220" s="21">
        <v>6.5852999999999995E-2</v>
      </c>
      <c r="I220" s="37"/>
      <c r="J220" s="2"/>
    </row>
    <row r="221" spans="1:10" ht="12.95" customHeight="1">
      <c r="A221" s="16" t="s">
        <v>3786</v>
      </c>
      <c r="B221" s="17" t="s">
        <v>3787</v>
      </c>
      <c r="C221" s="13" t="s">
        <v>3788</v>
      </c>
      <c r="D221" s="13" t="s">
        <v>196</v>
      </c>
      <c r="E221" s="18">
        <v>15000</v>
      </c>
      <c r="F221" s="19">
        <v>15.54</v>
      </c>
      <c r="G221" s="36" t="s">
        <v>662</v>
      </c>
      <c r="H221" s="21">
        <v>4.6708E-2</v>
      </c>
      <c r="I221" s="37"/>
      <c r="J221" s="2"/>
    </row>
    <row r="222" spans="1:10" ht="12.95" customHeight="1">
      <c r="A222" s="16" t="s">
        <v>3789</v>
      </c>
      <c r="B222" s="17" t="s">
        <v>3790</v>
      </c>
      <c r="C222" s="13" t="s">
        <v>3791</v>
      </c>
      <c r="D222" s="13" t="s">
        <v>196</v>
      </c>
      <c r="E222" s="18">
        <v>9000</v>
      </c>
      <c r="F222" s="19">
        <v>10.32</v>
      </c>
      <c r="G222" s="36" t="s">
        <v>662</v>
      </c>
      <c r="H222" s="21">
        <v>6.7431000000000005E-2</v>
      </c>
      <c r="I222" s="37"/>
      <c r="J222" s="2"/>
    </row>
    <row r="223" spans="1:10" ht="12.95" customHeight="1">
      <c r="A223" s="16" t="s">
        <v>641</v>
      </c>
      <c r="B223" s="17" t="s">
        <v>642</v>
      </c>
      <c r="C223" s="13" t="s">
        <v>643</v>
      </c>
      <c r="D223" s="13" t="s">
        <v>196</v>
      </c>
      <c r="E223" s="18">
        <v>6600</v>
      </c>
      <c r="F223" s="19">
        <v>6.26</v>
      </c>
      <c r="G223" s="36" t="s">
        <v>662</v>
      </c>
      <c r="H223" s="21">
        <v>6.6177E-2</v>
      </c>
      <c r="I223" s="37"/>
      <c r="J223" s="2"/>
    </row>
    <row r="224" spans="1:10" ht="12.95" customHeight="1">
      <c r="A224" s="16" t="s">
        <v>3792</v>
      </c>
      <c r="B224" s="17" t="s">
        <v>3793</v>
      </c>
      <c r="C224" s="13" t="s">
        <v>3794</v>
      </c>
      <c r="D224" s="13" t="s">
        <v>196</v>
      </c>
      <c r="E224" s="18">
        <v>5000</v>
      </c>
      <c r="F224" s="19">
        <v>5.07</v>
      </c>
      <c r="G224" s="36" t="s">
        <v>662</v>
      </c>
      <c r="H224" s="21">
        <v>4.0327000000000002E-2</v>
      </c>
      <c r="I224" s="37"/>
      <c r="J224" s="2"/>
    </row>
    <row r="225" spans="1:10" ht="12.95" customHeight="1">
      <c r="A225" s="16" t="s">
        <v>3795</v>
      </c>
      <c r="B225" s="17" t="s">
        <v>3796</v>
      </c>
      <c r="C225" s="13" t="s">
        <v>3797</v>
      </c>
      <c r="D225" s="13" t="s">
        <v>196</v>
      </c>
      <c r="E225" s="18">
        <v>3000</v>
      </c>
      <c r="F225" s="19">
        <v>3.03</v>
      </c>
      <c r="G225" s="36" t="s">
        <v>662</v>
      </c>
      <c r="H225" s="21">
        <v>3.7650000000000003E-2</v>
      </c>
      <c r="I225" s="37"/>
      <c r="J225" s="2"/>
    </row>
    <row r="226" spans="1:10" ht="12.95" customHeight="1">
      <c r="A226" s="16" t="s">
        <v>2719</v>
      </c>
      <c r="B226" s="17" t="s">
        <v>2720</v>
      </c>
      <c r="C226" s="13" t="s">
        <v>2721</v>
      </c>
      <c r="D226" s="13" t="s">
        <v>196</v>
      </c>
      <c r="E226" s="18">
        <v>200</v>
      </c>
      <c r="F226" s="19">
        <v>0.21</v>
      </c>
      <c r="G226" s="36" t="s">
        <v>662</v>
      </c>
      <c r="H226" s="21">
        <v>6.6972000000000004E-2</v>
      </c>
      <c r="I226" s="37"/>
      <c r="J226" s="2"/>
    </row>
    <row r="227" spans="1:10" ht="12.95" customHeight="1">
      <c r="A227" s="2"/>
      <c r="B227" s="12" t="s">
        <v>168</v>
      </c>
      <c r="C227" s="13"/>
      <c r="D227" s="13"/>
      <c r="E227" s="13"/>
      <c r="F227" s="23">
        <v>1010236.08</v>
      </c>
      <c r="G227" s="24">
        <v>0.74219999999999997</v>
      </c>
      <c r="H227" s="25"/>
      <c r="I227" s="26"/>
      <c r="J227" s="2"/>
    </row>
    <row r="228" spans="1:10" ht="12.95" customHeight="1">
      <c r="A228" s="2"/>
      <c r="B228" s="27" t="s">
        <v>169</v>
      </c>
      <c r="C228" s="1"/>
      <c r="D228" s="1"/>
      <c r="E228" s="1"/>
      <c r="F228" s="25" t="s">
        <v>197</v>
      </c>
      <c r="G228" s="25" t="s">
        <v>197</v>
      </c>
      <c r="H228" s="25"/>
      <c r="I228" s="26"/>
      <c r="J228" s="2"/>
    </row>
    <row r="229" spans="1:10" ht="12.95" customHeight="1">
      <c r="A229" s="2"/>
      <c r="B229" s="27" t="s">
        <v>168</v>
      </c>
      <c r="C229" s="1"/>
      <c r="D229" s="1"/>
      <c r="E229" s="1"/>
      <c r="F229" s="25" t="s">
        <v>197</v>
      </c>
      <c r="G229" s="25" t="s">
        <v>197</v>
      </c>
      <c r="H229" s="25"/>
      <c r="I229" s="26"/>
      <c r="J229" s="2"/>
    </row>
    <row r="230" spans="1:10" ht="12.95" customHeight="1">
      <c r="A230" s="2"/>
      <c r="B230" s="12" t="s">
        <v>1317</v>
      </c>
      <c r="C230" s="13"/>
      <c r="D230" s="13"/>
      <c r="E230" s="13"/>
      <c r="F230" s="2"/>
      <c r="G230" s="14"/>
      <c r="H230" s="14"/>
      <c r="I230" s="15"/>
      <c r="J230" s="2"/>
    </row>
    <row r="231" spans="1:10" ht="12.95" customHeight="1">
      <c r="A231" s="16" t="s">
        <v>3798</v>
      </c>
      <c r="B231" s="17" t="s">
        <v>3799</v>
      </c>
      <c r="C231" s="13" t="s">
        <v>3800</v>
      </c>
      <c r="D231" s="13" t="s">
        <v>1321</v>
      </c>
      <c r="E231" s="18">
        <v>30</v>
      </c>
      <c r="F231" s="19">
        <v>2625.21</v>
      </c>
      <c r="G231" s="20">
        <v>1.9E-3</v>
      </c>
      <c r="H231" s="21">
        <v>6.3682000000000002E-2</v>
      </c>
      <c r="I231" s="37"/>
      <c r="J231" s="2"/>
    </row>
    <row r="232" spans="1:10" ht="12.95" customHeight="1">
      <c r="A232" s="16" t="s">
        <v>3801</v>
      </c>
      <c r="B232" s="17" t="s">
        <v>3802</v>
      </c>
      <c r="C232" s="13" t="s">
        <v>3803</v>
      </c>
      <c r="D232" s="13" t="s">
        <v>1321</v>
      </c>
      <c r="E232" s="18">
        <v>30</v>
      </c>
      <c r="F232" s="19">
        <v>2580.8200000000002</v>
      </c>
      <c r="G232" s="20">
        <v>1.9E-3</v>
      </c>
      <c r="H232" s="21">
        <v>6.4415E-2</v>
      </c>
      <c r="I232" s="37"/>
      <c r="J232" s="2"/>
    </row>
    <row r="233" spans="1:10" ht="12.95" customHeight="1">
      <c r="A233" s="16" t="s">
        <v>3804</v>
      </c>
      <c r="B233" s="17" t="s">
        <v>3805</v>
      </c>
      <c r="C233" s="13" t="s">
        <v>3806</v>
      </c>
      <c r="D233" s="13" t="s">
        <v>1321</v>
      </c>
      <c r="E233" s="18">
        <v>27</v>
      </c>
      <c r="F233" s="19">
        <v>2534.4</v>
      </c>
      <c r="G233" s="20">
        <v>1.9E-3</v>
      </c>
      <c r="H233" s="21">
        <v>5.6000000000000001E-2</v>
      </c>
      <c r="I233" s="37"/>
      <c r="J233" s="2"/>
    </row>
    <row r="234" spans="1:10" ht="12.95" customHeight="1">
      <c r="A234" s="16" t="s">
        <v>3807</v>
      </c>
      <c r="B234" s="17" t="s">
        <v>3808</v>
      </c>
      <c r="C234" s="13" t="s">
        <v>3809</v>
      </c>
      <c r="D234" s="13" t="s">
        <v>1321</v>
      </c>
      <c r="E234" s="18">
        <v>27</v>
      </c>
      <c r="F234" s="19">
        <v>2494.87</v>
      </c>
      <c r="G234" s="20">
        <v>1.8E-3</v>
      </c>
      <c r="H234" s="21">
        <v>5.7599999999999998E-2</v>
      </c>
      <c r="I234" s="37"/>
      <c r="J234" s="2"/>
    </row>
    <row r="235" spans="1:10" ht="12.95" customHeight="1">
      <c r="A235" s="16" t="s">
        <v>1328</v>
      </c>
      <c r="B235" s="17" t="s">
        <v>1329</v>
      </c>
      <c r="C235" s="13" t="s">
        <v>1330</v>
      </c>
      <c r="D235" s="13" t="s">
        <v>1321</v>
      </c>
      <c r="E235" s="18">
        <v>21</v>
      </c>
      <c r="F235" s="19">
        <v>1909.8</v>
      </c>
      <c r="G235" s="20">
        <v>1.4E-3</v>
      </c>
      <c r="H235" s="21">
        <v>5.8749000000000003E-2</v>
      </c>
      <c r="I235" s="37"/>
      <c r="J235" s="2"/>
    </row>
    <row r="236" spans="1:10" ht="12.95" customHeight="1">
      <c r="A236" s="16" t="s">
        <v>1322</v>
      </c>
      <c r="B236" s="17" t="s">
        <v>1323</v>
      </c>
      <c r="C236" s="13" t="s">
        <v>1324</v>
      </c>
      <c r="D236" s="13" t="s">
        <v>1321</v>
      </c>
      <c r="E236" s="18">
        <v>13</v>
      </c>
      <c r="F236" s="19">
        <v>1157.51</v>
      </c>
      <c r="G236" s="20">
        <v>8.0000000000000004E-4</v>
      </c>
      <c r="H236" s="21">
        <v>6.2495000000000002E-2</v>
      </c>
      <c r="I236" s="37"/>
      <c r="J236" s="2"/>
    </row>
    <row r="237" spans="1:10" ht="12.95" customHeight="1">
      <c r="A237" s="16" t="s">
        <v>2735</v>
      </c>
      <c r="B237" s="17" t="s">
        <v>2736</v>
      </c>
      <c r="C237" s="13" t="s">
        <v>2737</v>
      </c>
      <c r="D237" s="13" t="s">
        <v>1321</v>
      </c>
      <c r="E237" s="18">
        <v>7</v>
      </c>
      <c r="F237" s="19">
        <v>592.07000000000005</v>
      </c>
      <c r="G237" s="20">
        <v>4.0000000000000002E-4</v>
      </c>
      <c r="H237" s="21">
        <v>6.4897999999999997E-2</v>
      </c>
      <c r="I237" s="37"/>
      <c r="J237" s="2"/>
    </row>
    <row r="238" spans="1:10" ht="12.95" customHeight="1">
      <c r="A238" s="16" t="s">
        <v>2438</v>
      </c>
      <c r="B238" s="17" t="s">
        <v>2439</v>
      </c>
      <c r="C238" s="13" t="s">
        <v>2440</v>
      </c>
      <c r="D238" s="13" t="s">
        <v>1321</v>
      </c>
      <c r="E238" s="18">
        <v>5</v>
      </c>
      <c r="F238" s="19">
        <v>496.41</v>
      </c>
      <c r="G238" s="20">
        <v>4.0000000000000002E-4</v>
      </c>
      <c r="H238" s="21">
        <v>4.48E-2</v>
      </c>
      <c r="I238" s="37"/>
      <c r="J238" s="2"/>
    </row>
    <row r="239" spans="1:10" ht="12.95" customHeight="1">
      <c r="A239" s="16" t="s">
        <v>3810</v>
      </c>
      <c r="B239" s="17" t="s">
        <v>3811</v>
      </c>
      <c r="C239" s="13" t="s">
        <v>3812</v>
      </c>
      <c r="D239" s="13" t="s">
        <v>1321</v>
      </c>
      <c r="E239" s="18">
        <v>5</v>
      </c>
      <c r="F239" s="19">
        <v>490.21</v>
      </c>
      <c r="G239" s="20">
        <v>4.0000000000000002E-4</v>
      </c>
      <c r="H239" s="21">
        <v>4.8599999999999997E-2</v>
      </c>
      <c r="I239" s="37"/>
      <c r="J239" s="2"/>
    </row>
    <row r="240" spans="1:10" ht="12.95" customHeight="1">
      <c r="A240" s="16" t="s">
        <v>2441</v>
      </c>
      <c r="B240" s="17" t="s">
        <v>2442</v>
      </c>
      <c r="C240" s="13" t="s">
        <v>2443</v>
      </c>
      <c r="D240" s="13" t="s">
        <v>1321</v>
      </c>
      <c r="E240" s="18">
        <v>5</v>
      </c>
      <c r="F240" s="19">
        <v>483.2</v>
      </c>
      <c r="G240" s="20">
        <v>4.0000000000000002E-4</v>
      </c>
      <c r="H240" s="21">
        <v>5.2449999999999997E-2</v>
      </c>
      <c r="I240" s="37"/>
      <c r="J240" s="2"/>
    </row>
    <row r="241" spans="1:10" ht="12.95" customHeight="1">
      <c r="A241" s="16" t="s">
        <v>1318</v>
      </c>
      <c r="B241" s="17" t="s">
        <v>1319</v>
      </c>
      <c r="C241" s="13" t="s">
        <v>1320</v>
      </c>
      <c r="D241" s="13" t="s">
        <v>1321</v>
      </c>
      <c r="E241" s="18">
        <v>5</v>
      </c>
      <c r="F241" s="19">
        <v>476.79</v>
      </c>
      <c r="G241" s="20">
        <v>4.0000000000000002E-4</v>
      </c>
      <c r="H241" s="21">
        <v>5.3199999999999997E-2</v>
      </c>
      <c r="I241" s="37"/>
      <c r="J241" s="2"/>
    </row>
    <row r="242" spans="1:10" ht="12.95" customHeight="1">
      <c r="A242" s="2"/>
      <c r="B242" s="12" t="s">
        <v>168</v>
      </c>
      <c r="C242" s="13"/>
      <c r="D242" s="13"/>
      <c r="E242" s="13"/>
      <c r="F242" s="23">
        <v>15841.29</v>
      </c>
      <c r="G242" s="24">
        <v>1.17E-2</v>
      </c>
      <c r="H242" s="25"/>
      <c r="I242" s="26"/>
      <c r="J242" s="2"/>
    </row>
    <row r="243" spans="1:10" ht="12.95" customHeight="1">
      <c r="A243" s="2"/>
      <c r="B243" s="27" t="s">
        <v>169</v>
      </c>
      <c r="C243" s="1"/>
      <c r="D243" s="1"/>
      <c r="E243" s="1"/>
      <c r="F243" s="25" t="s">
        <v>197</v>
      </c>
      <c r="G243" s="25" t="s">
        <v>197</v>
      </c>
      <c r="H243" s="25"/>
      <c r="I243" s="26"/>
      <c r="J243" s="2"/>
    </row>
    <row r="244" spans="1:10" ht="12.95" customHeight="1">
      <c r="A244" s="2"/>
      <c r="B244" s="27" t="s">
        <v>168</v>
      </c>
      <c r="C244" s="1"/>
      <c r="D244" s="1"/>
      <c r="E244" s="1"/>
      <c r="F244" s="25" t="s">
        <v>197</v>
      </c>
      <c r="G244" s="25" t="s">
        <v>197</v>
      </c>
      <c r="H244" s="25"/>
      <c r="I244" s="26"/>
      <c r="J244" s="2"/>
    </row>
    <row r="245" spans="1:10" ht="12.95" customHeight="1">
      <c r="A245" s="2"/>
      <c r="B245" s="27" t="s">
        <v>173</v>
      </c>
      <c r="C245" s="28"/>
      <c r="D245" s="1"/>
      <c r="E245" s="28"/>
      <c r="F245" s="23">
        <v>1026077.37</v>
      </c>
      <c r="G245" s="24">
        <v>0.75390000000000001</v>
      </c>
      <c r="H245" s="25"/>
      <c r="I245" s="26"/>
      <c r="J245" s="2"/>
    </row>
    <row r="246" spans="1:10" ht="12.95" customHeight="1">
      <c r="A246" s="2"/>
      <c r="B246" s="12" t="s">
        <v>208</v>
      </c>
      <c r="C246" s="13"/>
      <c r="D246" s="13"/>
      <c r="E246" s="13"/>
      <c r="F246" s="13"/>
      <c r="G246" s="13"/>
      <c r="H246" s="14"/>
      <c r="I246" s="15"/>
      <c r="J246" s="2"/>
    </row>
    <row r="247" spans="1:10" ht="12.95" customHeight="1">
      <c r="A247" s="2"/>
      <c r="B247" s="12" t="s">
        <v>209</v>
      </c>
      <c r="C247" s="13"/>
      <c r="D247" s="13"/>
      <c r="E247" s="13"/>
      <c r="F247" s="2"/>
      <c r="G247" s="14"/>
      <c r="H247" s="14"/>
      <c r="I247" s="15"/>
      <c r="J247" s="2"/>
    </row>
    <row r="248" spans="1:10" ht="12.95" customHeight="1">
      <c r="A248" s="16" t="s">
        <v>3154</v>
      </c>
      <c r="B248" s="17" t="s">
        <v>3155</v>
      </c>
      <c r="C248" s="13" t="s">
        <v>3156</v>
      </c>
      <c r="D248" s="13" t="s">
        <v>681</v>
      </c>
      <c r="E248" s="18">
        <v>15000</v>
      </c>
      <c r="F248" s="19">
        <v>14818.13</v>
      </c>
      <c r="G248" s="20">
        <v>1.09E-2</v>
      </c>
      <c r="H248" s="21">
        <v>0.04</v>
      </c>
      <c r="I248" s="37"/>
      <c r="J248" s="2"/>
    </row>
    <row r="249" spans="1:10" ht="12.95" customHeight="1">
      <c r="A249" s="16" t="s">
        <v>678</v>
      </c>
      <c r="B249" s="17" t="s">
        <v>679</v>
      </c>
      <c r="C249" s="13" t="s">
        <v>680</v>
      </c>
      <c r="D249" s="13" t="s">
        <v>681</v>
      </c>
      <c r="E249" s="18">
        <v>15000</v>
      </c>
      <c r="F249" s="19">
        <v>14592.57</v>
      </c>
      <c r="G249" s="20">
        <v>1.0699999999999999E-2</v>
      </c>
      <c r="H249" s="21">
        <v>4.2999999999999997E-2</v>
      </c>
      <c r="I249" s="37"/>
      <c r="J249" s="2"/>
    </row>
    <row r="250" spans="1:10" ht="12.95" customHeight="1">
      <c r="A250" s="16" t="s">
        <v>3150</v>
      </c>
      <c r="B250" s="17" t="s">
        <v>3151</v>
      </c>
      <c r="C250" s="13" t="s">
        <v>3152</v>
      </c>
      <c r="D250" s="13" t="s">
        <v>3153</v>
      </c>
      <c r="E250" s="18">
        <v>10000</v>
      </c>
      <c r="F250" s="19">
        <v>9927.75</v>
      </c>
      <c r="G250" s="20">
        <v>7.3000000000000001E-3</v>
      </c>
      <c r="H250" s="21">
        <v>3.8498999999999999E-2</v>
      </c>
      <c r="I250" s="37"/>
      <c r="J250" s="2"/>
    </row>
    <row r="251" spans="1:10" ht="12.95" customHeight="1">
      <c r="A251" s="16" t="s">
        <v>3157</v>
      </c>
      <c r="B251" s="17" t="s">
        <v>3158</v>
      </c>
      <c r="C251" s="13" t="s">
        <v>3159</v>
      </c>
      <c r="D251" s="13" t="s">
        <v>3153</v>
      </c>
      <c r="E251" s="18">
        <v>10000</v>
      </c>
      <c r="F251" s="19">
        <v>9577.25</v>
      </c>
      <c r="G251" s="20">
        <v>7.0000000000000001E-3</v>
      </c>
      <c r="H251" s="21">
        <v>4.6699999999999998E-2</v>
      </c>
      <c r="I251" s="37"/>
      <c r="J251" s="2"/>
    </row>
    <row r="252" spans="1:10" ht="12.95" customHeight="1">
      <c r="A252" s="16" t="s">
        <v>3813</v>
      </c>
      <c r="B252" s="17" t="s">
        <v>3814</v>
      </c>
      <c r="C252" s="13" t="s">
        <v>3815</v>
      </c>
      <c r="D252" s="13" t="s">
        <v>3153</v>
      </c>
      <c r="E252" s="18">
        <v>5000</v>
      </c>
      <c r="F252" s="19">
        <v>4960.24</v>
      </c>
      <c r="G252" s="20">
        <v>3.5999999999999999E-3</v>
      </c>
      <c r="H252" s="21">
        <v>3.8497999999999998E-2</v>
      </c>
      <c r="I252" s="37"/>
      <c r="J252" s="2"/>
    </row>
    <row r="253" spans="1:10" ht="12.95" customHeight="1">
      <c r="A253" s="16" t="s">
        <v>3816</v>
      </c>
      <c r="B253" s="17" t="s">
        <v>3817</v>
      </c>
      <c r="C253" s="13" t="s">
        <v>3818</v>
      </c>
      <c r="D253" s="13" t="s">
        <v>3153</v>
      </c>
      <c r="E253" s="18">
        <v>2500</v>
      </c>
      <c r="F253" s="19">
        <v>2498.31</v>
      </c>
      <c r="G253" s="20">
        <v>1.8E-3</v>
      </c>
      <c r="H253" s="21">
        <v>3.5246E-2</v>
      </c>
      <c r="I253" s="37"/>
      <c r="J253" s="2"/>
    </row>
    <row r="254" spans="1:10" ht="12.95" customHeight="1">
      <c r="A254" s="2"/>
      <c r="B254" s="12" t="s">
        <v>168</v>
      </c>
      <c r="C254" s="13"/>
      <c r="D254" s="13"/>
      <c r="E254" s="13"/>
      <c r="F254" s="23">
        <v>56374.25</v>
      </c>
      <c r="G254" s="24">
        <v>4.1300000000000003E-2</v>
      </c>
      <c r="H254" s="25"/>
      <c r="I254" s="26"/>
      <c r="J254" s="2"/>
    </row>
    <row r="255" spans="1:10" ht="12.95" customHeight="1">
      <c r="A255" s="2"/>
      <c r="B255" s="12" t="s">
        <v>218</v>
      </c>
      <c r="C255" s="13"/>
      <c r="D255" s="13"/>
      <c r="E255" s="13"/>
      <c r="F255" s="2"/>
      <c r="G255" s="14"/>
      <c r="H255" s="14"/>
      <c r="I255" s="15"/>
      <c r="J255" s="2"/>
    </row>
    <row r="256" spans="1:10" ht="12.95" customHeight="1">
      <c r="A256" s="16" t="s">
        <v>1334</v>
      </c>
      <c r="B256" s="17" t="s">
        <v>1335</v>
      </c>
      <c r="C256" s="13" t="s">
        <v>1336</v>
      </c>
      <c r="D256" s="13" t="s">
        <v>217</v>
      </c>
      <c r="E256" s="18">
        <v>4400</v>
      </c>
      <c r="F256" s="19">
        <v>21648.18</v>
      </c>
      <c r="G256" s="20">
        <v>1.5900000000000001E-2</v>
      </c>
      <c r="H256" s="21">
        <v>4.4601000000000002E-2</v>
      </c>
      <c r="I256" s="37"/>
      <c r="J256" s="2"/>
    </row>
    <row r="257" spans="1:10" ht="12.95" customHeight="1">
      <c r="A257" s="16" t="s">
        <v>3819</v>
      </c>
      <c r="B257" s="17" t="s">
        <v>3820</v>
      </c>
      <c r="C257" s="13" t="s">
        <v>3821</v>
      </c>
      <c r="D257" s="13" t="s">
        <v>217</v>
      </c>
      <c r="E257" s="18">
        <v>3500</v>
      </c>
      <c r="F257" s="19">
        <v>17240.97</v>
      </c>
      <c r="G257" s="20">
        <v>1.2699999999999999E-2</v>
      </c>
      <c r="H257" s="21">
        <v>4.4949999999999997E-2</v>
      </c>
      <c r="I257" s="37"/>
      <c r="J257" s="2"/>
    </row>
    <row r="258" spans="1:10" ht="12.95" customHeight="1">
      <c r="A258" s="16" t="s">
        <v>3822</v>
      </c>
      <c r="B258" s="17" t="s">
        <v>3823</v>
      </c>
      <c r="C258" s="13" t="s">
        <v>3824</v>
      </c>
      <c r="D258" s="13" t="s">
        <v>217</v>
      </c>
      <c r="E258" s="18">
        <v>2000</v>
      </c>
      <c r="F258" s="19">
        <v>9951.2099999999991</v>
      </c>
      <c r="G258" s="20">
        <v>7.3000000000000001E-3</v>
      </c>
      <c r="H258" s="21">
        <v>4.3652000000000003E-2</v>
      </c>
      <c r="I258" s="37"/>
      <c r="J258" s="2"/>
    </row>
    <row r="259" spans="1:10" ht="12.95" customHeight="1">
      <c r="A259" s="16" t="s">
        <v>3169</v>
      </c>
      <c r="B259" s="17" t="s">
        <v>3170</v>
      </c>
      <c r="C259" s="13" t="s">
        <v>3171</v>
      </c>
      <c r="D259" s="13" t="s">
        <v>217</v>
      </c>
      <c r="E259" s="18">
        <v>2000</v>
      </c>
      <c r="F259" s="19">
        <v>9841.1</v>
      </c>
      <c r="G259" s="20">
        <v>7.1999999999999998E-3</v>
      </c>
      <c r="H259" s="21">
        <v>4.2401000000000001E-2</v>
      </c>
      <c r="I259" s="37"/>
      <c r="J259" s="2"/>
    </row>
    <row r="260" spans="1:10" ht="12.95" customHeight="1">
      <c r="A260" s="16" t="s">
        <v>3825</v>
      </c>
      <c r="B260" s="17" t="s">
        <v>3826</v>
      </c>
      <c r="C260" s="13" t="s">
        <v>3827</v>
      </c>
      <c r="D260" s="13" t="s">
        <v>217</v>
      </c>
      <c r="E260" s="18">
        <v>1200</v>
      </c>
      <c r="F260" s="19">
        <v>5983.34</v>
      </c>
      <c r="G260" s="20">
        <v>4.4000000000000003E-3</v>
      </c>
      <c r="H260" s="21">
        <v>4.2344E-2</v>
      </c>
      <c r="I260" s="37"/>
      <c r="J260" s="2"/>
    </row>
    <row r="261" spans="1:10" ht="12.95" customHeight="1">
      <c r="A261" s="16" t="s">
        <v>3828</v>
      </c>
      <c r="B261" s="17" t="s">
        <v>3829</v>
      </c>
      <c r="C261" s="13" t="s">
        <v>3830</v>
      </c>
      <c r="D261" s="13" t="s">
        <v>217</v>
      </c>
      <c r="E261" s="18">
        <v>1000</v>
      </c>
      <c r="F261" s="19">
        <v>4951.18</v>
      </c>
      <c r="G261" s="20">
        <v>3.5999999999999999E-3</v>
      </c>
      <c r="H261" s="21">
        <v>4.2849999999999999E-2</v>
      </c>
      <c r="I261" s="37"/>
      <c r="J261" s="2"/>
    </row>
    <row r="262" spans="1:10" ht="12.95" customHeight="1">
      <c r="A262" s="16" t="s">
        <v>1337</v>
      </c>
      <c r="B262" s="17" t="s">
        <v>1338</v>
      </c>
      <c r="C262" s="13" t="s">
        <v>1339</v>
      </c>
      <c r="D262" s="13" t="s">
        <v>217</v>
      </c>
      <c r="E262" s="18">
        <v>1000</v>
      </c>
      <c r="F262" s="19">
        <v>4859.76</v>
      </c>
      <c r="G262" s="20">
        <v>3.5999999999999999E-3</v>
      </c>
      <c r="H262" s="21">
        <v>4.5400000000000003E-2</v>
      </c>
      <c r="I262" s="37"/>
      <c r="J262" s="2"/>
    </row>
    <row r="263" spans="1:10" ht="12.95" customHeight="1">
      <c r="A263" s="16" t="s">
        <v>3831</v>
      </c>
      <c r="B263" s="17" t="s">
        <v>3832</v>
      </c>
      <c r="C263" s="13" t="s">
        <v>3833</v>
      </c>
      <c r="D263" s="13" t="s">
        <v>217</v>
      </c>
      <c r="E263" s="18">
        <v>800</v>
      </c>
      <c r="F263" s="19">
        <v>3965.59</v>
      </c>
      <c r="G263" s="20">
        <v>2.8999999999999998E-3</v>
      </c>
      <c r="H263" s="21">
        <v>4.5249999999999999E-2</v>
      </c>
      <c r="I263" s="37"/>
      <c r="J263" s="2"/>
    </row>
    <row r="264" spans="1:10" ht="12.95" customHeight="1">
      <c r="A264" s="16" t="s">
        <v>3834</v>
      </c>
      <c r="B264" s="17" t="s">
        <v>3835</v>
      </c>
      <c r="C264" s="13" t="s">
        <v>3836</v>
      </c>
      <c r="D264" s="13" t="s">
        <v>217</v>
      </c>
      <c r="E264" s="18">
        <v>700</v>
      </c>
      <c r="F264" s="19">
        <v>3455.81</v>
      </c>
      <c r="G264" s="20">
        <v>2.5000000000000001E-3</v>
      </c>
      <c r="H264" s="21">
        <v>4.7149000000000003E-2</v>
      </c>
      <c r="I264" s="37"/>
      <c r="J264" s="2"/>
    </row>
    <row r="265" spans="1:10" ht="12.95" customHeight="1">
      <c r="A265" s="16" t="s">
        <v>3837</v>
      </c>
      <c r="B265" s="17" t="s">
        <v>3838</v>
      </c>
      <c r="C265" s="13" t="s">
        <v>3839</v>
      </c>
      <c r="D265" s="13" t="s">
        <v>217</v>
      </c>
      <c r="E265" s="18">
        <v>500</v>
      </c>
      <c r="F265" s="19">
        <v>2463.14</v>
      </c>
      <c r="G265" s="20">
        <v>1.8E-3</v>
      </c>
      <c r="H265" s="21">
        <v>4.2348999999999998E-2</v>
      </c>
      <c r="I265" s="37"/>
      <c r="J265" s="2"/>
    </row>
    <row r="266" spans="1:10" ht="12.95" customHeight="1">
      <c r="A266" s="16" t="s">
        <v>237</v>
      </c>
      <c r="B266" s="17" t="s">
        <v>238</v>
      </c>
      <c r="C266" s="13" t="s">
        <v>239</v>
      </c>
      <c r="D266" s="13" t="s">
        <v>217</v>
      </c>
      <c r="E266" s="18">
        <v>360</v>
      </c>
      <c r="F266" s="19">
        <v>1792.27</v>
      </c>
      <c r="G266" s="20">
        <v>1.2999999999999999E-3</v>
      </c>
      <c r="H266" s="21">
        <v>4.2547000000000001E-2</v>
      </c>
      <c r="I266" s="37"/>
      <c r="J266" s="2"/>
    </row>
    <row r="267" spans="1:10" ht="12.95" customHeight="1">
      <c r="A267" s="2"/>
      <c r="B267" s="12" t="s">
        <v>168</v>
      </c>
      <c r="C267" s="13"/>
      <c r="D267" s="13"/>
      <c r="E267" s="13"/>
      <c r="F267" s="23">
        <v>86152.55</v>
      </c>
      <c r="G267" s="24">
        <v>6.3200000000000006E-2</v>
      </c>
      <c r="H267" s="25"/>
      <c r="I267" s="26"/>
      <c r="J267" s="2"/>
    </row>
    <row r="268" spans="1:10" ht="12.95" customHeight="1">
      <c r="A268" s="2"/>
      <c r="B268" s="12" t="s">
        <v>243</v>
      </c>
      <c r="C268" s="13"/>
      <c r="D268" s="13"/>
      <c r="E268" s="13"/>
      <c r="F268" s="2"/>
      <c r="G268" s="14"/>
      <c r="H268" s="14"/>
      <c r="I268" s="15"/>
      <c r="J268" s="2"/>
    </row>
    <row r="269" spans="1:10" ht="12.95" customHeight="1">
      <c r="A269" s="16" t="s">
        <v>3840</v>
      </c>
      <c r="B269" s="17" t="s">
        <v>3841</v>
      </c>
      <c r="C269" s="13" t="s">
        <v>3842</v>
      </c>
      <c r="D269" s="13" t="s">
        <v>196</v>
      </c>
      <c r="E269" s="18">
        <v>10000000</v>
      </c>
      <c r="F269" s="19">
        <v>9801.9699999999993</v>
      </c>
      <c r="G269" s="20">
        <v>7.1999999999999998E-3</v>
      </c>
      <c r="H269" s="21">
        <v>4.1661999999999998E-2</v>
      </c>
      <c r="I269" s="37"/>
      <c r="J269" s="2"/>
    </row>
    <row r="270" spans="1:10" ht="12.95" customHeight="1">
      <c r="A270" s="2"/>
      <c r="B270" s="12" t="s">
        <v>168</v>
      </c>
      <c r="C270" s="13"/>
      <c r="D270" s="13"/>
      <c r="E270" s="13"/>
      <c r="F270" s="23">
        <v>9801.9699999999993</v>
      </c>
      <c r="G270" s="24">
        <v>7.1999999999999998E-3</v>
      </c>
      <c r="H270" s="25"/>
      <c r="I270" s="26"/>
      <c r="J270" s="2"/>
    </row>
    <row r="271" spans="1:10" ht="12.95" customHeight="1">
      <c r="A271" s="2"/>
      <c r="B271" s="27" t="s">
        <v>173</v>
      </c>
      <c r="C271" s="28"/>
      <c r="D271" s="1"/>
      <c r="E271" s="28"/>
      <c r="F271" s="23">
        <v>152328.76999999999</v>
      </c>
      <c r="G271" s="24">
        <v>0.11169999999999999</v>
      </c>
      <c r="H271" s="25"/>
      <c r="I271" s="26"/>
      <c r="J271" s="2"/>
    </row>
    <row r="272" spans="1:10" ht="12.95" customHeight="1">
      <c r="A272" s="2"/>
      <c r="B272" s="12" t="s">
        <v>249</v>
      </c>
      <c r="C272" s="13"/>
      <c r="D272" s="13"/>
      <c r="E272" s="13"/>
      <c r="F272" s="13"/>
      <c r="G272" s="13"/>
      <c r="H272" s="14"/>
      <c r="I272" s="15"/>
      <c r="J272" s="2"/>
    </row>
    <row r="273" spans="1:10" ht="12.95" customHeight="1">
      <c r="A273" s="2"/>
      <c r="B273" s="12" t="s">
        <v>250</v>
      </c>
      <c r="C273" s="13"/>
      <c r="D273" s="13"/>
      <c r="E273" s="13"/>
      <c r="F273" s="2"/>
      <c r="G273" s="14"/>
      <c r="H273" s="14"/>
      <c r="I273" s="15"/>
      <c r="J273" s="2"/>
    </row>
    <row r="274" spans="1:10" ht="12.95" customHeight="1">
      <c r="A274" s="16" t="s">
        <v>700</v>
      </c>
      <c r="B274" s="17" t="s">
        <v>701</v>
      </c>
      <c r="C274" s="13" t="s">
        <v>702</v>
      </c>
      <c r="D274" s="13"/>
      <c r="E274" s="18">
        <v>3295469.142</v>
      </c>
      <c r="F274" s="19">
        <v>37670.480000000003</v>
      </c>
      <c r="G274" s="20">
        <v>2.7699999999999999E-2</v>
      </c>
      <c r="H274" s="21"/>
      <c r="I274" s="37"/>
      <c r="J274" s="2"/>
    </row>
    <row r="275" spans="1:10" ht="12.95" customHeight="1">
      <c r="A275" s="16" t="s">
        <v>261</v>
      </c>
      <c r="B275" s="17" t="s">
        <v>262</v>
      </c>
      <c r="C275" s="13" t="s">
        <v>263</v>
      </c>
      <c r="D275" s="13"/>
      <c r="E275" s="18">
        <v>849957.50199999998</v>
      </c>
      <c r="F275" s="19">
        <v>8670.0400000000009</v>
      </c>
      <c r="G275" s="20">
        <v>6.4000000000000003E-3</v>
      </c>
      <c r="H275" s="21"/>
      <c r="I275" s="37"/>
      <c r="J275" s="2"/>
    </row>
    <row r="276" spans="1:10" ht="12.95" customHeight="1">
      <c r="A276" s="16" t="s">
        <v>3843</v>
      </c>
      <c r="B276" s="17" t="s">
        <v>3844</v>
      </c>
      <c r="C276" s="13" t="s">
        <v>3845</v>
      </c>
      <c r="D276" s="13"/>
      <c r="E276" s="18">
        <v>29998500.074999999</v>
      </c>
      <c r="F276" s="19">
        <v>3000</v>
      </c>
      <c r="G276" s="20">
        <v>2.2000000000000001E-3</v>
      </c>
      <c r="H276" s="21"/>
      <c r="I276" s="37"/>
      <c r="J276" s="2"/>
    </row>
    <row r="277" spans="1:10" ht="12.95" customHeight="1">
      <c r="A277" s="2"/>
      <c r="B277" s="12" t="s">
        <v>168</v>
      </c>
      <c r="C277" s="13"/>
      <c r="D277" s="13"/>
      <c r="E277" s="13"/>
      <c r="F277" s="23">
        <v>49340.52</v>
      </c>
      <c r="G277" s="24">
        <v>3.6299999999999999E-2</v>
      </c>
      <c r="H277" s="25"/>
      <c r="I277" s="26"/>
      <c r="J277" s="2"/>
    </row>
    <row r="278" spans="1:10" ht="12.95" customHeight="1">
      <c r="A278" s="2"/>
      <c r="B278" s="27" t="s">
        <v>173</v>
      </c>
      <c r="C278" s="28"/>
      <c r="D278" s="1"/>
      <c r="E278" s="28"/>
      <c r="F278" s="23">
        <v>49340.52</v>
      </c>
      <c r="G278" s="24">
        <v>3.6299999999999999E-2</v>
      </c>
      <c r="H278" s="25"/>
      <c r="I278" s="26"/>
      <c r="J278" s="2"/>
    </row>
    <row r="279" spans="1:10" ht="12.95" customHeight="1">
      <c r="A279" s="2"/>
      <c r="B279" s="12" t="s">
        <v>174</v>
      </c>
      <c r="C279" s="13"/>
      <c r="D279" s="13"/>
      <c r="E279" s="13"/>
      <c r="F279" s="13"/>
      <c r="G279" s="13"/>
      <c r="H279" s="14"/>
      <c r="I279" s="15"/>
      <c r="J279" s="2"/>
    </row>
    <row r="280" spans="1:10" ht="12.95" customHeight="1">
      <c r="A280" s="16" t="s">
        <v>703</v>
      </c>
      <c r="B280" s="17" t="s">
        <v>176</v>
      </c>
      <c r="C280" s="13"/>
      <c r="D280" s="13"/>
      <c r="E280" s="18"/>
      <c r="F280" s="19">
        <v>49999.51</v>
      </c>
      <c r="G280" s="20">
        <v>3.6700000000000003E-2</v>
      </c>
      <c r="H280" s="21">
        <v>3.2000000000000001E-2</v>
      </c>
      <c r="I280" s="37"/>
      <c r="J280" s="2"/>
    </row>
    <row r="281" spans="1:10" ht="12.95" customHeight="1">
      <c r="A281" s="16" t="s">
        <v>3846</v>
      </c>
      <c r="B281" s="17" t="s">
        <v>176</v>
      </c>
      <c r="C281" s="13"/>
      <c r="D281" s="13"/>
      <c r="E281" s="18"/>
      <c r="F281" s="19">
        <v>19997.48</v>
      </c>
      <c r="G281" s="20">
        <v>1.47E-2</v>
      </c>
      <c r="H281" s="21">
        <v>3.6060019999999998E-2</v>
      </c>
      <c r="I281" s="37"/>
      <c r="J281" s="2"/>
    </row>
    <row r="282" spans="1:10" ht="12.95" customHeight="1">
      <c r="A282" s="16" t="s">
        <v>175</v>
      </c>
      <c r="B282" s="17" t="s">
        <v>176</v>
      </c>
      <c r="C282" s="13"/>
      <c r="D282" s="13"/>
      <c r="E282" s="18"/>
      <c r="F282" s="19">
        <v>16134.26</v>
      </c>
      <c r="G282" s="20">
        <v>1.18E-2</v>
      </c>
      <c r="H282" s="21">
        <v>3.1946063434444706E-2</v>
      </c>
      <c r="I282" s="37"/>
      <c r="J282" s="2"/>
    </row>
    <row r="283" spans="1:10" ht="12.95" customHeight="1">
      <c r="A283" s="2"/>
      <c r="B283" s="12" t="s">
        <v>168</v>
      </c>
      <c r="C283" s="13"/>
      <c r="D283" s="13"/>
      <c r="E283" s="13"/>
      <c r="F283" s="23">
        <v>86131.25</v>
      </c>
      <c r="G283" s="24">
        <v>6.3200000000000006E-2</v>
      </c>
      <c r="H283" s="25"/>
      <c r="I283" s="26"/>
      <c r="J283" s="2"/>
    </row>
    <row r="284" spans="1:10" ht="12.95" customHeight="1">
      <c r="A284" s="2"/>
      <c r="B284" s="27" t="s">
        <v>169</v>
      </c>
      <c r="C284" s="1"/>
      <c r="D284" s="1"/>
      <c r="E284" s="1"/>
      <c r="F284" s="25" t="s">
        <v>197</v>
      </c>
      <c r="G284" s="25" t="s">
        <v>197</v>
      </c>
      <c r="H284" s="25"/>
      <c r="I284" s="26"/>
      <c r="J284" s="2"/>
    </row>
    <row r="285" spans="1:10" ht="12.95" customHeight="1">
      <c r="A285" s="2"/>
      <c r="B285" s="27" t="s">
        <v>168</v>
      </c>
      <c r="C285" s="1"/>
      <c r="D285" s="1"/>
      <c r="E285" s="1"/>
      <c r="F285" s="25" t="s">
        <v>197</v>
      </c>
      <c r="G285" s="25" t="s">
        <v>197</v>
      </c>
      <c r="H285" s="25"/>
      <c r="I285" s="26"/>
      <c r="J285" s="2"/>
    </row>
    <row r="286" spans="1:10" ht="12.95" customHeight="1">
      <c r="A286" s="2"/>
      <c r="B286" s="27" t="s">
        <v>173</v>
      </c>
      <c r="C286" s="28"/>
      <c r="D286" s="1"/>
      <c r="E286" s="28"/>
      <c r="F286" s="23">
        <v>86131.25</v>
      </c>
      <c r="G286" s="24">
        <v>6.3200000000000006E-2</v>
      </c>
      <c r="H286" s="25"/>
      <c r="I286" s="26"/>
      <c r="J286" s="2"/>
    </row>
    <row r="287" spans="1:10" ht="12.95" customHeight="1">
      <c r="A287" s="2"/>
      <c r="B287" s="27" t="s">
        <v>177</v>
      </c>
      <c r="C287" s="13"/>
      <c r="D287" s="1"/>
      <c r="E287" s="13"/>
      <c r="F287" s="29">
        <v>48075.39</v>
      </c>
      <c r="G287" s="24">
        <v>3.49E-2</v>
      </c>
      <c r="H287" s="25"/>
      <c r="I287" s="26"/>
      <c r="J287" s="2"/>
    </row>
    <row r="288" spans="1:10" ht="12.95" customHeight="1">
      <c r="A288" s="2"/>
      <c r="B288" s="30" t="s">
        <v>178</v>
      </c>
      <c r="C288" s="31"/>
      <c r="D288" s="31"/>
      <c r="E288" s="31"/>
      <c r="F288" s="32">
        <v>1361899.78</v>
      </c>
      <c r="G288" s="33">
        <v>1</v>
      </c>
      <c r="H288" s="34"/>
      <c r="I288" s="35"/>
      <c r="J288" s="2"/>
    </row>
    <row r="289" spans="1:10" ht="12.95" customHeight="1">
      <c r="A289" s="2"/>
      <c r="B289" s="5"/>
      <c r="C289" s="2"/>
      <c r="D289" s="2"/>
      <c r="E289" s="2"/>
      <c r="F289" s="2"/>
      <c r="G289" s="2"/>
      <c r="H289" s="2"/>
      <c r="I289" s="2"/>
      <c r="J289" s="2"/>
    </row>
    <row r="290" spans="1:10" ht="12.95" customHeight="1">
      <c r="A290" s="2"/>
      <c r="B290" s="3" t="s">
        <v>2744</v>
      </c>
      <c r="C290" s="2"/>
      <c r="D290" s="2"/>
      <c r="E290" s="2"/>
      <c r="F290" s="2"/>
      <c r="G290" s="2"/>
      <c r="H290" s="2"/>
      <c r="I290" s="2"/>
      <c r="J290" s="2"/>
    </row>
    <row r="291" spans="1:10" ht="12.95" customHeight="1">
      <c r="A291" s="2"/>
      <c r="B291" s="3" t="s">
        <v>180</v>
      </c>
      <c r="C291" s="2"/>
      <c r="D291" s="2"/>
      <c r="E291" s="2"/>
      <c r="F291" s="2"/>
      <c r="G291" s="2"/>
      <c r="H291" s="2"/>
      <c r="I291" s="2"/>
      <c r="J291" s="2"/>
    </row>
    <row r="292" spans="1:10" ht="12.95" customHeight="1">
      <c r="A292" s="2"/>
      <c r="B292" s="3" t="s">
        <v>181</v>
      </c>
      <c r="C292" s="2"/>
      <c r="D292" s="2"/>
      <c r="E292" s="2"/>
      <c r="F292" s="2"/>
      <c r="G292" s="2"/>
      <c r="H292" s="2"/>
      <c r="I292" s="2"/>
      <c r="J292" s="2"/>
    </row>
    <row r="293" spans="1:10" ht="12.95" customHeight="1">
      <c r="A293" s="2"/>
      <c r="B293" s="3" t="s">
        <v>704</v>
      </c>
      <c r="C293" s="2"/>
      <c r="D293" s="2"/>
      <c r="E293" s="2"/>
      <c r="F293" s="2"/>
      <c r="G293" s="2"/>
      <c r="H293" s="2"/>
      <c r="I293" s="2"/>
      <c r="J293" s="2"/>
    </row>
    <row r="294" spans="1:10" ht="12.95" customHeight="1">
      <c r="A294" s="2"/>
      <c r="B294" s="3" t="s">
        <v>182</v>
      </c>
      <c r="C294" s="2"/>
      <c r="D294" s="2"/>
      <c r="E294" s="2"/>
      <c r="F294" s="2"/>
      <c r="G294" s="2"/>
      <c r="H294" s="2"/>
      <c r="I294" s="2"/>
      <c r="J294" s="2"/>
    </row>
    <row r="295" spans="1:10" ht="26.25" customHeight="1">
      <c r="A295" s="44"/>
      <c r="B295" s="91" t="s">
        <v>4067</v>
      </c>
      <c r="C295" s="91"/>
      <c r="D295" s="91"/>
      <c r="E295" s="91"/>
      <c r="F295" s="91"/>
      <c r="G295" s="91"/>
      <c r="H295" s="91"/>
      <c r="I295" s="91"/>
      <c r="J295" s="44"/>
    </row>
    <row r="296" spans="1:10" ht="12.95" customHeight="1">
      <c r="A296" s="2"/>
      <c r="B296" s="3"/>
      <c r="C296" s="2"/>
      <c r="D296" s="2"/>
      <c r="E296" s="2"/>
      <c r="F296" s="2"/>
      <c r="G296" s="2"/>
      <c r="H296" s="2"/>
      <c r="I296" s="2"/>
      <c r="J296" s="2"/>
    </row>
    <row r="297" spans="1:10">
      <c r="C297" s="90" t="s">
        <v>4168</v>
      </c>
    </row>
    <row r="298" spans="1:10">
      <c r="B298" s="90" t="s">
        <v>4124</v>
      </c>
      <c r="C298" s="90" t="s">
        <v>4125</v>
      </c>
    </row>
  </sheetData>
  <mergeCells count="1">
    <mergeCell ref="B295:I295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outlinePr summaryBelow="0"/>
  </sheetPr>
  <dimension ref="A1:J16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111</v>
      </c>
      <c r="B1" s="3" t="s">
        <v>112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127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878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43" t="s">
        <v>4053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3847</v>
      </c>
      <c r="B7" s="17" t="s">
        <v>4065</v>
      </c>
      <c r="C7" s="13"/>
      <c r="D7" s="13"/>
      <c r="E7" s="18"/>
      <c r="F7" s="19">
        <v>7.5400000000008731</v>
      </c>
      <c r="G7" s="20">
        <v>0</v>
      </c>
      <c r="H7" s="21">
        <v>5.0935000000000001E-2</v>
      </c>
      <c r="I7" s="22"/>
      <c r="J7" s="2"/>
    </row>
    <row r="8" spans="1:10" ht="12.95" customHeight="1">
      <c r="A8" s="16" t="s">
        <v>3848</v>
      </c>
      <c r="B8" s="17" t="s">
        <v>4064</v>
      </c>
      <c r="C8" s="13"/>
      <c r="D8" s="13"/>
      <c r="E8" s="18"/>
      <c r="F8" s="19">
        <v>4.1200000000008004</v>
      </c>
      <c r="G8" s="20">
        <v>0</v>
      </c>
      <c r="H8" s="21">
        <v>4.4575999999999998E-2</v>
      </c>
      <c r="I8" s="22"/>
      <c r="J8" s="2"/>
    </row>
    <row r="9" spans="1:10" ht="12.95" customHeight="1">
      <c r="A9" s="16" t="s">
        <v>3849</v>
      </c>
      <c r="B9" s="17" t="s">
        <v>4066</v>
      </c>
      <c r="C9" s="13"/>
      <c r="D9" s="13"/>
      <c r="E9" s="18"/>
      <c r="F9" s="19">
        <v>0.36999999999898137</v>
      </c>
      <c r="G9" s="20">
        <v>0</v>
      </c>
      <c r="H9" s="21">
        <v>4.4601000000000002E-2</v>
      </c>
      <c r="I9" s="22"/>
      <c r="J9" s="2"/>
    </row>
    <row r="10" spans="1:10" ht="12.95" customHeight="1">
      <c r="A10" s="2"/>
      <c r="B10" s="12" t="s">
        <v>168</v>
      </c>
      <c r="C10" s="13"/>
      <c r="D10" s="13"/>
      <c r="E10" s="13"/>
      <c r="F10" s="23">
        <v>12.03</v>
      </c>
      <c r="G10" s="24">
        <v>0</v>
      </c>
      <c r="H10" s="25"/>
      <c r="I10" s="26"/>
      <c r="J10" s="2"/>
    </row>
    <row r="11" spans="1:10" ht="12.95" customHeight="1">
      <c r="A11" s="2"/>
      <c r="B11" s="27" t="s">
        <v>173</v>
      </c>
      <c r="C11" s="28"/>
      <c r="D11" s="1"/>
      <c r="E11" s="28"/>
      <c r="F11" s="23">
        <v>12.03</v>
      </c>
      <c r="G11" s="24">
        <v>0</v>
      </c>
      <c r="H11" s="25"/>
      <c r="I11" s="26"/>
      <c r="J11" s="2"/>
    </row>
    <row r="12" spans="1:10" ht="12.95" customHeight="1">
      <c r="A12" s="2"/>
      <c r="B12" s="12" t="s">
        <v>133</v>
      </c>
      <c r="C12" s="13"/>
      <c r="D12" s="13"/>
      <c r="E12" s="13"/>
      <c r="F12" s="13"/>
      <c r="G12" s="13"/>
      <c r="H12" s="14"/>
      <c r="I12" s="15"/>
      <c r="J12" s="2"/>
    </row>
    <row r="13" spans="1:10" ht="12.95" customHeight="1">
      <c r="A13" s="2"/>
      <c r="B13" s="12" t="s">
        <v>134</v>
      </c>
      <c r="C13" s="13"/>
      <c r="D13" s="13"/>
      <c r="E13" s="13"/>
      <c r="F13" s="2"/>
      <c r="G13" s="14"/>
      <c r="H13" s="14"/>
      <c r="I13" s="15"/>
      <c r="J13" s="2"/>
    </row>
    <row r="14" spans="1:10" ht="12.95" customHeight="1">
      <c r="A14" s="16" t="s">
        <v>1088</v>
      </c>
      <c r="B14" s="17" t="s">
        <v>1089</v>
      </c>
      <c r="C14" s="13" t="s">
        <v>1090</v>
      </c>
      <c r="D14" s="13" t="s">
        <v>196</v>
      </c>
      <c r="E14" s="18">
        <v>36500000</v>
      </c>
      <c r="F14" s="19">
        <v>36649.65</v>
      </c>
      <c r="G14" s="20">
        <v>4.3999999999999997E-2</v>
      </c>
      <c r="H14" s="21"/>
      <c r="I14" s="22"/>
      <c r="J14" s="2"/>
    </row>
    <row r="15" spans="1:10" ht="12.95" customHeight="1">
      <c r="A15" s="16" t="s">
        <v>365</v>
      </c>
      <c r="B15" s="17" t="s">
        <v>366</v>
      </c>
      <c r="C15" s="13" t="s">
        <v>367</v>
      </c>
      <c r="D15" s="13" t="s">
        <v>167</v>
      </c>
      <c r="E15" s="18">
        <v>2750</v>
      </c>
      <c r="F15" s="19">
        <v>27498.19</v>
      </c>
      <c r="G15" s="20">
        <v>3.3000000000000002E-2</v>
      </c>
      <c r="H15" s="21">
        <v>4.5074999999999997E-2</v>
      </c>
      <c r="I15" s="22"/>
      <c r="J15" s="2"/>
    </row>
    <row r="16" spans="1:10" ht="12.95" customHeight="1">
      <c r="A16" s="16" t="s">
        <v>289</v>
      </c>
      <c r="B16" s="17" t="s">
        <v>290</v>
      </c>
      <c r="C16" s="13" t="s">
        <v>291</v>
      </c>
      <c r="D16" s="13" t="s">
        <v>138</v>
      </c>
      <c r="E16" s="18">
        <v>1720</v>
      </c>
      <c r="F16" s="19">
        <v>17447.080000000002</v>
      </c>
      <c r="G16" s="20">
        <v>2.0899999999999998E-2</v>
      </c>
      <c r="H16" s="21">
        <v>4.4749999999999998E-2</v>
      </c>
      <c r="I16" s="22"/>
      <c r="J16" s="2"/>
    </row>
    <row r="17" spans="1:10" ht="12.95" customHeight="1">
      <c r="A17" s="16" t="s">
        <v>1236</v>
      </c>
      <c r="B17" s="17" t="s">
        <v>1237</v>
      </c>
      <c r="C17" s="13" t="s">
        <v>1238</v>
      </c>
      <c r="D17" s="13" t="s">
        <v>196</v>
      </c>
      <c r="E17" s="18">
        <v>17500000</v>
      </c>
      <c r="F17" s="19">
        <v>17114.98</v>
      </c>
      <c r="G17" s="20">
        <v>2.0500000000000001E-2</v>
      </c>
      <c r="H17" s="21">
        <v>5.8050999999999998E-2</v>
      </c>
      <c r="I17" s="22"/>
      <c r="J17" s="2"/>
    </row>
    <row r="18" spans="1:10" ht="12.95" customHeight="1">
      <c r="A18" s="16" t="s">
        <v>2812</v>
      </c>
      <c r="B18" s="17" t="s">
        <v>2813</v>
      </c>
      <c r="C18" s="13" t="s">
        <v>2814</v>
      </c>
      <c r="D18" s="13" t="s">
        <v>1893</v>
      </c>
      <c r="E18" s="18">
        <v>1300</v>
      </c>
      <c r="F18" s="19">
        <v>13032.31</v>
      </c>
      <c r="G18" s="20">
        <v>1.5599999999999999E-2</v>
      </c>
      <c r="H18" s="21">
        <v>5.6250000000000001E-2</v>
      </c>
      <c r="I18" s="22"/>
      <c r="J18" s="2"/>
    </row>
    <row r="19" spans="1:10" ht="12.95" customHeight="1">
      <c r="A19" s="16" t="s">
        <v>2809</v>
      </c>
      <c r="B19" s="17" t="s">
        <v>2810</v>
      </c>
      <c r="C19" s="13" t="s">
        <v>2811</v>
      </c>
      <c r="D19" s="13" t="s">
        <v>2142</v>
      </c>
      <c r="E19" s="18">
        <v>1250</v>
      </c>
      <c r="F19" s="19">
        <v>12598.1</v>
      </c>
      <c r="G19" s="20">
        <v>1.5100000000000001E-2</v>
      </c>
      <c r="H19" s="21">
        <v>5.6193E-2</v>
      </c>
      <c r="I19" s="22"/>
      <c r="J19" s="2"/>
    </row>
    <row r="20" spans="1:10" ht="12.95" customHeight="1">
      <c r="A20" s="16" t="s">
        <v>473</v>
      </c>
      <c r="B20" s="17" t="s">
        <v>474</v>
      </c>
      <c r="C20" s="13" t="s">
        <v>475</v>
      </c>
      <c r="D20" s="13" t="s">
        <v>167</v>
      </c>
      <c r="E20" s="18">
        <v>1250</v>
      </c>
      <c r="F20" s="19">
        <v>12529.55</v>
      </c>
      <c r="G20" s="20">
        <v>1.4999999999999999E-2</v>
      </c>
      <c r="H20" s="21">
        <v>4.845E-2</v>
      </c>
      <c r="I20" s="22"/>
      <c r="J20" s="2"/>
    </row>
    <row r="21" spans="1:10" ht="12.95" customHeight="1">
      <c r="A21" s="16" t="s">
        <v>482</v>
      </c>
      <c r="B21" s="17" t="s">
        <v>483</v>
      </c>
      <c r="C21" s="13" t="s">
        <v>484</v>
      </c>
      <c r="D21" s="13" t="s">
        <v>138</v>
      </c>
      <c r="E21" s="18">
        <v>1040</v>
      </c>
      <c r="F21" s="19">
        <v>10521.73</v>
      </c>
      <c r="G21" s="20">
        <v>1.26E-2</v>
      </c>
      <c r="H21" s="21">
        <v>4.2000000000000003E-2</v>
      </c>
      <c r="I21" s="22"/>
      <c r="J21" s="2"/>
    </row>
    <row r="22" spans="1:10" ht="12.95" customHeight="1">
      <c r="A22" s="16" t="s">
        <v>286</v>
      </c>
      <c r="B22" s="17" t="s">
        <v>287</v>
      </c>
      <c r="C22" s="13" t="s">
        <v>288</v>
      </c>
      <c r="D22" s="13" t="s">
        <v>196</v>
      </c>
      <c r="E22" s="18">
        <v>10000000</v>
      </c>
      <c r="F22" s="19">
        <v>10292.01</v>
      </c>
      <c r="G22" s="20">
        <v>1.23E-2</v>
      </c>
      <c r="H22" s="21">
        <v>4.8126000000000002E-2</v>
      </c>
      <c r="I22" s="22"/>
      <c r="J22" s="2"/>
    </row>
    <row r="23" spans="1:10" ht="12.95" customHeight="1">
      <c r="A23" s="16" t="s">
        <v>3850</v>
      </c>
      <c r="B23" s="17" t="s">
        <v>3851</v>
      </c>
      <c r="C23" s="13" t="s">
        <v>3852</v>
      </c>
      <c r="D23" s="13" t="s">
        <v>196</v>
      </c>
      <c r="E23" s="18">
        <v>10000000</v>
      </c>
      <c r="F23" s="19">
        <v>10028</v>
      </c>
      <c r="G23" s="20">
        <v>1.2E-2</v>
      </c>
      <c r="H23" s="21">
        <v>3.7266000000000001E-2</v>
      </c>
      <c r="I23" s="22"/>
      <c r="J23" s="2"/>
    </row>
    <row r="24" spans="1:10" ht="12.95" customHeight="1">
      <c r="A24" s="16" t="s">
        <v>3853</v>
      </c>
      <c r="B24" s="17" t="s">
        <v>3854</v>
      </c>
      <c r="C24" s="13" t="s">
        <v>3855</v>
      </c>
      <c r="D24" s="13" t="s">
        <v>2431</v>
      </c>
      <c r="E24" s="18">
        <v>1000</v>
      </c>
      <c r="F24" s="19">
        <v>10010.120000000001</v>
      </c>
      <c r="G24" s="20">
        <v>1.2E-2</v>
      </c>
      <c r="H24" s="21">
        <v>7.8349000000000002E-2</v>
      </c>
      <c r="I24" s="22"/>
      <c r="J24" s="2"/>
    </row>
    <row r="25" spans="1:10" ht="12.95" customHeight="1">
      <c r="A25" s="16" t="s">
        <v>2762</v>
      </c>
      <c r="B25" s="17" t="s">
        <v>2763</v>
      </c>
      <c r="C25" s="13" t="s">
        <v>2764</v>
      </c>
      <c r="D25" s="13" t="s">
        <v>2659</v>
      </c>
      <c r="E25" s="18">
        <v>950</v>
      </c>
      <c r="F25" s="19">
        <v>9514.3700000000008</v>
      </c>
      <c r="G25" s="20">
        <v>1.14E-2</v>
      </c>
      <c r="H25" s="21">
        <v>5.1445999999999999E-2</v>
      </c>
      <c r="I25" s="22"/>
      <c r="J25" s="2"/>
    </row>
    <row r="26" spans="1:10" ht="12.95" customHeight="1">
      <c r="A26" s="16" t="s">
        <v>434</v>
      </c>
      <c r="B26" s="17" t="s">
        <v>435</v>
      </c>
      <c r="C26" s="13" t="s">
        <v>436</v>
      </c>
      <c r="D26" s="13" t="s">
        <v>138</v>
      </c>
      <c r="E26" s="18">
        <v>900</v>
      </c>
      <c r="F26" s="19">
        <v>9209.1200000000008</v>
      </c>
      <c r="G26" s="20">
        <v>1.0999999999999999E-2</v>
      </c>
      <c r="H26" s="21">
        <v>5.2116999999999997E-2</v>
      </c>
      <c r="I26" s="22"/>
      <c r="J26" s="2"/>
    </row>
    <row r="27" spans="1:10" ht="12.95" customHeight="1">
      <c r="A27" s="16" t="s">
        <v>3856</v>
      </c>
      <c r="B27" s="17" t="s">
        <v>3857</v>
      </c>
      <c r="C27" s="13" t="s">
        <v>3858</v>
      </c>
      <c r="D27" s="13" t="s">
        <v>2135</v>
      </c>
      <c r="E27" s="18">
        <v>900</v>
      </c>
      <c r="F27" s="19">
        <v>9102.1</v>
      </c>
      <c r="G27" s="20">
        <v>1.09E-2</v>
      </c>
      <c r="H27" s="21">
        <v>5.6602E-2</v>
      </c>
      <c r="I27" s="22"/>
      <c r="J27" s="2"/>
    </row>
    <row r="28" spans="1:10" ht="12.95" customHeight="1">
      <c r="A28" s="16" t="s">
        <v>605</v>
      </c>
      <c r="B28" s="17" t="s">
        <v>606</v>
      </c>
      <c r="C28" s="13" t="s">
        <v>607</v>
      </c>
      <c r="D28" s="13" t="s">
        <v>138</v>
      </c>
      <c r="E28" s="18">
        <v>900</v>
      </c>
      <c r="F28" s="19">
        <v>9059.76</v>
      </c>
      <c r="G28" s="20">
        <v>1.09E-2</v>
      </c>
      <c r="H28" s="21">
        <v>4.0551999999999998E-2</v>
      </c>
      <c r="I28" s="22"/>
      <c r="J28" s="2"/>
    </row>
    <row r="29" spans="1:10" ht="12.95" customHeight="1">
      <c r="A29" s="16" t="s">
        <v>3859</v>
      </c>
      <c r="B29" s="17" t="s">
        <v>3860</v>
      </c>
      <c r="C29" s="13" t="s">
        <v>3861</v>
      </c>
      <c r="D29" s="13" t="s">
        <v>1880</v>
      </c>
      <c r="E29" s="18">
        <v>850</v>
      </c>
      <c r="F29" s="19">
        <v>8539.7099999999991</v>
      </c>
      <c r="G29" s="20">
        <v>1.0200000000000001E-2</v>
      </c>
      <c r="H29" s="21">
        <v>6.5241999999999994E-2</v>
      </c>
      <c r="I29" s="22"/>
      <c r="J29" s="2"/>
    </row>
    <row r="30" spans="1:10" ht="12.95" customHeight="1">
      <c r="A30" s="16" t="s">
        <v>1097</v>
      </c>
      <c r="B30" s="17" t="s">
        <v>1098</v>
      </c>
      <c r="C30" s="13" t="s">
        <v>1099</v>
      </c>
      <c r="D30" s="13" t="s">
        <v>196</v>
      </c>
      <c r="E30" s="18">
        <v>8500000</v>
      </c>
      <c r="F30" s="19">
        <v>8416.9</v>
      </c>
      <c r="G30" s="20">
        <v>1.01E-2</v>
      </c>
      <c r="H30" s="21">
        <v>5.8937000000000003E-2</v>
      </c>
      <c r="I30" s="22"/>
      <c r="J30" s="2"/>
    </row>
    <row r="31" spans="1:10" ht="12.95" customHeight="1">
      <c r="A31" s="16" t="s">
        <v>503</v>
      </c>
      <c r="B31" s="17" t="s">
        <v>504</v>
      </c>
      <c r="C31" s="13" t="s">
        <v>505</v>
      </c>
      <c r="D31" s="13" t="s">
        <v>138</v>
      </c>
      <c r="E31" s="18">
        <v>750</v>
      </c>
      <c r="F31" s="19">
        <v>7661.26</v>
      </c>
      <c r="G31" s="20">
        <v>9.1999999999999998E-3</v>
      </c>
      <c r="H31" s="21">
        <v>5.2699999999999997E-2</v>
      </c>
      <c r="I31" s="22"/>
      <c r="J31" s="2"/>
    </row>
    <row r="32" spans="1:10" ht="12.95" customHeight="1">
      <c r="A32" s="16" t="s">
        <v>3862</v>
      </c>
      <c r="B32" s="17" t="s">
        <v>3863</v>
      </c>
      <c r="C32" s="13" t="s">
        <v>3864</v>
      </c>
      <c r="D32" s="13" t="s">
        <v>1880</v>
      </c>
      <c r="E32" s="18">
        <v>750</v>
      </c>
      <c r="F32" s="19">
        <v>7526.09</v>
      </c>
      <c r="G32" s="20">
        <v>8.9999999999999993E-3</v>
      </c>
      <c r="H32" s="21">
        <v>5.1652000000000003E-2</v>
      </c>
      <c r="I32" s="22"/>
      <c r="J32" s="2"/>
    </row>
    <row r="33" spans="1:10" ht="12.95" customHeight="1">
      <c r="A33" s="16" t="s">
        <v>2416</v>
      </c>
      <c r="B33" s="17" t="s">
        <v>2417</v>
      </c>
      <c r="C33" s="13" t="s">
        <v>2418</v>
      </c>
      <c r="D33" s="13" t="s">
        <v>1880</v>
      </c>
      <c r="E33" s="18">
        <v>600</v>
      </c>
      <c r="F33" s="19">
        <v>6111.29</v>
      </c>
      <c r="G33" s="20">
        <v>7.3000000000000001E-3</v>
      </c>
      <c r="H33" s="21">
        <v>7.2999999999999995E-2</v>
      </c>
      <c r="I33" s="22"/>
      <c r="J33" s="2"/>
    </row>
    <row r="34" spans="1:10" ht="12.95" customHeight="1">
      <c r="A34" s="16" t="s">
        <v>304</v>
      </c>
      <c r="B34" s="17" t="s">
        <v>305</v>
      </c>
      <c r="C34" s="13" t="s">
        <v>306</v>
      </c>
      <c r="D34" s="13" t="s">
        <v>138</v>
      </c>
      <c r="E34" s="18">
        <v>600</v>
      </c>
      <c r="F34" s="19">
        <v>6102.07</v>
      </c>
      <c r="G34" s="20">
        <v>7.3000000000000001E-3</v>
      </c>
      <c r="H34" s="21">
        <v>4.7399999999999998E-2</v>
      </c>
      <c r="I34" s="22"/>
      <c r="J34" s="2"/>
    </row>
    <row r="35" spans="1:10" ht="12.95" customHeight="1">
      <c r="A35" s="16" t="s">
        <v>3865</v>
      </c>
      <c r="B35" s="17" t="s">
        <v>3866</v>
      </c>
      <c r="C35" s="13" t="s">
        <v>3867</v>
      </c>
      <c r="D35" s="13" t="s">
        <v>2135</v>
      </c>
      <c r="E35" s="18">
        <v>542400</v>
      </c>
      <c r="F35" s="19">
        <v>5469.36</v>
      </c>
      <c r="G35" s="20">
        <v>6.6E-3</v>
      </c>
      <c r="H35" s="21">
        <v>5.9452999999999999E-2</v>
      </c>
      <c r="I35" s="22"/>
      <c r="J35" s="2"/>
    </row>
    <row r="36" spans="1:10" ht="12.95" customHeight="1">
      <c r="A36" s="16" t="s">
        <v>3868</v>
      </c>
      <c r="B36" s="17" t="s">
        <v>3869</v>
      </c>
      <c r="C36" s="13" t="s">
        <v>3870</v>
      </c>
      <c r="D36" s="13" t="s">
        <v>138</v>
      </c>
      <c r="E36" s="18">
        <v>500</v>
      </c>
      <c r="F36" s="19">
        <v>5113.03</v>
      </c>
      <c r="G36" s="20">
        <v>6.1000000000000004E-3</v>
      </c>
      <c r="H36" s="21">
        <v>5.0650000000000001E-2</v>
      </c>
      <c r="I36" s="22"/>
      <c r="J36" s="2"/>
    </row>
    <row r="37" spans="1:10" ht="12.95" customHeight="1">
      <c r="A37" s="16" t="s">
        <v>2404</v>
      </c>
      <c r="B37" s="17" t="s">
        <v>2405</v>
      </c>
      <c r="C37" s="13" t="s">
        <v>2406</v>
      </c>
      <c r="D37" s="13" t="s">
        <v>138</v>
      </c>
      <c r="E37" s="18">
        <v>500</v>
      </c>
      <c r="F37" s="19">
        <v>5108.58</v>
      </c>
      <c r="G37" s="20">
        <v>6.1000000000000004E-3</v>
      </c>
      <c r="H37" s="21">
        <v>5.0650000000000001E-2</v>
      </c>
      <c r="I37" s="22"/>
      <c r="J37" s="2"/>
    </row>
    <row r="38" spans="1:10" ht="12.95" customHeight="1">
      <c r="A38" s="16" t="s">
        <v>3871</v>
      </c>
      <c r="B38" s="17" t="s">
        <v>3872</v>
      </c>
      <c r="C38" s="13" t="s">
        <v>3873</v>
      </c>
      <c r="D38" s="13" t="s">
        <v>2135</v>
      </c>
      <c r="E38" s="18">
        <v>500</v>
      </c>
      <c r="F38" s="19">
        <v>5098.78</v>
      </c>
      <c r="G38" s="20">
        <v>6.1000000000000004E-3</v>
      </c>
      <c r="H38" s="21">
        <v>6.7924999999999999E-2</v>
      </c>
      <c r="I38" s="22"/>
      <c r="J38" s="2"/>
    </row>
    <row r="39" spans="1:10" ht="12.95" customHeight="1">
      <c r="A39" s="16" t="s">
        <v>422</v>
      </c>
      <c r="B39" s="17" t="s">
        <v>423</v>
      </c>
      <c r="C39" s="13" t="s">
        <v>424</v>
      </c>
      <c r="D39" s="13" t="s">
        <v>138</v>
      </c>
      <c r="E39" s="18">
        <v>500</v>
      </c>
      <c r="F39" s="19">
        <v>5072.6499999999996</v>
      </c>
      <c r="G39" s="20">
        <v>6.1000000000000004E-3</v>
      </c>
      <c r="H39" s="21">
        <v>4.3900000000000002E-2</v>
      </c>
      <c r="I39" s="22"/>
      <c r="J39" s="2"/>
    </row>
    <row r="40" spans="1:10" ht="12.95" customHeight="1">
      <c r="A40" s="16" t="s">
        <v>485</v>
      </c>
      <c r="B40" s="17" t="s">
        <v>486</v>
      </c>
      <c r="C40" s="13" t="s">
        <v>487</v>
      </c>
      <c r="D40" s="13" t="s">
        <v>138</v>
      </c>
      <c r="E40" s="18">
        <v>500</v>
      </c>
      <c r="F40" s="19">
        <v>5054.1400000000003</v>
      </c>
      <c r="G40" s="20">
        <v>6.1000000000000004E-3</v>
      </c>
      <c r="H40" s="21">
        <v>4.1500000000000002E-2</v>
      </c>
      <c r="I40" s="22"/>
      <c r="J40" s="2"/>
    </row>
    <row r="41" spans="1:10" ht="12.95" customHeight="1">
      <c r="A41" s="16" t="s">
        <v>470</v>
      </c>
      <c r="B41" s="17" t="s">
        <v>471</v>
      </c>
      <c r="C41" s="13" t="s">
        <v>472</v>
      </c>
      <c r="D41" s="13" t="s">
        <v>167</v>
      </c>
      <c r="E41" s="18">
        <v>500</v>
      </c>
      <c r="F41" s="19">
        <v>5037.63</v>
      </c>
      <c r="G41" s="20">
        <v>6.0000000000000001E-3</v>
      </c>
      <c r="H41" s="21">
        <v>5.5599999999999997E-2</v>
      </c>
      <c r="I41" s="22"/>
      <c r="J41" s="2"/>
    </row>
    <row r="42" spans="1:10" ht="12.95" customHeight="1">
      <c r="A42" s="16" t="s">
        <v>3525</v>
      </c>
      <c r="B42" s="17" t="s">
        <v>3526</v>
      </c>
      <c r="C42" s="13" t="s">
        <v>3527</v>
      </c>
      <c r="D42" s="13" t="s">
        <v>2135</v>
      </c>
      <c r="E42" s="18">
        <v>500</v>
      </c>
      <c r="F42" s="19">
        <v>5034.92</v>
      </c>
      <c r="G42" s="20">
        <v>6.0000000000000001E-3</v>
      </c>
      <c r="H42" s="21">
        <v>6.7585500000000007E-2</v>
      </c>
      <c r="I42" s="22"/>
      <c r="J42" s="2"/>
    </row>
    <row r="43" spans="1:10" ht="12.95" customHeight="1">
      <c r="A43" s="16" t="s">
        <v>886</v>
      </c>
      <c r="B43" s="17" t="s">
        <v>887</v>
      </c>
      <c r="C43" s="13" t="s">
        <v>888</v>
      </c>
      <c r="D43" s="13" t="s">
        <v>138</v>
      </c>
      <c r="E43" s="18">
        <v>500</v>
      </c>
      <c r="F43" s="19">
        <v>5017.12</v>
      </c>
      <c r="G43" s="20">
        <v>6.0000000000000001E-3</v>
      </c>
      <c r="H43" s="21">
        <v>3.7685999999999997E-2</v>
      </c>
      <c r="I43" s="22"/>
      <c r="J43" s="2"/>
    </row>
    <row r="44" spans="1:10" ht="12.95" customHeight="1">
      <c r="A44" s="16" t="s">
        <v>1149</v>
      </c>
      <c r="B44" s="17" t="s">
        <v>1150</v>
      </c>
      <c r="C44" s="13" t="s">
        <v>1151</v>
      </c>
      <c r="D44" s="13" t="s">
        <v>192</v>
      </c>
      <c r="E44" s="18">
        <v>500</v>
      </c>
      <c r="F44" s="19">
        <v>5016.6099999999997</v>
      </c>
      <c r="G44" s="20">
        <v>6.0000000000000001E-3</v>
      </c>
      <c r="H44" s="21">
        <v>6.6266500000000006E-2</v>
      </c>
      <c r="I44" s="22"/>
      <c r="J44" s="2"/>
    </row>
    <row r="45" spans="1:10" ht="12.95" customHeight="1">
      <c r="A45" s="16" t="s">
        <v>292</v>
      </c>
      <c r="B45" s="17" t="s">
        <v>293</v>
      </c>
      <c r="C45" s="13" t="s">
        <v>294</v>
      </c>
      <c r="D45" s="13" t="s">
        <v>138</v>
      </c>
      <c r="E45" s="18">
        <v>500</v>
      </c>
      <c r="F45" s="19">
        <v>5014.59</v>
      </c>
      <c r="G45" s="20">
        <v>6.0000000000000001E-3</v>
      </c>
      <c r="H45" s="21">
        <v>4.6800000000000001E-2</v>
      </c>
      <c r="I45" s="22"/>
      <c r="J45" s="2"/>
    </row>
    <row r="46" spans="1:10" ht="12.95" customHeight="1">
      <c r="A46" s="16" t="s">
        <v>3874</v>
      </c>
      <c r="B46" s="17" t="s">
        <v>3875</v>
      </c>
      <c r="C46" s="13" t="s">
        <v>3876</v>
      </c>
      <c r="D46" s="13" t="s">
        <v>138</v>
      </c>
      <c r="E46" s="18">
        <v>500</v>
      </c>
      <c r="F46" s="19">
        <v>5007.58</v>
      </c>
      <c r="G46" s="20">
        <v>6.0000000000000001E-3</v>
      </c>
      <c r="H46" s="21">
        <v>4.845E-2</v>
      </c>
      <c r="I46" s="22"/>
      <c r="J46" s="2"/>
    </row>
    <row r="47" spans="1:10" ht="12.95" customHeight="1">
      <c r="A47" s="16" t="s">
        <v>3877</v>
      </c>
      <c r="B47" s="17" t="s">
        <v>3878</v>
      </c>
      <c r="C47" s="13" t="s">
        <v>3879</v>
      </c>
      <c r="D47" s="13" t="s">
        <v>196</v>
      </c>
      <c r="E47" s="18">
        <v>5000000</v>
      </c>
      <c r="F47" s="19">
        <v>5005.3100000000004</v>
      </c>
      <c r="G47" s="20">
        <v>6.0000000000000001E-3</v>
      </c>
      <c r="H47" s="21">
        <v>4.1807999999999998E-2</v>
      </c>
      <c r="I47" s="22"/>
      <c r="J47" s="2"/>
    </row>
    <row r="48" spans="1:10" ht="12.95" customHeight="1">
      <c r="A48" s="16" t="s">
        <v>3880</v>
      </c>
      <c r="B48" s="17" t="s">
        <v>3881</v>
      </c>
      <c r="C48" s="13" t="s">
        <v>3882</v>
      </c>
      <c r="D48" s="13" t="s">
        <v>138</v>
      </c>
      <c r="E48" s="18">
        <v>500</v>
      </c>
      <c r="F48" s="19">
        <v>4995.3500000000004</v>
      </c>
      <c r="G48" s="20">
        <v>6.0000000000000001E-3</v>
      </c>
      <c r="H48" s="21">
        <v>5.8130000000000001E-2</v>
      </c>
      <c r="I48" s="22"/>
      <c r="J48" s="2"/>
    </row>
    <row r="49" spans="1:10" ht="12.95" customHeight="1">
      <c r="A49" s="16" t="s">
        <v>1161</v>
      </c>
      <c r="B49" s="17" t="s">
        <v>1162</v>
      </c>
      <c r="C49" s="13" t="s">
        <v>1163</v>
      </c>
      <c r="D49" s="13" t="s">
        <v>138</v>
      </c>
      <c r="E49" s="18">
        <v>500</v>
      </c>
      <c r="F49" s="19">
        <v>4953.3999999999996</v>
      </c>
      <c r="G49" s="20">
        <v>5.8999999999999999E-3</v>
      </c>
      <c r="H49" s="21">
        <v>6.0049999999999999E-2</v>
      </c>
      <c r="I49" s="22"/>
      <c r="J49" s="2"/>
    </row>
    <row r="50" spans="1:10" ht="12.95" customHeight="1">
      <c r="A50" s="16" t="s">
        <v>1197</v>
      </c>
      <c r="B50" s="17" t="s">
        <v>1198</v>
      </c>
      <c r="C50" s="13" t="s">
        <v>1199</v>
      </c>
      <c r="D50" s="13" t="s">
        <v>196</v>
      </c>
      <c r="E50" s="18">
        <v>5000000</v>
      </c>
      <c r="F50" s="19">
        <v>4944.05</v>
      </c>
      <c r="G50" s="20">
        <v>5.8999999999999999E-3</v>
      </c>
      <c r="H50" s="21">
        <v>6.6951999999999998E-2</v>
      </c>
      <c r="I50" s="22"/>
      <c r="J50" s="2"/>
    </row>
    <row r="51" spans="1:10" ht="12.95" customHeight="1">
      <c r="A51" s="16" t="s">
        <v>3883</v>
      </c>
      <c r="B51" s="17" t="s">
        <v>3884</v>
      </c>
      <c r="C51" s="13" t="s">
        <v>3885</v>
      </c>
      <c r="D51" s="13" t="s">
        <v>196</v>
      </c>
      <c r="E51" s="18">
        <v>5000000</v>
      </c>
      <c r="F51" s="19">
        <v>4883.43</v>
      </c>
      <c r="G51" s="20">
        <v>5.8999999999999999E-3</v>
      </c>
      <c r="H51" s="21">
        <v>4.2701000000000003E-2</v>
      </c>
      <c r="I51" s="22"/>
      <c r="J51" s="2"/>
    </row>
    <row r="52" spans="1:10" ht="12.95" customHeight="1">
      <c r="A52" s="16" t="s">
        <v>3886</v>
      </c>
      <c r="B52" s="17" t="s">
        <v>3887</v>
      </c>
      <c r="C52" s="13" t="s">
        <v>3888</v>
      </c>
      <c r="D52" s="13" t="s">
        <v>2131</v>
      </c>
      <c r="E52" s="18">
        <v>350</v>
      </c>
      <c r="F52" s="19">
        <v>4514.92</v>
      </c>
      <c r="G52" s="20">
        <v>5.4000000000000003E-3</v>
      </c>
      <c r="H52" s="21">
        <v>4.6551000000000002E-2</v>
      </c>
      <c r="I52" s="22"/>
      <c r="J52" s="2"/>
    </row>
    <row r="53" spans="1:10" ht="12.95" customHeight="1">
      <c r="A53" s="16" t="s">
        <v>2791</v>
      </c>
      <c r="B53" s="17" t="s">
        <v>2792</v>
      </c>
      <c r="C53" s="13" t="s">
        <v>2793</v>
      </c>
      <c r="D53" s="13" t="s">
        <v>196</v>
      </c>
      <c r="E53" s="18">
        <v>4315500</v>
      </c>
      <c r="F53" s="19">
        <v>4468.79</v>
      </c>
      <c r="G53" s="20">
        <v>5.4000000000000003E-3</v>
      </c>
      <c r="H53" s="21">
        <v>5.0200000000000002E-2</v>
      </c>
      <c r="I53" s="22"/>
      <c r="J53" s="2"/>
    </row>
    <row r="54" spans="1:10" ht="12.95" customHeight="1">
      <c r="A54" s="16" t="s">
        <v>3889</v>
      </c>
      <c r="B54" s="17" t="s">
        <v>3890</v>
      </c>
      <c r="C54" s="13" t="s">
        <v>3891</v>
      </c>
      <c r="D54" s="13" t="s">
        <v>1893</v>
      </c>
      <c r="E54" s="18">
        <v>400</v>
      </c>
      <c r="F54" s="19">
        <v>4032.2</v>
      </c>
      <c r="G54" s="20">
        <v>4.7999999999999996E-3</v>
      </c>
      <c r="H54" s="21">
        <v>4.7849999999999997E-2</v>
      </c>
      <c r="I54" s="22"/>
      <c r="J54" s="2"/>
    </row>
    <row r="55" spans="1:10" ht="12.95" customHeight="1">
      <c r="A55" s="16" t="s">
        <v>3892</v>
      </c>
      <c r="B55" s="17" t="s">
        <v>3893</v>
      </c>
      <c r="C55" s="13" t="s">
        <v>3894</v>
      </c>
      <c r="D55" s="13" t="s">
        <v>196</v>
      </c>
      <c r="E55" s="18">
        <v>4000000</v>
      </c>
      <c r="F55" s="19">
        <v>4027.63</v>
      </c>
      <c r="G55" s="20">
        <v>4.7999999999999996E-3</v>
      </c>
      <c r="H55" s="21">
        <v>3.9834500000000002E-2</v>
      </c>
      <c r="I55" s="22"/>
      <c r="J55" s="2"/>
    </row>
    <row r="56" spans="1:10" ht="12.95" customHeight="1">
      <c r="A56" s="16" t="s">
        <v>1119</v>
      </c>
      <c r="B56" s="17" t="s">
        <v>1120</v>
      </c>
      <c r="C56" s="13" t="s">
        <v>1121</v>
      </c>
      <c r="D56" s="13" t="s">
        <v>196</v>
      </c>
      <c r="E56" s="18">
        <v>3500000</v>
      </c>
      <c r="F56" s="19">
        <v>3705.25</v>
      </c>
      <c r="G56" s="20">
        <v>4.4000000000000003E-3</v>
      </c>
      <c r="H56" s="21">
        <v>5.9003E-2</v>
      </c>
      <c r="I56" s="22"/>
      <c r="J56" s="2"/>
    </row>
    <row r="57" spans="1:10" ht="12.95" customHeight="1">
      <c r="A57" s="16" t="s">
        <v>2419</v>
      </c>
      <c r="B57" s="17" t="s">
        <v>2420</v>
      </c>
      <c r="C57" s="13" t="s">
        <v>2421</v>
      </c>
      <c r="D57" s="13" t="s">
        <v>1880</v>
      </c>
      <c r="E57" s="18">
        <v>350</v>
      </c>
      <c r="F57" s="19">
        <v>3532.28</v>
      </c>
      <c r="G57" s="20">
        <v>4.1999999999999997E-3</v>
      </c>
      <c r="H57" s="21">
        <v>7.5844499999999995E-2</v>
      </c>
      <c r="I57" s="22"/>
      <c r="J57" s="2"/>
    </row>
    <row r="58" spans="1:10" ht="12.95" customHeight="1">
      <c r="A58" s="16" t="s">
        <v>389</v>
      </c>
      <c r="B58" s="17" t="s">
        <v>390</v>
      </c>
      <c r="C58" s="13" t="s">
        <v>391</v>
      </c>
      <c r="D58" s="13" t="s">
        <v>138</v>
      </c>
      <c r="E58" s="18">
        <v>350</v>
      </c>
      <c r="F58" s="19">
        <v>3526.49</v>
      </c>
      <c r="G58" s="20">
        <v>4.1999999999999997E-3</v>
      </c>
      <c r="H58" s="21">
        <v>4.1799000000000003E-2</v>
      </c>
      <c r="I58" s="22"/>
      <c r="J58" s="2"/>
    </row>
    <row r="59" spans="1:10" ht="12.95" customHeight="1">
      <c r="A59" s="16" t="s">
        <v>2756</v>
      </c>
      <c r="B59" s="17" t="s">
        <v>2757</v>
      </c>
      <c r="C59" s="13" t="s">
        <v>2758</v>
      </c>
      <c r="D59" s="13" t="s">
        <v>1880</v>
      </c>
      <c r="E59" s="18">
        <v>350</v>
      </c>
      <c r="F59" s="19">
        <v>3499.82</v>
      </c>
      <c r="G59" s="20">
        <v>4.1999999999999997E-3</v>
      </c>
      <c r="H59" s="21">
        <v>7.1248000000000006E-2</v>
      </c>
      <c r="I59" s="22"/>
      <c r="J59" s="2"/>
    </row>
    <row r="60" spans="1:10" ht="12.95" customHeight="1">
      <c r="A60" s="16" t="s">
        <v>647</v>
      </c>
      <c r="B60" s="17" t="s">
        <v>648</v>
      </c>
      <c r="C60" s="13" t="s">
        <v>649</v>
      </c>
      <c r="D60" s="13" t="s">
        <v>196</v>
      </c>
      <c r="E60" s="18">
        <v>2500000</v>
      </c>
      <c r="F60" s="19">
        <v>2590.59</v>
      </c>
      <c r="G60" s="20">
        <v>3.0999999999999999E-3</v>
      </c>
      <c r="H60" s="21">
        <v>5.0200000000000002E-2</v>
      </c>
      <c r="I60" s="22"/>
      <c r="J60" s="2"/>
    </row>
    <row r="61" spans="1:10" ht="12.95" customHeight="1">
      <c r="A61" s="16" t="s">
        <v>3895</v>
      </c>
      <c r="B61" s="17" t="s">
        <v>3896</v>
      </c>
      <c r="C61" s="13" t="s">
        <v>3897</v>
      </c>
      <c r="D61" s="13" t="s">
        <v>196</v>
      </c>
      <c r="E61" s="18">
        <v>2500000</v>
      </c>
      <c r="F61" s="19">
        <v>2587.36</v>
      </c>
      <c r="G61" s="20">
        <v>3.0999999999999999E-3</v>
      </c>
      <c r="H61" s="21">
        <v>4.8552999999999999E-2</v>
      </c>
      <c r="I61" s="22"/>
      <c r="J61" s="2"/>
    </row>
    <row r="62" spans="1:10" ht="12.95" customHeight="1">
      <c r="A62" s="16" t="s">
        <v>1239</v>
      </c>
      <c r="B62" s="17" t="s">
        <v>1240</v>
      </c>
      <c r="C62" s="13" t="s">
        <v>1241</v>
      </c>
      <c r="D62" s="13" t="s">
        <v>138</v>
      </c>
      <c r="E62" s="18">
        <v>250</v>
      </c>
      <c r="F62" s="19">
        <v>2576.2600000000002</v>
      </c>
      <c r="G62" s="20">
        <v>3.0999999999999999E-3</v>
      </c>
      <c r="H62" s="21">
        <v>5.7897999999999998E-2</v>
      </c>
      <c r="I62" s="22"/>
      <c r="J62" s="2"/>
    </row>
    <row r="63" spans="1:10" ht="12.95" customHeight="1">
      <c r="A63" s="16" t="s">
        <v>413</v>
      </c>
      <c r="B63" s="17" t="s">
        <v>414</v>
      </c>
      <c r="C63" s="13" t="s">
        <v>415</v>
      </c>
      <c r="D63" s="13" t="s">
        <v>138</v>
      </c>
      <c r="E63" s="18">
        <v>250</v>
      </c>
      <c r="F63" s="19">
        <v>2551.81</v>
      </c>
      <c r="G63" s="20">
        <v>3.0999999999999999E-3</v>
      </c>
      <c r="H63" s="21">
        <v>5.0650000000000001E-2</v>
      </c>
      <c r="I63" s="22"/>
      <c r="J63" s="2"/>
    </row>
    <row r="64" spans="1:10" ht="12.95" customHeight="1">
      <c r="A64" s="16" t="s">
        <v>2611</v>
      </c>
      <c r="B64" s="17" t="s">
        <v>2612</v>
      </c>
      <c r="C64" s="13" t="s">
        <v>2613</v>
      </c>
      <c r="D64" s="13" t="s">
        <v>2135</v>
      </c>
      <c r="E64" s="18">
        <v>250</v>
      </c>
      <c r="F64" s="19">
        <v>2541.9</v>
      </c>
      <c r="G64" s="20">
        <v>3.0000000000000001E-3</v>
      </c>
      <c r="H64" s="21">
        <v>6.6602999999999996E-2</v>
      </c>
      <c r="I64" s="22"/>
      <c r="J64" s="2"/>
    </row>
    <row r="65" spans="1:10" ht="12.95" customHeight="1">
      <c r="A65" s="16" t="s">
        <v>371</v>
      </c>
      <c r="B65" s="17" t="s">
        <v>372</v>
      </c>
      <c r="C65" s="13" t="s">
        <v>373</v>
      </c>
      <c r="D65" s="13" t="s">
        <v>138</v>
      </c>
      <c r="E65" s="18">
        <v>250</v>
      </c>
      <c r="F65" s="19">
        <v>2540.6</v>
      </c>
      <c r="G65" s="20">
        <v>3.0000000000000001E-3</v>
      </c>
      <c r="H65" s="21">
        <v>4.5874999999999999E-2</v>
      </c>
      <c r="I65" s="22"/>
      <c r="J65" s="2"/>
    </row>
    <row r="66" spans="1:10" ht="12.95" customHeight="1">
      <c r="A66" s="16" t="s">
        <v>343</v>
      </c>
      <c r="B66" s="17" t="s">
        <v>344</v>
      </c>
      <c r="C66" s="13" t="s">
        <v>345</v>
      </c>
      <c r="D66" s="13" t="s">
        <v>167</v>
      </c>
      <c r="E66" s="18">
        <v>250</v>
      </c>
      <c r="F66" s="19">
        <v>2539.52</v>
      </c>
      <c r="G66" s="20">
        <v>3.0000000000000001E-3</v>
      </c>
      <c r="H66" s="21">
        <v>5.1809000000000001E-2</v>
      </c>
      <c r="I66" s="22"/>
      <c r="J66" s="2"/>
    </row>
    <row r="67" spans="1:10" ht="12.95" customHeight="1">
      <c r="A67" s="16" t="s">
        <v>1094</v>
      </c>
      <c r="B67" s="17" t="s">
        <v>1095</v>
      </c>
      <c r="C67" s="13" t="s">
        <v>1096</v>
      </c>
      <c r="D67" s="13" t="s">
        <v>138</v>
      </c>
      <c r="E67" s="18">
        <v>250</v>
      </c>
      <c r="F67" s="19">
        <v>2534.67</v>
      </c>
      <c r="G67" s="20">
        <v>3.0000000000000001E-3</v>
      </c>
      <c r="H67" s="21">
        <v>4.41E-2</v>
      </c>
      <c r="I67" s="22"/>
      <c r="J67" s="2"/>
    </row>
    <row r="68" spans="1:10" ht="12.95" customHeight="1">
      <c r="A68" s="16" t="s">
        <v>2803</v>
      </c>
      <c r="B68" s="17" t="s">
        <v>2804</v>
      </c>
      <c r="C68" s="13" t="s">
        <v>2805</v>
      </c>
      <c r="D68" s="13" t="s">
        <v>138</v>
      </c>
      <c r="E68" s="18">
        <v>250</v>
      </c>
      <c r="F68" s="19">
        <v>2533.3200000000002</v>
      </c>
      <c r="G68" s="20">
        <v>3.0000000000000001E-3</v>
      </c>
      <c r="H68" s="21">
        <v>4.2799999999999998E-2</v>
      </c>
      <c r="I68" s="22"/>
      <c r="J68" s="2"/>
    </row>
    <row r="69" spans="1:10" ht="12.95" customHeight="1">
      <c r="A69" s="16" t="s">
        <v>3898</v>
      </c>
      <c r="B69" s="17" t="s">
        <v>3899</v>
      </c>
      <c r="C69" s="13" t="s">
        <v>3900</v>
      </c>
      <c r="D69" s="13" t="s">
        <v>2142</v>
      </c>
      <c r="E69" s="18">
        <v>250</v>
      </c>
      <c r="F69" s="19">
        <v>2531.38</v>
      </c>
      <c r="G69" s="20">
        <v>3.0000000000000001E-3</v>
      </c>
      <c r="H69" s="21">
        <v>6.2770000000000006E-2</v>
      </c>
      <c r="I69" s="22"/>
      <c r="J69" s="2"/>
    </row>
    <row r="70" spans="1:10" ht="12.95" customHeight="1">
      <c r="A70" s="16" t="s">
        <v>359</v>
      </c>
      <c r="B70" s="17" t="s">
        <v>360</v>
      </c>
      <c r="C70" s="13" t="s">
        <v>361</v>
      </c>
      <c r="D70" s="13" t="s">
        <v>167</v>
      </c>
      <c r="E70" s="18">
        <v>250</v>
      </c>
      <c r="F70" s="19">
        <v>2531.0500000000002</v>
      </c>
      <c r="G70" s="20">
        <v>3.0000000000000001E-3</v>
      </c>
      <c r="H70" s="21">
        <v>4.8250000000000001E-2</v>
      </c>
      <c r="I70" s="22"/>
      <c r="J70" s="2"/>
    </row>
    <row r="71" spans="1:10" ht="12.95" customHeight="1">
      <c r="A71" s="16" t="s">
        <v>3768</v>
      </c>
      <c r="B71" s="17" t="s">
        <v>3769</v>
      </c>
      <c r="C71" s="13" t="s">
        <v>3770</v>
      </c>
      <c r="D71" s="13" t="s">
        <v>196</v>
      </c>
      <c r="E71" s="18">
        <v>2500000</v>
      </c>
      <c r="F71" s="19">
        <v>2531</v>
      </c>
      <c r="G71" s="20">
        <v>3.0000000000000001E-3</v>
      </c>
      <c r="H71" s="21">
        <v>3.9910000000000001E-2</v>
      </c>
      <c r="I71" s="22"/>
      <c r="J71" s="2"/>
    </row>
    <row r="72" spans="1:10" ht="12.95" customHeight="1">
      <c r="A72" s="16" t="s">
        <v>295</v>
      </c>
      <c r="B72" s="17" t="s">
        <v>296</v>
      </c>
      <c r="C72" s="13" t="s">
        <v>297</v>
      </c>
      <c r="D72" s="13" t="s">
        <v>138</v>
      </c>
      <c r="E72" s="18">
        <v>250</v>
      </c>
      <c r="F72" s="19">
        <v>2524.87</v>
      </c>
      <c r="G72" s="20">
        <v>3.0000000000000001E-3</v>
      </c>
      <c r="H72" s="21">
        <v>4.2474999999999999E-2</v>
      </c>
      <c r="I72" s="22"/>
      <c r="J72" s="2"/>
    </row>
    <row r="73" spans="1:10" ht="12.95" customHeight="1">
      <c r="A73" s="16" t="s">
        <v>2090</v>
      </c>
      <c r="B73" s="17" t="s">
        <v>2091</v>
      </c>
      <c r="C73" s="13" t="s">
        <v>2092</v>
      </c>
      <c r="D73" s="13" t="s">
        <v>192</v>
      </c>
      <c r="E73" s="18">
        <v>250</v>
      </c>
      <c r="F73" s="19">
        <v>2520.06</v>
      </c>
      <c r="G73" s="20">
        <v>3.0000000000000001E-3</v>
      </c>
      <c r="H73" s="21">
        <v>4.5449999999999997E-2</v>
      </c>
      <c r="I73" s="22"/>
      <c r="J73" s="2"/>
    </row>
    <row r="74" spans="1:10" ht="12.95" customHeight="1">
      <c r="A74" s="16" t="s">
        <v>204</v>
      </c>
      <c r="B74" s="17" t="s">
        <v>205</v>
      </c>
      <c r="C74" s="13" t="s">
        <v>206</v>
      </c>
      <c r="D74" s="13" t="s">
        <v>138</v>
      </c>
      <c r="E74" s="18">
        <v>250</v>
      </c>
      <c r="F74" s="19">
        <v>2511.15</v>
      </c>
      <c r="G74" s="20">
        <v>3.0000000000000001E-3</v>
      </c>
      <c r="H74" s="21">
        <v>3.7685999999999997E-2</v>
      </c>
      <c r="I74" s="22"/>
      <c r="J74" s="2"/>
    </row>
    <row r="75" spans="1:10" ht="12.95" customHeight="1">
      <c r="A75" s="16" t="s">
        <v>518</v>
      </c>
      <c r="B75" s="17" t="s">
        <v>519</v>
      </c>
      <c r="C75" s="13" t="s">
        <v>520</v>
      </c>
      <c r="D75" s="13" t="s">
        <v>138</v>
      </c>
      <c r="E75" s="18">
        <v>200</v>
      </c>
      <c r="F75" s="19">
        <v>2038.97</v>
      </c>
      <c r="G75" s="20">
        <v>2.3999999999999998E-3</v>
      </c>
      <c r="H75" s="21">
        <v>4.7699999999999999E-2</v>
      </c>
      <c r="I75" s="22"/>
      <c r="J75" s="2"/>
    </row>
    <row r="76" spans="1:10" ht="12.95" customHeight="1">
      <c r="A76" s="16" t="s">
        <v>157</v>
      </c>
      <c r="B76" s="17" t="s">
        <v>158</v>
      </c>
      <c r="C76" s="13" t="s">
        <v>159</v>
      </c>
      <c r="D76" s="13" t="s">
        <v>160</v>
      </c>
      <c r="E76" s="18">
        <v>200</v>
      </c>
      <c r="F76" s="19">
        <v>2010.84</v>
      </c>
      <c r="G76" s="20">
        <v>2.3999999999999998E-3</v>
      </c>
      <c r="H76" s="21">
        <v>3.7699999999999997E-2</v>
      </c>
      <c r="I76" s="22"/>
      <c r="J76" s="2"/>
    </row>
    <row r="77" spans="1:10" ht="12.95" customHeight="1">
      <c r="A77" s="16" t="s">
        <v>3901</v>
      </c>
      <c r="B77" s="17" t="s">
        <v>3902</v>
      </c>
      <c r="C77" s="13" t="s">
        <v>3903</v>
      </c>
      <c r="D77" s="13" t="s">
        <v>138</v>
      </c>
      <c r="E77" s="18">
        <v>200</v>
      </c>
      <c r="F77" s="19">
        <v>2003.36</v>
      </c>
      <c r="G77" s="20">
        <v>2.3999999999999998E-3</v>
      </c>
      <c r="H77" s="21">
        <v>3.9599000000000002E-2</v>
      </c>
      <c r="I77" s="22"/>
      <c r="J77" s="2"/>
    </row>
    <row r="78" spans="1:10" ht="12.95" customHeight="1">
      <c r="A78" s="16" t="s">
        <v>3904</v>
      </c>
      <c r="B78" s="17" t="s">
        <v>3905</v>
      </c>
      <c r="C78" s="13" t="s">
        <v>3906</v>
      </c>
      <c r="D78" s="13" t="s">
        <v>196</v>
      </c>
      <c r="E78" s="18">
        <v>2040000</v>
      </c>
      <c r="F78" s="19">
        <v>1859.3</v>
      </c>
      <c r="G78" s="20">
        <v>2.2000000000000001E-3</v>
      </c>
      <c r="H78" s="21">
        <v>5.0788E-2</v>
      </c>
      <c r="I78" s="22"/>
      <c r="J78" s="2"/>
    </row>
    <row r="79" spans="1:10" ht="12.95" customHeight="1">
      <c r="A79" s="16" t="s">
        <v>3907</v>
      </c>
      <c r="B79" s="17" t="s">
        <v>3908</v>
      </c>
      <c r="C79" s="13" t="s">
        <v>3909</v>
      </c>
      <c r="D79" s="13" t="s">
        <v>196</v>
      </c>
      <c r="E79" s="18">
        <v>2030900</v>
      </c>
      <c r="F79" s="19">
        <v>1851.85</v>
      </c>
      <c r="G79" s="20">
        <v>2.2000000000000001E-3</v>
      </c>
      <c r="H79" s="21">
        <v>5.01355E-2</v>
      </c>
      <c r="I79" s="22"/>
      <c r="J79" s="2"/>
    </row>
    <row r="80" spans="1:10" ht="12.95" customHeight="1">
      <c r="A80" s="16" t="s">
        <v>2401</v>
      </c>
      <c r="B80" s="17" t="s">
        <v>2402</v>
      </c>
      <c r="C80" s="13" t="s">
        <v>2403</v>
      </c>
      <c r="D80" s="13" t="s">
        <v>2135</v>
      </c>
      <c r="E80" s="18">
        <v>170000</v>
      </c>
      <c r="F80" s="19">
        <v>1721.1</v>
      </c>
      <c r="G80" s="20">
        <v>2.0999999999999999E-3</v>
      </c>
      <c r="H80" s="21">
        <v>6.5152000000000002E-2</v>
      </c>
      <c r="I80" s="22"/>
      <c r="J80" s="2"/>
    </row>
    <row r="81" spans="1:10" ht="12.95" customHeight="1">
      <c r="A81" s="16" t="s">
        <v>3910</v>
      </c>
      <c r="B81" s="17" t="s">
        <v>3911</v>
      </c>
      <c r="C81" s="13" t="s">
        <v>3912</v>
      </c>
      <c r="D81" s="13" t="s">
        <v>196</v>
      </c>
      <c r="E81" s="18">
        <v>1500000</v>
      </c>
      <c r="F81" s="19">
        <v>1501.43</v>
      </c>
      <c r="G81" s="20">
        <v>1.8E-3</v>
      </c>
      <c r="H81" s="21">
        <v>3.6715999999999999E-2</v>
      </c>
      <c r="I81" s="22"/>
      <c r="J81" s="2"/>
    </row>
    <row r="82" spans="1:10" ht="12.95" customHeight="1">
      <c r="A82" s="16" t="s">
        <v>139</v>
      </c>
      <c r="B82" s="17" t="s">
        <v>140</v>
      </c>
      <c r="C82" s="13" t="s">
        <v>141</v>
      </c>
      <c r="D82" s="13" t="s">
        <v>138</v>
      </c>
      <c r="E82" s="18">
        <v>100</v>
      </c>
      <c r="F82" s="19">
        <v>1323.68</v>
      </c>
      <c r="G82" s="20">
        <v>1.6000000000000001E-3</v>
      </c>
      <c r="H82" s="21">
        <v>3.9350999999999997E-2</v>
      </c>
      <c r="I82" s="22"/>
      <c r="J82" s="2"/>
    </row>
    <row r="83" spans="1:10" ht="12.95" customHeight="1">
      <c r="A83" s="16" t="s">
        <v>3913</v>
      </c>
      <c r="B83" s="17" t="s">
        <v>3914</v>
      </c>
      <c r="C83" s="13" t="s">
        <v>3915</v>
      </c>
      <c r="D83" s="13" t="s">
        <v>196</v>
      </c>
      <c r="E83" s="18">
        <v>1000000</v>
      </c>
      <c r="F83" s="19">
        <v>1039.9000000000001</v>
      </c>
      <c r="G83" s="20">
        <v>1.1999999999999999E-3</v>
      </c>
      <c r="H83" s="21">
        <v>4.8349999999999997E-2</v>
      </c>
      <c r="I83" s="22"/>
      <c r="J83" s="2"/>
    </row>
    <row r="84" spans="1:10" ht="12.95" customHeight="1">
      <c r="A84" s="16" t="s">
        <v>3916</v>
      </c>
      <c r="B84" s="17" t="s">
        <v>2792</v>
      </c>
      <c r="C84" s="13" t="s">
        <v>3917</v>
      </c>
      <c r="D84" s="13" t="s">
        <v>196</v>
      </c>
      <c r="E84" s="18">
        <v>1003700</v>
      </c>
      <c r="F84" s="19">
        <v>1039.3499999999999</v>
      </c>
      <c r="G84" s="20">
        <v>1.1999999999999999E-3</v>
      </c>
      <c r="H84" s="21">
        <v>5.0200000000000002E-2</v>
      </c>
      <c r="I84" s="22"/>
      <c r="J84" s="2"/>
    </row>
    <row r="85" spans="1:10" ht="12.95" customHeight="1">
      <c r="A85" s="16" t="s">
        <v>337</v>
      </c>
      <c r="B85" s="17" t="s">
        <v>338</v>
      </c>
      <c r="C85" s="13" t="s">
        <v>339</v>
      </c>
      <c r="D85" s="13" t="s">
        <v>138</v>
      </c>
      <c r="E85" s="18">
        <v>100</v>
      </c>
      <c r="F85" s="19">
        <v>1012.44</v>
      </c>
      <c r="G85" s="20">
        <v>1.1999999999999999E-3</v>
      </c>
      <c r="H85" s="21">
        <v>4.4749999999999998E-2</v>
      </c>
      <c r="I85" s="22"/>
      <c r="J85" s="2"/>
    </row>
    <row r="86" spans="1:10" ht="12.95" customHeight="1">
      <c r="A86" s="16" t="s">
        <v>3918</v>
      </c>
      <c r="B86" s="17" t="s">
        <v>3919</v>
      </c>
      <c r="C86" s="13" t="s">
        <v>3920</v>
      </c>
      <c r="D86" s="13" t="s">
        <v>167</v>
      </c>
      <c r="E86" s="18">
        <v>100</v>
      </c>
      <c r="F86" s="19">
        <v>1011.92</v>
      </c>
      <c r="G86" s="20">
        <v>1.1999999999999999E-3</v>
      </c>
      <c r="H86" s="21">
        <v>4.3000999999999998E-2</v>
      </c>
      <c r="I86" s="22"/>
      <c r="J86" s="2"/>
    </row>
    <row r="87" spans="1:10" ht="12.95" customHeight="1">
      <c r="A87" s="16" t="s">
        <v>3921</v>
      </c>
      <c r="B87" s="17" t="s">
        <v>3922</v>
      </c>
      <c r="C87" s="13" t="s">
        <v>3923</v>
      </c>
      <c r="D87" s="13" t="s">
        <v>196</v>
      </c>
      <c r="E87" s="18">
        <v>1000000</v>
      </c>
      <c r="F87" s="19">
        <v>1005.3</v>
      </c>
      <c r="G87" s="20">
        <v>1.1999999999999999E-3</v>
      </c>
      <c r="H87" s="21">
        <v>3.7631999999999999E-2</v>
      </c>
      <c r="I87" s="22"/>
      <c r="J87" s="2"/>
    </row>
    <row r="88" spans="1:10" ht="12.95" customHeight="1">
      <c r="A88" s="16" t="s">
        <v>392</v>
      </c>
      <c r="B88" s="17" t="s">
        <v>393</v>
      </c>
      <c r="C88" s="13" t="s">
        <v>394</v>
      </c>
      <c r="D88" s="13" t="s">
        <v>138</v>
      </c>
      <c r="E88" s="18">
        <v>100</v>
      </c>
      <c r="F88" s="19">
        <v>1001.69</v>
      </c>
      <c r="G88" s="20">
        <v>1.1999999999999999E-3</v>
      </c>
      <c r="H88" s="21">
        <v>4.9000000000000002E-2</v>
      </c>
      <c r="I88" s="22"/>
      <c r="J88" s="2"/>
    </row>
    <row r="89" spans="1:10" ht="12.95" customHeight="1">
      <c r="A89" s="16" t="s">
        <v>3924</v>
      </c>
      <c r="B89" s="17" t="s">
        <v>3925</v>
      </c>
      <c r="C89" s="13" t="s">
        <v>3926</v>
      </c>
      <c r="D89" s="13" t="s">
        <v>1893</v>
      </c>
      <c r="E89" s="18">
        <v>100</v>
      </c>
      <c r="F89" s="19">
        <v>1000.46</v>
      </c>
      <c r="G89" s="20">
        <v>1.1999999999999999E-3</v>
      </c>
      <c r="H89" s="21">
        <v>5.3999999999999999E-2</v>
      </c>
      <c r="I89" s="22"/>
      <c r="J89" s="2"/>
    </row>
    <row r="90" spans="1:10" ht="12.95" customHeight="1">
      <c r="A90" s="16" t="s">
        <v>3927</v>
      </c>
      <c r="B90" s="17" t="s">
        <v>3928</v>
      </c>
      <c r="C90" s="13" t="s">
        <v>3929</v>
      </c>
      <c r="D90" s="13" t="s">
        <v>196</v>
      </c>
      <c r="E90" s="18">
        <v>1015300</v>
      </c>
      <c r="F90" s="19">
        <v>924.24</v>
      </c>
      <c r="G90" s="20">
        <v>1.1000000000000001E-3</v>
      </c>
      <c r="H90" s="21">
        <v>5.0224999999999999E-2</v>
      </c>
      <c r="I90" s="22"/>
      <c r="J90" s="2"/>
    </row>
    <row r="91" spans="1:10" ht="12.95" customHeight="1">
      <c r="A91" s="16" t="s">
        <v>346</v>
      </c>
      <c r="B91" s="17" t="s">
        <v>347</v>
      </c>
      <c r="C91" s="13" t="s">
        <v>348</v>
      </c>
      <c r="D91" s="13" t="s">
        <v>138</v>
      </c>
      <c r="E91" s="18">
        <v>50</v>
      </c>
      <c r="F91" s="19">
        <v>509.58</v>
      </c>
      <c r="G91" s="20">
        <v>5.9999999999999995E-4</v>
      </c>
      <c r="H91" s="21">
        <v>5.0499000000000002E-2</v>
      </c>
      <c r="I91" s="22"/>
      <c r="J91" s="2"/>
    </row>
    <row r="92" spans="1:10" ht="12.95" customHeight="1">
      <c r="A92" s="16" t="s">
        <v>3930</v>
      </c>
      <c r="B92" s="17" t="s">
        <v>3931</v>
      </c>
      <c r="C92" s="13" t="s">
        <v>3932</v>
      </c>
      <c r="D92" s="13" t="s">
        <v>138</v>
      </c>
      <c r="E92" s="18">
        <v>40</v>
      </c>
      <c r="F92" s="19">
        <v>502.77</v>
      </c>
      <c r="G92" s="20">
        <v>5.9999999999999995E-4</v>
      </c>
      <c r="H92" s="21">
        <v>3.6948000000000002E-2</v>
      </c>
      <c r="I92" s="22"/>
      <c r="J92" s="2"/>
    </row>
    <row r="93" spans="1:10" ht="12.95" customHeight="1">
      <c r="A93" s="16" t="s">
        <v>154</v>
      </c>
      <c r="B93" s="17" t="s">
        <v>155</v>
      </c>
      <c r="C93" s="13" t="s">
        <v>156</v>
      </c>
      <c r="D93" s="13" t="s">
        <v>138</v>
      </c>
      <c r="E93" s="18">
        <v>30</v>
      </c>
      <c r="F93" s="19">
        <v>301.20999999999998</v>
      </c>
      <c r="G93" s="20">
        <v>4.0000000000000002E-4</v>
      </c>
      <c r="H93" s="21">
        <v>3.7999999999999999E-2</v>
      </c>
      <c r="I93" s="22"/>
      <c r="J93" s="2"/>
    </row>
    <row r="94" spans="1:10" ht="12.95" customHeight="1">
      <c r="A94" s="16" t="s">
        <v>301</v>
      </c>
      <c r="B94" s="17" t="s">
        <v>302</v>
      </c>
      <c r="C94" s="13" t="s">
        <v>303</v>
      </c>
      <c r="D94" s="13" t="s">
        <v>138</v>
      </c>
      <c r="E94" s="18">
        <v>20</v>
      </c>
      <c r="F94" s="19">
        <v>202.96</v>
      </c>
      <c r="G94" s="20">
        <v>2.0000000000000001E-4</v>
      </c>
      <c r="H94" s="21">
        <v>4.4499999999999998E-2</v>
      </c>
      <c r="I94" s="22"/>
      <c r="J94" s="2"/>
    </row>
    <row r="95" spans="1:10" ht="12.95" customHeight="1">
      <c r="A95" s="2"/>
      <c r="B95" s="12" t="s">
        <v>168</v>
      </c>
      <c r="C95" s="13"/>
      <c r="D95" s="13"/>
      <c r="E95" s="13"/>
      <c r="F95" s="23">
        <v>438106.19</v>
      </c>
      <c r="G95" s="24">
        <v>0.52429999999999999</v>
      </c>
      <c r="H95" s="25"/>
      <c r="I95" s="26"/>
      <c r="J95" s="2"/>
    </row>
    <row r="96" spans="1:10" ht="12.95" customHeight="1">
      <c r="A96" s="2"/>
      <c r="B96" s="27" t="s">
        <v>169</v>
      </c>
      <c r="C96" s="1"/>
      <c r="D96" s="1"/>
      <c r="E96" s="1"/>
      <c r="F96" s="25" t="s">
        <v>197</v>
      </c>
      <c r="G96" s="25" t="s">
        <v>197</v>
      </c>
      <c r="H96" s="25"/>
      <c r="I96" s="26"/>
      <c r="J96" s="2"/>
    </row>
    <row r="97" spans="1:10" ht="12.95" customHeight="1">
      <c r="A97" s="2"/>
      <c r="B97" s="27" t="s">
        <v>168</v>
      </c>
      <c r="C97" s="1"/>
      <c r="D97" s="1"/>
      <c r="E97" s="1"/>
      <c r="F97" s="25" t="s">
        <v>197</v>
      </c>
      <c r="G97" s="25" t="s">
        <v>197</v>
      </c>
      <c r="H97" s="25"/>
      <c r="I97" s="26"/>
      <c r="J97" s="2"/>
    </row>
    <row r="98" spans="1:10" ht="12.95" customHeight="1">
      <c r="A98" s="2"/>
      <c r="B98" s="12" t="s">
        <v>1317</v>
      </c>
      <c r="C98" s="13"/>
      <c r="D98" s="13"/>
      <c r="E98" s="13"/>
      <c r="F98" s="2"/>
      <c r="G98" s="14"/>
      <c r="H98" s="14"/>
      <c r="I98" s="15"/>
      <c r="J98" s="2"/>
    </row>
    <row r="99" spans="1:10" ht="12.95" customHeight="1">
      <c r="A99" s="16" t="s">
        <v>2438</v>
      </c>
      <c r="B99" s="17" t="s">
        <v>2439</v>
      </c>
      <c r="C99" s="13" t="s">
        <v>2440</v>
      </c>
      <c r="D99" s="13" t="s">
        <v>1321</v>
      </c>
      <c r="E99" s="18">
        <v>19</v>
      </c>
      <c r="F99" s="19">
        <v>1886.34</v>
      </c>
      <c r="G99" s="20">
        <v>2.3E-3</v>
      </c>
      <c r="H99" s="21">
        <v>4.48E-2</v>
      </c>
      <c r="I99" s="22"/>
      <c r="J99" s="2"/>
    </row>
    <row r="100" spans="1:10" ht="12.95" customHeight="1">
      <c r="A100" s="16" t="s">
        <v>3810</v>
      </c>
      <c r="B100" s="17" t="s">
        <v>3811</v>
      </c>
      <c r="C100" s="13" t="s">
        <v>3812</v>
      </c>
      <c r="D100" s="13" t="s">
        <v>1321</v>
      </c>
      <c r="E100" s="18">
        <v>19</v>
      </c>
      <c r="F100" s="19">
        <v>1862.8</v>
      </c>
      <c r="G100" s="20">
        <v>2.2000000000000001E-3</v>
      </c>
      <c r="H100" s="21">
        <v>4.8599999999999997E-2</v>
      </c>
      <c r="I100" s="22"/>
      <c r="J100" s="2"/>
    </row>
    <row r="101" spans="1:10" ht="12.95" customHeight="1">
      <c r="A101" s="16" t="s">
        <v>2441</v>
      </c>
      <c r="B101" s="17" t="s">
        <v>2442</v>
      </c>
      <c r="C101" s="13" t="s">
        <v>2443</v>
      </c>
      <c r="D101" s="13" t="s">
        <v>1321</v>
      </c>
      <c r="E101" s="18">
        <v>19</v>
      </c>
      <c r="F101" s="19">
        <v>1836.15</v>
      </c>
      <c r="G101" s="20">
        <v>2.2000000000000001E-3</v>
      </c>
      <c r="H101" s="21">
        <v>5.2449999999999997E-2</v>
      </c>
      <c r="I101" s="22"/>
      <c r="J101" s="2"/>
    </row>
    <row r="102" spans="1:10" ht="12.95" customHeight="1">
      <c r="A102" s="2"/>
      <c r="B102" s="12" t="s">
        <v>168</v>
      </c>
      <c r="C102" s="13"/>
      <c r="D102" s="13"/>
      <c r="E102" s="13"/>
      <c r="F102" s="23">
        <v>5585.29</v>
      </c>
      <c r="G102" s="24">
        <v>6.7000000000000002E-3</v>
      </c>
      <c r="H102" s="25"/>
      <c r="I102" s="26"/>
      <c r="J102" s="2"/>
    </row>
    <row r="103" spans="1:10" ht="12.95" customHeight="1">
      <c r="A103" s="2"/>
      <c r="B103" s="27" t="s">
        <v>169</v>
      </c>
      <c r="C103" s="1"/>
      <c r="D103" s="1"/>
      <c r="E103" s="1"/>
      <c r="F103" s="25" t="s">
        <v>197</v>
      </c>
      <c r="G103" s="25" t="s">
        <v>197</v>
      </c>
      <c r="H103" s="25"/>
      <c r="I103" s="26"/>
      <c r="J103" s="2"/>
    </row>
    <row r="104" spans="1:10" ht="12.95" customHeight="1">
      <c r="A104" s="2"/>
      <c r="B104" s="27" t="s">
        <v>168</v>
      </c>
      <c r="C104" s="1"/>
      <c r="D104" s="1"/>
      <c r="E104" s="1"/>
      <c r="F104" s="25" t="s">
        <v>197</v>
      </c>
      <c r="G104" s="25" t="s">
        <v>197</v>
      </c>
      <c r="H104" s="25"/>
      <c r="I104" s="26"/>
      <c r="J104" s="2"/>
    </row>
    <row r="105" spans="1:10" ht="12.95" customHeight="1">
      <c r="A105" s="2"/>
      <c r="B105" s="27" t="s">
        <v>173</v>
      </c>
      <c r="C105" s="28"/>
      <c r="D105" s="1"/>
      <c r="E105" s="28"/>
      <c r="F105" s="23">
        <v>443691.48</v>
      </c>
      <c r="G105" s="24">
        <v>0.53100000000000003</v>
      </c>
      <c r="H105" s="25"/>
      <c r="I105" s="26"/>
      <c r="J105" s="2"/>
    </row>
    <row r="106" spans="1:10" ht="12.95" customHeight="1">
      <c r="A106" s="2"/>
      <c r="B106" s="12" t="s">
        <v>208</v>
      </c>
      <c r="C106" s="13"/>
      <c r="D106" s="13"/>
      <c r="E106" s="13"/>
      <c r="F106" s="13"/>
      <c r="G106" s="13"/>
      <c r="H106" s="14"/>
      <c r="I106" s="15"/>
      <c r="J106" s="2"/>
    </row>
    <row r="107" spans="1:10" ht="12.95" customHeight="1">
      <c r="A107" s="2"/>
      <c r="B107" s="12" t="s">
        <v>209</v>
      </c>
      <c r="C107" s="13"/>
      <c r="D107" s="13"/>
      <c r="E107" s="13"/>
      <c r="F107" s="2"/>
      <c r="G107" s="14"/>
      <c r="H107" s="14"/>
      <c r="I107" s="15"/>
      <c r="J107" s="2"/>
    </row>
    <row r="108" spans="1:10" ht="12.95" customHeight="1">
      <c r="A108" s="16" t="s">
        <v>3154</v>
      </c>
      <c r="B108" s="17" t="s">
        <v>3155</v>
      </c>
      <c r="C108" s="13" t="s">
        <v>3156</v>
      </c>
      <c r="D108" s="13" t="s">
        <v>681</v>
      </c>
      <c r="E108" s="18">
        <v>40000</v>
      </c>
      <c r="F108" s="19">
        <v>39515</v>
      </c>
      <c r="G108" s="20">
        <v>4.7399999999999998E-2</v>
      </c>
      <c r="H108" s="21">
        <v>0.04</v>
      </c>
      <c r="I108" s="22"/>
      <c r="J108" s="2"/>
    </row>
    <row r="109" spans="1:10" ht="12.95" customHeight="1">
      <c r="A109" s="16" t="s">
        <v>3150</v>
      </c>
      <c r="B109" s="17" t="s">
        <v>3151</v>
      </c>
      <c r="C109" s="13" t="s">
        <v>3152</v>
      </c>
      <c r="D109" s="13" t="s">
        <v>3153</v>
      </c>
      <c r="E109" s="18">
        <v>30000</v>
      </c>
      <c r="F109" s="19">
        <v>29783.25</v>
      </c>
      <c r="G109" s="20">
        <v>3.5700000000000003E-2</v>
      </c>
      <c r="H109" s="21">
        <v>3.8498999999999999E-2</v>
      </c>
      <c r="I109" s="22"/>
      <c r="J109" s="2"/>
    </row>
    <row r="110" spans="1:10" ht="12.95" customHeight="1">
      <c r="A110" s="16" t="s">
        <v>3813</v>
      </c>
      <c r="B110" s="17" t="s">
        <v>3814</v>
      </c>
      <c r="C110" s="13" t="s">
        <v>3815</v>
      </c>
      <c r="D110" s="13" t="s">
        <v>3153</v>
      </c>
      <c r="E110" s="18">
        <v>20000</v>
      </c>
      <c r="F110" s="19">
        <v>19840.96</v>
      </c>
      <c r="G110" s="20">
        <v>2.3800000000000002E-2</v>
      </c>
      <c r="H110" s="21">
        <v>3.8497999999999998E-2</v>
      </c>
      <c r="I110" s="22"/>
      <c r="J110" s="2"/>
    </row>
    <row r="111" spans="1:10" ht="12.95" customHeight="1">
      <c r="A111" s="16" t="s">
        <v>3933</v>
      </c>
      <c r="B111" s="17" t="s">
        <v>3934</v>
      </c>
      <c r="C111" s="13" t="s">
        <v>3935</v>
      </c>
      <c r="D111" s="13" t="s">
        <v>217</v>
      </c>
      <c r="E111" s="18">
        <v>5000</v>
      </c>
      <c r="F111" s="19">
        <v>4883.76</v>
      </c>
      <c r="G111" s="20">
        <v>5.8999999999999999E-3</v>
      </c>
      <c r="H111" s="21">
        <v>4.5249999999999999E-2</v>
      </c>
      <c r="I111" s="22"/>
      <c r="J111" s="2"/>
    </row>
    <row r="112" spans="1:10" ht="12.95" customHeight="1">
      <c r="A112" s="16" t="s">
        <v>3160</v>
      </c>
      <c r="B112" s="17" t="s">
        <v>3161</v>
      </c>
      <c r="C112" s="13" t="s">
        <v>3162</v>
      </c>
      <c r="D112" s="13" t="s">
        <v>217</v>
      </c>
      <c r="E112" s="18">
        <v>5000</v>
      </c>
      <c r="F112" s="19">
        <v>4782.91</v>
      </c>
      <c r="G112" s="20">
        <v>5.7000000000000002E-3</v>
      </c>
      <c r="H112" s="21">
        <v>4.7199999999999999E-2</v>
      </c>
      <c r="I112" s="22"/>
      <c r="J112" s="2"/>
    </row>
    <row r="113" spans="1:10" ht="12.95" customHeight="1">
      <c r="A113" s="16" t="s">
        <v>682</v>
      </c>
      <c r="B113" s="17" t="s">
        <v>683</v>
      </c>
      <c r="C113" s="13" t="s">
        <v>684</v>
      </c>
      <c r="D113" s="13" t="s">
        <v>681</v>
      </c>
      <c r="E113" s="18">
        <v>2500</v>
      </c>
      <c r="F113" s="19">
        <v>2405.54</v>
      </c>
      <c r="G113" s="20">
        <v>2.8999999999999998E-3</v>
      </c>
      <c r="H113" s="21">
        <v>4.5499999999999999E-2</v>
      </c>
      <c r="I113" s="22"/>
      <c r="J113" s="2"/>
    </row>
    <row r="114" spans="1:10" ht="12.95" customHeight="1">
      <c r="A114" s="2"/>
      <c r="B114" s="12" t="s">
        <v>168</v>
      </c>
      <c r="C114" s="13"/>
      <c r="D114" s="13"/>
      <c r="E114" s="13"/>
      <c r="F114" s="23">
        <v>101211.42</v>
      </c>
      <c r="G114" s="24">
        <v>0.12139999999999999</v>
      </c>
      <c r="H114" s="25"/>
      <c r="I114" s="26"/>
      <c r="J114" s="2"/>
    </row>
    <row r="115" spans="1:10" ht="12.95" customHeight="1">
      <c r="A115" s="2"/>
      <c r="B115" s="12" t="s">
        <v>218</v>
      </c>
      <c r="C115" s="13"/>
      <c r="D115" s="13"/>
      <c r="E115" s="13"/>
      <c r="F115" s="2"/>
      <c r="G115" s="14"/>
      <c r="H115" s="14"/>
      <c r="I115" s="15"/>
      <c r="J115" s="2"/>
    </row>
    <row r="116" spans="1:10" ht="12.95" customHeight="1">
      <c r="A116" s="16" t="s">
        <v>3936</v>
      </c>
      <c r="B116" s="17" t="s">
        <v>3937</v>
      </c>
      <c r="C116" s="13" t="s">
        <v>3938</v>
      </c>
      <c r="D116" s="13" t="s">
        <v>217</v>
      </c>
      <c r="E116" s="18">
        <v>5000</v>
      </c>
      <c r="F116" s="19">
        <v>24858.7</v>
      </c>
      <c r="G116" s="20">
        <v>2.98E-2</v>
      </c>
      <c r="H116" s="21">
        <v>3.7047999999999998E-2</v>
      </c>
      <c r="I116" s="22"/>
      <c r="J116" s="2"/>
    </row>
    <row r="117" spans="1:10" ht="12.95" customHeight="1">
      <c r="A117" s="16" t="s">
        <v>2901</v>
      </c>
      <c r="B117" s="17" t="s">
        <v>2902</v>
      </c>
      <c r="C117" s="13" t="s">
        <v>2903</v>
      </c>
      <c r="D117" s="13" t="s">
        <v>217</v>
      </c>
      <c r="E117" s="18">
        <v>5000</v>
      </c>
      <c r="F117" s="19">
        <v>24851.73</v>
      </c>
      <c r="G117" s="20">
        <v>2.98E-2</v>
      </c>
      <c r="H117" s="21">
        <v>3.755E-2</v>
      </c>
      <c r="I117" s="22"/>
      <c r="J117" s="2"/>
    </row>
    <row r="118" spans="1:10" ht="12.95" customHeight="1">
      <c r="A118" s="16" t="s">
        <v>3939</v>
      </c>
      <c r="B118" s="17" t="s">
        <v>3940</v>
      </c>
      <c r="C118" s="13" t="s">
        <v>3941</v>
      </c>
      <c r="D118" s="13" t="s">
        <v>217</v>
      </c>
      <c r="E118" s="18">
        <v>4000</v>
      </c>
      <c r="F118" s="19">
        <v>19916.099999999999</v>
      </c>
      <c r="G118" s="20">
        <v>2.3900000000000001E-2</v>
      </c>
      <c r="H118" s="21">
        <v>3.7499999999999999E-2</v>
      </c>
      <c r="I118" s="22"/>
      <c r="J118" s="2"/>
    </row>
    <row r="119" spans="1:10" ht="12.95" customHeight="1">
      <c r="A119" s="16" t="s">
        <v>3169</v>
      </c>
      <c r="B119" s="17" t="s">
        <v>3170</v>
      </c>
      <c r="C119" s="13" t="s">
        <v>3171</v>
      </c>
      <c r="D119" s="13" t="s">
        <v>217</v>
      </c>
      <c r="E119" s="18">
        <v>3000</v>
      </c>
      <c r="F119" s="19">
        <v>14761.65</v>
      </c>
      <c r="G119" s="20">
        <v>1.77E-2</v>
      </c>
      <c r="H119" s="21">
        <v>4.2401000000000001E-2</v>
      </c>
      <c r="I119" s="22"/>
      <c r="J119" s="2"/>
    </row>
    <row r="120" spans="1:10" ht="12.95" customHeight="1">
      <c r="A120" s="16" t="s">
        <v>2453</v>
      </c>
      <c r="B120" s="17" t="s">
        <v>2454</v>
      </c>
      <c r="C120" s="13" t="s">
        <v>2455</v>
      </c>
      <c r="D120" s="13" t="s">
        <v>217</v>
      </c>
      <c r="E120" s="18">
        <v>2000</v>
      </c>
      <c r="F120" s="19">
        <v>9986.16</v>
      </c>
      <c r="G120" s="20">
        <v>1.2E-2</v>
      </c>
      <c r="H120" s="21">
        <v>3.6145999999999998E-2</v>
      </c>
      <c r="I120" s="22"/>
      <c r="J120" s="2"/>
    </row>
    <row r="121" spans="1:10" ht="12.95" customHeight="1">
      <c r="A121" s="16" t="s">
        <v>2925</v>
      </c>
      <c r="B121" s="17" t="s">
        <v>2926</v>
      </c>
      <c r="C121" s="13" t="s">
        <v>2927</v>
      </c>
      <c r="D121" s="13" t="s">
        <v>217</v>
      </c>
      <c r="E121" s="18">
        <v>2000</v>
      </c>
      <c r="F121" s="19">
        <v>9983.94</v>
      </c>
      <c r="G121" s="20">
        <v>1.2E-2</v>
      </c>
      <c r="H121" s="21">
        <v>3.6695999999999999E-2</v>
      </c>
      <c r="I121" s="22"/>
      <c r="J121" s="2"/>
    </row>
    <row r="122" spans="1:10" ht="12.95" customHeight="1">
      <c r="A122" s="16" t="s">
        <v>2468</v>
      </c>
      <c r="B122" s="17" t="s">
        <v>2469</v>
      </c>
      <c r="C122" s="13" t="s">
        <v>2470</v>
      </c>
      <c r="D122" s="13" t="s">
        <v>217</v>
      </c>
      <c r="E122" s="18">
        <v>2000</v>
      </c>
      <c r="F122" s="19">
        <v>9728.14</v>
      </c>
      <c r="G122" s="20">
        <v>1.17E-2</v>
      </c>
      <c r="H122" s="21">
        <v>0.06</v>
      </c>
      <c r="I122" s="22"/>
      <c r="J122" s="2"/>
    </row>
    <row r="123" spans="1:10" ht="12.95" customHeight="1">
      <c r="A123" s="16" t="s">
        <v>3232</v>
      </c>
      <c r="B123" s="17" t="s">
        <v>3233</v>
      </c>
      <c r="C123" s="13" t="s">
        <v>3234</v>
      </c>
      <c r="D123" s="13" t="s">
        <v>217</v>
      </c>
      <c r="E123" s="18">
        <v>1500</v>
      </c>
      <c r="F123" s="19">
        <v>7394.46</v>
      </c>
      <c r="G123" s="20">
        <v>8.8999999999999999E-3</v>
      </c>
      <c r="H123" s="21">
        <v>4.9148999999999998E-2</v>
      </c>
      <c r="I123" s="22"/>
      <c r="J123" s="2"/>
    </row>
    <row r="124" spans="1:10" ht="12.95" customHeight="1">
      <c r="A124" s="16" t="s">
        <v>3942</v>
      </c>
      <c r="B124" s="17" t="s">
        <v>3943</v>
      </c>
      <c r="C124" s="13" t="s">
        <v>3944</v>
      </c>
      <c r="D124" s="13" t="s">
        <v>217</v>
      </c>
      <c r="E124" s="18">
        <v>1400</v>
      </c>
      <c r="F124" s="19">
        <v>6680.86</v>
      </c>
      <c r="G124" s="20">
        <v>8.0000000000000002E-3</v>
      </c>
      <c r="H124" s="21">
        <v>5.4149999999999997E-2</v>
      </c>
      <c r="I124" s="22"/>
      <c r="J124" s="2"/>
    </row>
    <row r="125" spans="1:10" ht="12.95" customHeight="1">
      <c r="A125" s="16" t="s">
        <v>3163</v>
      </c>
      <c r="B125" s="17" t="s">
        <v>3164</v>
      </c>
      <c r="C125" s="13" t="s">
        <v>3165</v>
      </c>
      <c r="D125" s="13" t="s">
        <v>217</v>
      </c>
      <c r="E125" s="18">
        <v>1000</v>
      </c>
      <c r="F125" s="19">
        <v>4994.12</v>
      </c>
      <c r="G125" s="20">
        <v>6.0000000000000001E-3</v>
      </c>
      <c r="H125" s="21">
        <v>4.2993000000000003E-2</v>
      </c>
      <c r="I125" s="22"/>
      <c r="J125" s="2"/>
    </row>
    <row r="126" spans="1:10" ht="12.95" customHeight="1">
      <c r="A126" s="16" t="s">
        <v>2456</v>
      </c>
      <c r="B126" s="17" t="s">
        <v>2457</v>
      </c>
      <c r="C126" s="13" t="s">
        <v>2458</v>
      </c>
      <c r="D126" s="13" t="s">
        <v>217</v>
      </c>
      <c r="E126" s="18">
        <v>1000</v>
      </c>
      <c r="F126" s="19">
        <v>4988.88</v>
      </c>
      <c r="G126" s="20">
        <v>6.0000000000000001E-3</v>
      </c>
      <c r="H126" s="21">
        <v>3.7005000000000003E-2</v>
      </c>
      <c r="I126" s="22"/>
      <c r="J126" s="2"/>
    </row>
    <row r="127" spans="1:10" ht="12.95" customHeight="1">
      <c r="A127" s="16" t="s">
        <v>2961</v>
      </c>
      <c r="B127" s="17" t="s">
        <v>2962</v>
      </c>
      <c r="C127" s="13" t="s">
        <v>2963</v>
      </c>
      <c r="D127" s="13" t="s">
        <v>213</v>
      </c>
      <c r="E127" s="18">
        <v>1000</v>
      </c>
      <c r="F127" s="19">
        <v>4961.88</v>
      </c>
      <c r="G127" s="20">
        <v>6.0000000000000001E-3</v>
      </c>
      <c r="H127" s="21">
        <v>3.95E-2</v>
      </c>
      <c r="I127" s="22"/>
      <c r="J127" s="2"/>
    </row>
    <row r="128" spans="1:10" ht="12.95" customHeight="1">
      <c r="A128" s="16" t="s">
        <v>3172</v>
      </c>
      <c r="B128" s="17" t="s">
        <v>3173</v>
      </c>
      <c r="C128" s="13" t="s">
        <v>3174</v>
      </c>
      <c r="D128" s="13" t="s">
        <v>213</v>
      </c>
      <c r="E128" s="18">
        <v>1000</v>
      </c>
      <c r="F128" s="19">
        <v>4941.7</v>
      </c>
      <c r="G128" s="20">
        <v>5.8999999999999999E-3</v>
      </c>
      <c r="H128" s="21">
        <v>4.0249E-2</v>
      </c>
      <c r="I128" s="22"/>
      <c r="J128" s="2"/>
    </row>
    <row r="129" spans="1:10" ht="12.95" customHeight="1">
      <c r="A129" s="16" t="s">
        <v>3945</v>
      </c>
      <c r="B129" s="17" t="s">
        <v>3946</v>
      </c>
      <c r="C129" s="13" t="s">
        <v>3947</v>
      </c>
      <c r="D129" s="13" t="s">
        <v>217</v>
      </c>
      <c r="E129" s="18">
        <v>1000</v>
      </c>
      <c r="F129" s="19">
        <v>4906.4399999999996</v>
      </c>
      <c r="G129" s="20">
        <v>5.8999999999999999E-3</v>
      </c>
      <c r="H129" s="21">
        <v>4.7350000000000003E-2</v>
      </c>
      <c r="I129" s="22"/>
      <c r="J129" s="2"/>
    </row>
    <row r="130" spans="1:10" ht="12.95" customHeight="1">
      <c r="A130" s="16" t="s">
        <v>3948</v>
      </c>
      <c r="B130" s="17" t="s">
        <v>3949</v>
      </c>
      <c r="C130" s="13" t="s">
        <v>3950</v>
      </c>
      <c r="D130" s="13" t="s">
        <v>217</v>
      </c>
      <c r="E130" s="18">
        <v>1000</v>
      </c>
      <c r="F130" s="19">
        <v>4878.33</v>
      </c>
      <c r="G130" s="20">
        <v>5.8999999999999999E-3</v>
      </c>
      <c r="H130" s="21">
        <v>4.4625999999999999E-2</v>
      </c>
      <c r="I130" s="22"/>
      <c r="J130" s="2"/>
    </row>
    <row r="131" spans="1:10" ht="12.95" customHeight="1">
      <c r="A131" s="16" t="s">
        <v>1337</v>
      </c>
      <c r="B131" s="17" t="s">
        <v>1338</v>
      </c>
      <c r="C131" s="13" t="s">
        <v>1339</v>
      </c>
      <c r="D131" s="13" t="s">
        <v>217</v>
      </c>
      <c r="E131" s="18">
        <v>1000</v>
      </c>
      <c r="F131" s="19">
        <v>4859.76</v>
      </c>
      <c r="G131" s="20">
        <v>5.7999999999999996E-3</v>
      </c>
      <c r="H131" s="21">
        <v>4.5400000000000003E-2</v>
      </c>
      <c r="I131" s="22"/>
      <c r="J131" s="2"/>
    </row>
    <row r="132" spans="1:10" ht="12.95" customHeight="1">
      <c r="A132" s="16" t="s">
        <v>3951</v>
      </c>
      <c r="B132" s="17" t="s">
        <v>3952</v>
      </c>
      <c r="C132" s="13" t="s">
        <v>3953</v>
      </c>
      <c r="D132" s="13" t="s">
        <v>217</v>
      </c>
      <c r="E132" s="18">
        <v>1000</v>
      </c>
      <c r="F132" s="19">
        <v>4817.1099999999997</v>
      </c>
      <c r="G132" s="20">
        <v>5.7999999999999996E-3</v>
      </c>
      <c r="H132" s="21">
        <v>6.7599000000000006E-2</v>
      </c>
      <c r="I132" s="22"/>
      <c r="J132" s="2"/>
    </row>
    <row r="133" spans="1:10" ht="12.95" customHeight="1">
      <c r="A133" s="16" t="s">
        <v>225</v>
      </c>
      <c r="B133" s="17" t="s">
        <v>226</v>
      </c>
      <c r="C133" s="13" t="s">
        <v>227</v>
      </c>
      <c r="D133" s="13" t="s">
        <v>217</v>
      </c>
      <c r="E133" s="18">
        <v>500</v>
      </c>
      <c r="F133" s="19">
        <v>2488.9899999999998</v>
      </c>
      <c r="G133" s="20">
        <v>3.0000000000000001E-3</v>
      </c>
      <c r="H133" s="21">
        <v>4.2498000000000001E-2</v>
      </c>
      <c r="I133" s="22"/>
      <c r="J133" s="2"/>
    </row>
    <row r="134" spans="1:10" ht="12.95" customHeight="1">
      <c r="A134" s="16" t="s">
        <v>3954</v>
      </c>
      <c r="B134" s="17" t="s">
        <v>3955</v>
      </c>
      <c r="C134" s="13" t="s">
        <v>3956</v>
      </c>
      <c r="D134" s="13" t="s">
        <v>217</v>
      </c>
      <c r="E134" s="18">
        <v>500</v>
      </c>
      <c r="F134" s="19">
        <v>2463.56</v>
      </c>
      <c r="G134" s="20">
        <v>3.0000000000000001E-3</v>
      </c>
      <c r="H134" s="21">
        <v>4.1850999999999999E-2</v>
      </c>
      <c r="I134" s="22"/>
      <c r="J134" s="2"/>
    </row>
    <row r="135" spans="1:10" ht="12.95" customHeight="1">
      <c r="A135" s="16" t="s">
        <v>240</v>
      </c>
      <c r="B135" s="17" t="s">
        <v>241</v>
      </c>
      <c r="C135" s="13" t="s">
        <v>242</v>
      </c>
      <c r="D135" s="13" t="s">
        <v>217</v>
      </c>
      <c r="E135" s="18">
        <v>440</v>
      </c>
      <c r="F135" s="19">
        <v>2185.46</v>
      </c>
      <c r="G135" s="20">
        <v>2.5999999999999999E-3</v>
      </c>
      <c r="H135" s="21">
        <v>5.9249999999999997E-2</v>
      </c>
      <c r="I135" s="22"/>
      <c r="J135" s="2"/>
    </row>
    <row r="136" spans="1:10" ht="12.95" customHeight="1">
      <c r="A136" s="16" t="s">
        <v>234</v>
      </c>
      <c r="B136" s="17" t="s">
        <v>235</v>
      </c>
      <c r="C136" s="13" t="s">
        <v>236</v>
      </c>
      <c r="D136" s="13" t="s">
        <v>217</v>
      </c>
      <c r="E136" s="18">
        <v>280</v>
      </c>
      <c r="F136" s="19">
        <v>1394.88</v>
      </c>
      <c r="G136" s="20">
        <v>1.6999999999999999E-3</v>
      </c>
      <c r="H136" s="21">
        <v>3.7249999999999998E-2</v>
      </c>
      <c r="I136" s="22"/>
      <c r="J136" s="2"/>
    </row>
    <row r="137" spans="1:10" ht="12.95" customHeight="1">
      <c r="A137" s="2"/>
      <c r="B137" s="12" t="s">
        <v>168</v>
      </c>
      <c r="C137" s="13"/>
      <c r="D137" s="13"/>
      <c r="E137" s="13"/>
      <c r="F137" s="23">
        <v>176042.85</v>
      </c>
      <c r="G137" s="24">
        <v>0.2114</v>
      </c>
      <c r="H137" s="25"/>
      <c r="I137" s="26"/>
      <c r="J137" s="2"/>
    </row>
    <row r="138" spans="1:10" ht="12.95" customHeight="1">
      <c r="A138" s="2"/>
      <c r="B138" s="12" t="s">
        <v>243</v>
      </c>
      <c r="C138" s="13"/>
      <c r="D138" s="13"/>
      <c r="E138" s="13"/>
      <c r="F138" s="2"/>
      <c r="G138" s="14"/>
      <c r="H138" s="14"/>
      <c r="I138" s="15"/>
      <c r="J138" s="2"/>
    </row>
    <row r="139" spans="1:10" ht="12.95" customHeight="1">
      <c r="A139" s="16" t="s">
        <v>3957</v>
      </c>
      <c r="B139" s="17" t="s">
        <v>3958</v>
      </c>
      <c r="C139" s="13" t="s">
        <v>3959</v>
      </c>
      <c r="D139" s="13" t="s">
        <v>196</v>
      </c>
      <c r="E139" s="18">
        <v>14500000</v>
      </c>
      <c r="F139" s="19">
        <v>14394.93</v>
      </c>
      <c r="G139" s="20">
        <v>1.7299999999999999E-2</v>
      </c>
      <c r="H139" s="21">
        <v>3.6999999999999998E-2</v>
      </c>
      <c r="I139" s="22"/>
      <c r="J139" s="2"/>
    </row>
    <row r="140" spans="1:10" ht="12.95" customHeight="1">
      <c r="A140" s="16" t="s">
        <v>3840</v>
      </c>
      <c r="B140" s="17" t="s">
        <v>3841</v>
      </c>
      <c r="C140" s="13" t="s">
        <v>3842</v>
      </c>
      <c r="D140" s="13" t="s">
        <v>196</v>
      </c>
      <c r="E140" s="18">
        <v>10000000</v>
      </c>
      <c r="F140" s="19">
        <v>9801.9699999999993</v>
      </c>
      <c r="G140" s="20">
        <v>1.18E-2</v>
      </c>
      <c r="H140" s="21">
        <v>4.1661999999999998E-2</v>
      </c>
      <c r="I140" s="22"/>
      <c r="J140" s="2"/>
    </row>
    <row r="141" spans="1:10" ht="12.95" customHeight="1">
      <c r="A141" s="16" t="s">
        <v>3241</v>
      </c>
      <c r="B141" s="17" t="s">
        <v>3242</v>
      </c>
      <c r="C141" s="13" t="s">
        <v>3243</v>
      </c>
      <c r="D141" s="13" t="s">
        <v>196</v>
      </c>
      <c r="E141" s="18">
        <v>8500000</v>
      </c>
      <c r="F141" s="19">
        <v>8367.64</v>
      </c>
      <c r="G141" s="20">
        <v>0.01</v>
      </c>
      <c r="H141" s="21">
        <v>3.875E-2</v>
      </c>
      <c r="I141" s="22"/>
      <c r="J141" s="2"/>
    </row>
    <row r="142" spans="1:10" ht="12.95" customHeight="1">
      <c r="A142" s="16" t="s">
        <v>3009</v>
      </c>
      <c r="B142" s="17" t="s">
        <v>3010</v>
      </c>
      <c r="C142" s="13" t="s">
        <v>3011</v>
      </c>
      <c r="D142" s="13" t="s">
        <v>196</v>
      </c>
      <c r="E142" s="18">
        <v>5000000</v>
      </c>
      <c r="F142" s="19">
        <v>4971.25</v>
      </c>
      <c r="G142" s="20">
        <v>6.0000000000000001E-3</v>
      </c>
      <c r="H142" s="21">
        <v>3.6400000000000002E-2</v>
      </c>
      <c r="I142" s="22"/>
      <c r="J142" s="2"/>
    </row>
    <row r="143" spans="1:10" ht="12.95" customHeight="1">
      <c r="A143" s="16" t="s">
        <v>3960</v>
      </c>
      <c r="B143" s="17" t="s">
        <v>3961</v>
      </c>
      <c r="C143" s="13" t="s">
        <v>3962</v>
      </c>
      <c r="D143" s="13" t="s">
        <v>196</v>
      </c>
      <c r="E143" s="18">
        <v>177100</v>
      </c>
      <c r="F143" s="19">
        <v>169.9</v>
      </c>
      <c r="G143" s="20">
        <v>2.0000000000000001E-4</v>
      </c>
      <c r="H143" s="21">
        <v>4.4851000000000002E-2</v>
      </c>
      <c r="I143" s="22"/>
      <c r="J143" s="2"/>
    </row>
    <row r="144" spans="1:10" ht="12.95" customHeight="1">
      <c r="A144" s="2"/>
      <c r="B144" s="12" t="s">
        <v>168</v>
      </c>
      <c r="C144" s="13"/>
      <c r="D144" s="13"/>
      <c r="E144" s="13"/>
      <c r="F144" s="23">
        <v>37705.69</v>
      </c>
      <c r="G144" s="24">
        <v>4.53E-2</v>
      </c>
      <c r="H144" s="25"/>
      <c r="I144" s="26"/>
      <c r="J144" s="2"/>
    </row>
    <row r="145" spans="1:10" ht="12.95" customHeight="1">
      <c r="A145" s="2"/>
      <c r="B145" s="27" t="s">
        <v>173</v>
      </c>
      <c r="C145" s="28"/>
      <c r="D145" s="1"/>
      <c r="E145" s="28"/>
      <c r="F145" s="23">
        <v>314959.96000000002</v>
      </c>
      <c r="G145" s="24">
        <v>0.37809999999999999</v>
      </c>
      <c r="H145" s="25"/>
      <c r="I145" s="26"/>
      <c r="J145" s="2"/>
    </row>
    <row r="146" spans="1:10" ht="12.95" customHeight="1">
      <c r="A146" s="2"/>
      <c r="B146" s="12" t="s">
        <v>249</v>
      </c>
      <c r="C146" s="13"/>
      <c r="D146" s="13"/>
      <c r="E146" s="13"/>
      <c r="F146" s="13"/>
      <c r="G146" s="13"/>
      <c r="H146" s="14"/>
      <c r="I146" s="15"/>
      <c r="J146" s="2"/>
    </row>
    <row r="147" spans="1:10" ht="12.95" customHeight="1">
      <c r="A147" s="2"/>
      <c r="B147" s="12" t="s">
        <v>250</v>
      </c>
      <c r="C147" s="13"/>
      <c r="D147" s="13"/>
      <c r="E147" s="13"/>
      <c r="F147" s="2"/>
      <c r="G147" s="14"/>
      <c r="H147" s="14"/>
      <c r="I147" s="15"/>
      <c r="J147" s="2"/>
    </row>
    <row r="148" spans="1:10" ht="12.95" customHeight="1">
      <c r="A148" s="16" t="s">
        <v>700</v>
      </c>
      <c r="B148" s="17" t="s">
        <v>701</v>
      </c>
      <c r="C148" s="13" t="s">
        <v>702</v>
      </c>
      <c r="D148" s="13"/>
      <c r="E148" s="18">
        <v>879729.51100000006</v>
      </c>
      <c r="F148" s="19">
        <v>10056.18</v>
      </c>
      <c r="G148" s="20">
        <v>1.21E-2</v>
      </c>
      <c r="H148" s="21"/>
      <c r="I148" s="22"/>
      <c r="J148" s="2"/>
    </row>
    <row r="149" spans="1:10" ht="12.95" customHeight="1">
      <c r="A149" s="2"/>
      <c r="B149" s="12" t="s">
        <v>168</v>
      </c>
      <c r="C149" s="13"/>
      <c r="D149" s="13"/>
      <c r="E149" s="13"/>
      <c r="F149" s="23">
        <v>10056.18</v>
      </c>
      <c r="G149" s="24">
        <v>1.21E-2</v>
      </c>
      <c r="H149" s="25"/>
      <c r="I149" s="26"/>
      <c r="J149" s="2"/>
    </row>
    <row r="150" spans="1:10" ht="12.95" customHeight="1">
      <c r="A150" s="2"/>
      <c r="B150" s="27" t="s">
        <v>173</v>
      </c>
      <c r="C150" s="28"/>
      <c r="D150" s="1"/>
      <c r="E150" s="28"/>
      <c r="F150" s="23">
        <v>10056.18</v>
      </c>
      <c r="G150" s="24">
        <v>1.21E-2</v>
      </c>
      <c r="H150" s="25"/>
      <c r="I150" s="26"/>
      <c r="J150" s="2"/>
    </row>
    <row r="151" spans="1:10" ht="12.95" customHeight="1">
      <c r="A151" s="2"/>
      <c r="B151" s="12" t="s">
        <v>174</v>
      </c>
      <c r="C151" s="13"/>
      <c r="D151" s="13"/>
      <c r="E151" s="13"/>
      <c r="F151" s="13"/>
      <c r="G151" s="13"/>
      <c r="H151" s="14"/>
      <c r="I151" s="15"/>
      <c r="J151" s="2"/>
    </row>
    <row r="152" spans="1:10" ht="12.95" customHeight="1">
      <c r="A152" s="16" t="s">
        <v>703</v>
      </c>
      <c r="B152" s="17" t="s">
        <v>176</v>
      </c>
      <c r="C152" s="13"/>
      <c r="D152" s="13"/>
      <c r="E152" s="18"/>
      <c r="F152" s="19">
        <v>24999.69</v>
      </c>
      <c r="G152" s="20">
        <v>0.03</v>
      </c>
      <c r="H152" s="21">
        <v>3.2000000000000001E-2</v>
      </c>
      <c r="I152" s="22"/>
      <c r="J152" s="2"/>
    </row>
    <row r="153" spans="1:10" ht="12.95" customHeight="1">
      <c r="A153" s="16" t="s">
        <v>175</v>
      </c>
      <c r="B153" s="17" t="s">
        <v>176</v>
      </c>
      <c r="C153" s="13"/>
      <c r="D153" s="13"/>
      <c r="E153" s="18"/>
      <c r="F153" s="19">
        <v>23055.84</v>
      </c>
      <c r="G153" s="20">
        <v>2.7699999999999999E-2</v>
      </c>
      <c r="H153" s="21">
        <v>3.1945947478465457E-2</v>
      </c>
      <c r="I153" s="22"/>
      <c r="J153" s="2"/>
    </row>
    <row r="154" spans="1:10" ht="12.95" customHeight="1">
      <c r="A154" s="2"/>
      <c r="B154" s="12" t="s">
        <v>168</v>
      </c>
      <c r="C154" s="13"/>
      <c r="D154" s="13"/>
      <c r="E154" s="13"/>
      <c r="F154" s="23">
        <v>48055.53</v>
      </c>
      <c r="G154" s="24">
        <v>5.7700000000000001E-2</v>
      </c>
      <c r="H154" s="25"/>
      <c r="I154" s="26"/>
      <c r="J154" s="2"/>
    </row>
    <row r="155" spans="1:10" ht="12.95" customHeight="1">
      <c r="A155" s="2"/>
      <c r="B155" s="27" t="s">
        <v>169</v>
      </c>
      <c r="C155" s="1"/>
      <c r="D155" s="1"/>
      <c r="E155" s="1"/>
      <c r="F155" s="25" t="s">
        <v>197</v>
      </c>
      <c r="G155" s="25" t="s">
        <v>197</v>
      </c>
      <c r="H155" s="25"/>
      <c r="I155" s="26"/>
      <c r="J155" s="2"/>
    </row>
    <row r="156" spans="1:10" ht="12.95" customHeight="1">
      <c r="A156" s="2"/>
      <c r="B156" s="27" t="s">
        <v>168</v>
      </c>
      <c r="C156" s="1"/>
      <c r="D156" s="1"/>
      <c r="E156" s="1"/>
      <c r="F156" s="25" t="s">
        <v>197</v>
      </c>
      <c r="G156" s="25" t="s">
        <v>197</v>
      </c>
      <c r="H156" s="25"/>
      <c r="I156" s="26"/>
      <c r="J156" s="2"/>
    </row>
    <row r="157" spans="1:10" ht="12.95" customHeight="1">
      <c r="A157" s="2"/>
      <c r="B157" s="27" t="s">
        <v>173</v>
      </c>
      <c r="C157" s="28"/>
      <c r="D157" s="1"/>
      <c r="E157" s="28"/>
      <c r="F157" s="23">
        <v>48055.53</v>
      </c>
      <c r="G157" s="24">
        <v>5.7700000000000001E-2</v>
      </c>
      <c r="H157" s="25"/>
      <c r="I157" s="26"/>
      <c r="J157" s="2"/>
    </row>
    <row r="158" spans="1:10" ht="12.95" customHeight="1">
      <c r="A158" s="2"/>
      <c r="B158" s="27" t="s">
        <v>177</v>
      </c>
      <c r="C158" s="13"/>
      <c r="D158" s="1"/>
      <c r="E158" s="13"/>
      <c r="F158" s="29">
        <v>16764.23</v>
      </c>
      <c r="G158" s="24">
        <v>2.1100000000000001E-2</v>
      </c>
      <c r="H158" s="25"/>
      <c r="I158" s="26"/>
      <c r="J158" s="2"/>
    </row>
    <row r="159" spans="1:10" ht="12.95" customHeight="1">
      <c r="A159" s="2"/>
      <c r="B159" s="30" t="s">
        <v>178</v>
      </c>
      <c r="C159" s="31"/>
      <c r="D159" s="31"/>
      <c r="E159" s="31"/>
      <c r="F159" s="32">
        <v>833539.41</v>
      </c>
      <c r="G159" s="33">
        <v>1</v>
      </c>
      <c r="H159" s="34"/>
      <c r="I159" s="35"/>
      <c r="J159" s="2"/>
    </row>
    <row r="160" spans="1:10" ht="12.95" customHeight="1">
      <c r="A160" s="2"/>
      <c r="B160" s="5"/>
      <c r="C160" s="2"/>
      <c r="D160" s="2"/>
      <c r="E160" s="2"/>
      <c r="F160" s="2"/>
      <c r="G160" s="2"/>
      <c r="H160" s="2"/>
      <c r="I160" s="2"/>
      <c r="J160" s="2"/>
    </row>
    <row r="161" spans="1:10" ht="12.95" customHeight="1">
      <c r="A161" s="2"/>
      <c r="B161" s="3" t="s">
        <v>2744</v>
      </c>
      <c r="C161" s="2"/>
      <c r="D161" s="2"/>
      <c r="E161" s="2"/>
      <c r="F161" s="2"/>
      <c r="G161" s="2"/>
      <c r="H161" s="2"/>
      <c r="I161" s="2"/>
      <c r="J161" s="2"/>
    </row>
    <row r="162" spans="1:10" ht="12.95" customHeight="1">
      <c r="A162" s="2"/>
      <c r="B162" s="3" t="s">
        <v>180</v>
      </c>
      <c r="C162" s="2"/>
      <c r="D162" s="2"/>
      <c r="E162" s="2"/>
      <c r="F162" s="2"/>
      <c r="G162" s="2"/>
      <c r="H162" s="2"/>
      <c r="I162" s="2"/>
      <c r="J162" s="2"/>
    </row>
    <row r="163" spans="1:10" ht="12.95" customHeight="1">
      <c r="A163" s="2"/>
      <c r="B163" s="3" t="s">
        <v>181</v>
      </c>
      <c r="C163" s="2"/>
      <c r="D163" s="2"/>
      <c r="E163" s="2"/>
      <c r="F163" s="2"/>
      <c r="G163" s="2"/>
      <c r="H163" s="2"/>
      <c r="I163" s="2"/>
      <c r="J163" s="2"/>
    </row>
    <row r="164" spans="1:10" ht="12.95" customHeight="1">
      <c r="A164" s="2"/>
      <c r="B164" s="3" t="s">
        <v>182</v>
      </c>
      <c r="C164" s="2"/>
      <c r="D164" s="2"/>
      <c r="E164" s="2"/>
      <c r="F164" s="2"/>
      <c r="G164" s="2"/>
      <c r="H164" s="2"/>
      <c r="I164" s="2"/>
      <c r="J164" s="2"/>
    </row>
    <row r="165" spans="1:10" ht="26.25" customHeight="1">
      <c r="A165" s="44"/>
      <c r="B165" s="91" t="s">
        <v>4067</v>
      </c>
      <c r="C165" s="91"/>
      <c r="D165" s="91"/>
      <c r="E165" s="91"/>
      <c r="F165" s="91"/>
      <c r="G165" s="91"/>
      <c r="H165" s="91"/>
      <c r="I165" s="91"/>
      <c r="J165" s="44"/>
    </row>
    <row r="166" spans="1:10" ht="12.95" customHeight="1">
      <c r="A166" s="2"/>
      <c r="B166" s="3"/>
      <c r="C166" s="2"/>
      <c r="D166" s="2"/>
      <c r="E166" s="2"/>
      <c r="F166" s="2"/>
      <c r="G166" s="2"/>
      <c r="H166" s="2"/>
      <c r="I166" s="2"/>
      <c r="J166" s="2"/>
    </row>
    <row r="167" spans="1:10">
      <c r="C167" s="90" t="s">
        <v>4169</v>
      </c>
    </row>
    <row r="168" spans="1:10">
      <c r="B168" s="90" t="s">
        <v>4124</v>
      </c>
      <c r="C168" s="90" t="s">
        <v>4125</v>
      </c>
    </row>
  </sheetData>
  <mergeCells count="1">
    <mergeCell ref="B165:I165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outlinePr summaryBelow="0"/>
  </sheetPr>
  <dimension ref="A1:J9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113</v>
      </c>
      <c r="B1" s="3" t="s">
        <v>114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248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706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707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712</v>
      </c>
      <c r="B7" s="17" t="s">
        <v>713</v>
      </c>
      <c r="C7" s="13" t="s">
        <v>714</v>
      </c>
      <c r="D7" s="13" t="s">
        <v>711</v>
      </c>
      <c r="E7" s="18">
        <v>1197910</v>
      </c>
      <c r="F7" s="19">
        <v>9449.11</v>
      </c>
      <c r="G7" s="20">
        <v>5.7299999999999997E-2</v>
      </c>
      <c r="H7" s="36"/>
      <c r="I7" s="22"/>
      <c r="J7" s="2"/>
    </row>
    <row r="8" spans="1:10" ht="12.95" customHeight="1">
      <c r="A8" s="16" t="s">
        <v>762</v>
      </c>
      <c r="B8" s="17" t="s">
        <v>763</v>
      </c>
      <c r="C8" s="13" t="s">
        <v>764</v>
      </c>
      <c r="D8" s="13" t="s">
        <v>757</v>
      </c>
      <c r="E8" s="18">
        <v>517733</v>
      </c>
      <c r="F8" s="19">
        <v>8988.8799999999992</v>
      </c>
      <c r="G8" s="20">
        <v>5.4600000000000003E-2</v>
      </c>
      <c r="H8" s="36"/>
      <c r="I8" s="22"/>
      <c r="J8" s="2"/>
    </row>
    <row r="9" spans="1:10" ht="12.95" customHeight="1">
      <c r="A9" s="16" t="s">
        <v>754</v>
      </c>
      <c r="B9" s="17" t="s">
        <v>755</v>
      </c>
      <c r="C9" s="13" t="s">
        <v>756</v>
      </c>
      <c r="D9" s="13" t="s">
        <v>757</v>
      </c>
      <c r="E9" s="18">
        <v>240269</v>
      </c>
      <c r="F9" s="19">
        <v>8977.0499999999993</v>
      </c>
      <c r="G9" s="20">
        <v>5.45E-2</v>
      </c>
      <c r="H9" s="36"/>
      <c r="I9" s="22"/>
      <c r="J9" s="2"/>
    </row>
    <row r="10" spans="1:10" ht="12.95" customHeight="1">
      <c r="A10" s="16" t="s">
        <v>746</v>
      </c>
      <c r="B10" s="17" t="s">
        <v>747</v>
      </c>
      <c r="C10" s="13" t="s">
        <v>748</v>
      </c>
      <c r="D10" s="13" t="s">
        <v>749</v>
      </c>
      <c r="E10" s="18">
        <v>123002</v>
      </c>
      <c r="F10" s="19">
        <v>8610.4500000000007</v>
      </c>
      <c r="G10" s="20">
        <v>5.2299999999999999E-2</v>
      </c>
      <c r="H10" s="36"/>
      <c r="I10" s="22"/>
      <c r="J10" s="2"/>
    </row>
    <row r="11" spans="1:10" ht="12.95" customHeight="1">
      <c r="A11" s="16" t="s">
        <v>758</v>
      </c>
      <c r="B11" s="17" t="s">
        <v>759</v>
      </c>
      <c r="C11" s="13" t="s">
        <v>760</v>
      </c>
      <c r="D11" s="13" t="s">
        <v>761</v>
      </c>
      <c r="E11" s="18">
        <v>187243</v>
      </c>
      <c r="F11" s="19">
        <v>7703.83</v>
      </c>
      <c r="G11" s="20">
        <v>4.6800000000000001E-2</v>
      </c>
      <c r="H11" s="36"/>
      <c r="I11" s="22"/>
      <c r="J11" s="2"/>
    </row>
    <row r="12" spans="1:10" ht="12.95" customHeight="1">
      <c r="A12" s="16" t="s">
        <v>721</v>
      </c>
      <c r="B12" s="17" t="s">
        <v>722</v>
      </c>
      <c r="C12" s="13" t="s">
        <v>723</v>
      </c>
      <c r="D12" s="13" t="s">
        <v>711</v>
      </c>
      <c r="E12" s="18">
        <v>336404</v>
      </c>
      <c r="F12" s="19">
        <v>6247.86</v>
      </c>
      <c r="G12" s="20">
        <v>3.7900000000000003E-2</v>
      </c>
      <c r="H12" s="36"/>
      <c r="I12" s="22"/>
      <c r="J12" s="2"/>
    </row>
    <row r="13" spans="1:10" ht="12.95" customHeight="1">
      <c r="A13" s="16" t="s">
        <v>708</v>
      </c>
      <c r="B13" s="17" t="s">
        <v>709</v>
      </c>
      <c r="C13" s="13" t="s">
        <v>710</v>
      </c>
      <c r="D13" s="13" t="s">
        <v>711</v>
      </c>
      <c r="E13" s="18">
        <v>384986</v>
      </c>
      <c r="F13" s="19">
        <v>5719.74</v>
      </c>
      <c r="G13" s="20">
        <v>3.4700000000000002E-2</v>
      </c>
      <c r="H13" s="36"/>
      <c r="I13" s="22"/>
      <c r="J13" s="2"/>
    </row>
    <row r="14" spans="1:10" ht="12.95" customHeight="1">
      <c r="A14" s="16" t="s">
        <v>769</v>
      </c>
      <c r="B14" s="17" t="s">
        <v>770</v>
      </c>
      <c r="C14" s="13" t="s">
        <v>771</v>
      </c>
      <c r="D14" s="13" t="s">
        <v>749</v>
      </c>
      <c r="E14" s="18">
        <v>200020</v>
      </c>
      <c r="F14" s="19">
        <v>5042.5</v>
      </c>
      <c r="G14" s="20">
        <v>3.0599999999999999E-2</v>
      </c>
      <c r="H14" s="36"/>
      <c r="I14" s="22"/>
      <c r="J14" s="2"/>
    </row>
    <row r="15" spans="1:10" ht="12.95" customHeight="1">
      <c r="A15" s="16" t="s">
        <v>765</v>
      </c>
      <c r="B15" s="17" t="s">
        <v>766</v>
      </c>
      <c r="C15" s="13" t="s">
        <v>767</v>
      </c>
      <c r="D15" s="13" t="s">
        <v>768</v>
      </c>
      <c r="E15" s="18">
        <v>182419</v>
      </c>
      <c r="F15" s="19">
        <v>4353.6099999999997</v>
      </c>
      <c r="G15" s="20">
        <v>2.64E-2</v>
      </c>
      <c r="H15" s="36"/>
      <c r="I15" s="22"/>
      <c r="J15" s="2"/>
    </row>
    <row r="16" spans="1:10" ht="12.95" customHeight="1">
      <c r="A16" s="16" t="s">
        <v>928</v>
      </c>
      <c r="B16" s="17" t="s">
        <v>929</v>
      </c>
      <c r="C16" s="13" t="s">
        <v>930</v>
      </c>
      <c r="D16" s="13" t="s">
        <v>931</v>
      </c>
      <c r="E16" s="18">
        <v>21438</v>
      </c>
      <c r="F16" s="19">
        <v>3363.53</v>
      </c>
      <c r="G16" s="20">
        <v>2.0400000000000001E-2</v>
      </c>
      <c r="H16" s="36"/>
      <c r="I16" s="22"/>
      <c r="J16" s="2"/>
    </row>
    <row r="17" spans="1:10" ht="12.95" customHeight="1">
      <c r="A17" s="16" t="s">
        <v>910</v>
      </c>
      <c r="B17" s="17" t="s">
        <v>911</v>
      </c>
      <c r="C17" s="13" t="s">
        <v>912</v>
      </c>
      <c r="D17" s="13" t="s">
        <v>913</v>
      </c>
      <c r="E17" s="18">
        <v>175434</v>
      </c>
      <c r="F17" s="19">
        <v>3349.39</v>
      </c>
      <c r="G17" s="20">
        <v>2.0299999999999999E-2</v>
      </c>
      <c r="H17" s="36"/>
      <c r="I17" s="22"/>
      <c r="J17" s="2"/>
    </row>
    <row r="18" spans="1:10" ht="12.95" customHeight="1">
      <c r="A18" s="16" t="s">
        <v>776</v>
      </c>
      <c r="B18" s="17" t="s">
        <v>777</v>
      </c>
      <c r="C18" s="13" t="s">
        <v>778</v>
      </c>
      <c r="D18" s="13" t="s">
        <v>779</v>
      </c>
      <c r="E18" s="18">
        <v>116438</v>
      </c>
      <c r="F18" s="19">
        <v>2833.52</v>
      </c>
      <c r="G18" s="20">
        <v>1.72E-2</v>
      </c>
      <c r="H18" s="36"/>
      <c r="I18" s="22"/>
      <c r="J18" s="2"/>
    </row>
    <row r="19" spans="1:10" ht="12.95" customHeight="1">
      <c r="A19" s="16" t="s">
        <v>772</v>
      </c>
      <c r="B19" s="17" t="s">
        <v>773</v>
      </c>
      <c r="C19" s="13" t="s">
        <v>774</v>
      </c>
      <c r="D19" s="13" t="s">
        <v>775</v>
      </c>
      <c r="E19" s="18">
        <v>62523</v>
      </c>
      <c r="F19" s="19">
        <v>2523.4899999999998</v>
      </c>
      <c r="G19" s="20">
        <v>1.5299999999999999E-2</v>
      </c>
      <c r="H19" s="36"/>
      <c r="I19" s="22"/>
      <c r="J19" s="2"/>
    </row>
    <row r="20" spans="1:10" ht="12.95" customHeight="1">
      <c r="A20" s="16" t="s">
        <v>825</v>
      </c>
      <c r="B20" s="17" t="s">
        <v>826</v>
      </c>
      <c r="C20" s="13" t="s">
        <v>827</v>
      </c>
      <c r="D20" s="13" t="s">
        <v>775</v>
      </c>
      <c r="E20" s="18">
        <v>292416</v>
      </c>
      <c r="F20" s="19">
        <v>2440.21</v>
      </c>
      <c r="G20" s="20">
        <v>1.4800000000000001E-2</v>
      </c>
      <c r="H20" s="36"/>
      <c r="I20" s="22"/>
      <c r="J20" s="2"/>
    </row>
    <row r="21" spans="1:10" ht="12.95" customHeight="1">
      <c r="A21" s="16" t="s">
        <v>869</v>
      </c>
      <c r="B21" s="17" t="s">
        <v>870</v>
      </c>
      <c r="C21" s="13" t="s">
        <v>871</v>
      </c>
      <c r="D21" s="13" t="s">
        <v>793</v>
      </c>
      <c r="E21" s="18">
        <v>206368</v>
      </c>
      <c r="F21" s="19">
        <v>2276.5500000000002</v>
      </c>
      <c r="G21" s="20">
        <v>1.38E-2</v>
      </c>
      <c r="H21" s="36"/>
      <c r="I21" s="22"/>
      <c r="J21" s="2"/>
    </row>
    <row r="22" spans="1:10" ht="12.95" customHeight="1">
      <c r="A22" s="16" t="s">
        <v>904</v>
      </c>
      <c r="B22" s="17" t="s">
        <v>905</v>
      </c>
      <c r="C22" s="13" t="s">
        <v>906</v>
      </c>
      <c r="D22" s="13" t="s">
        <v>804</v>
      </c>
      <c r="E22" s="18">
        <v>30465</v>
      </c>
      <c r="F22" s="19">
        <v>2198.48</v>
      </c>
      <c r="G22" s="20">
        <v>1.3299999999999999E-2</v>
      </c>
      <c r="H22" s="36"/>
      <c r="I22" s="22"/>
      <c r="J22" s="2"/>
    </row>
    <row r="23" spans="1:10" ht="12.95" customHeight="1">
      <c r="A23" s="16" t="s">
        <v>822</v>
      </c>
      <c r="B23" s="17" t="s">
        <v>823</v>
      </c>
      <c r="C23" s="13" t="s">
        <v>824</v>
      </c>
      <c r="D23" s="13" t="s">
        <v>793</v>
      </c>
      <c r="E23" s="18">
        <v>1202185</v>
      </c>
      <c r="F23" s="19">
        <v>2157.92</v>
      </c>
      <c r="G23" s="20">
        <v>1.3100000000000001E-2</v>
      </c>
      <c r="H23" s="36"/>
      <c r="I23" s="22"/>
      <c r="J23" s="2"/>
    </row>
    <row r="24" spans="1:10" ht="12.95" customHeight="1">
      <c r="A24" s="16" t="s">
        <v>1076</v>
      </c>
      <c r="B24" s="17" t="s">
        <v>1077</v>
      </c>
      <c r="C24" s="13" t="s">
        <v>1078</v>
      </c>
      <c r="D24" s="13" t="s">
        <v>761</v>
      </c>
      <c r="E24" s="18">
        <v>129996</v>
      </c>
      <c r="F24" s="19">
        <v>2146.9499999999998</v>
      </c>
      <c r="G24" s="20">
        <v>1.2999999999999999E-2</v>
      </c>
      <c r="H24" s="36"/>
      <c r="I24" s="22"/>
      <c r="J24" s="2"/>
    </row>
    <row r="25" spans="1:10" ht="12.95" customHeight="1">
      <c r="A25" s="16" t="s">
        <v>787</v>
      </c>
      <c r="B25" s="17" t="s">
        <v>788</v>
      </c>
      <c r="C25" s="13" t="s">
        <v>789</v>
      </c>
      <c r="D25" s="13" t="s">
        <v>775</v>
      </c>
      <c r="E25" s="18">
        <v>60455</v>
      </c>
      <c r="F25" s="19">
        <v>2072.4899999999998</v>
      </c>
      <c r="G25" s="20">
        <v>1.26E-2</v>
      </c>
      <c r="H25" s="36"/>
      <c r="I25" s="22"/>
      <c r="J25" s="2"/>
    </row>
    <row r="26" spans="1:10" ht="12.95" customHeight="1">
      <c r="A26" s="16" t="s">
        <v>3127</v>
      </c>
      <c r="B26" s="17" t="s">
        <v>1066</v>
      </c>
      <c r="C26" s="13" t="s">
        <v>1067</v>
      </c>
      <c r="D26" s="13" t="s">
        <v>1068</v>
      </c>
      <c r="E26" s="18">
        <v>93108</v>
      </c>
      <c r="F26" s="19">
        <v>2014.25</v>
      </c>
      <c r="G26" s="20">
        <v>1.2200000000000001E-2</v>
      </c>
      <c r="H26" s="36"/>
      <c r="I26" s="22"/>
      <c r="J26" s="2"/>
    </row>
    <row r="27" spans="1:10" ht="12.95" customHeight="1">
      <c r="A27" s="16" t="s">
        <v>834</v>
      </c>
      <c r="B27" s="17" t="s">
        <v>835</v>
      </c>
      <c r="C27" s="13" t="s">
        <v>836</v>
      </c>
      <c r="D27" s="13" t="s">
        <v>800</v>
      </c>
      <c r="E27" s="18">
        <v>218000</v>
      </c>
      <c r="F27" s="19">
        <v>1931.04</v>
      </c>
      <c r="G27" s="20">
        <v>1.17E-2</v>
      </c>
      <c r="H27" s="36"/>
      <c r="I27" s="22"/>
      <c r="J27" s="2"/>
    </row>
    <row r="28" spans="1:10" ht="12.95" customHeight="1">
      <c r="A28" s="16" t="s">
        <v>988</v>
      </c>
      <c r="B28" s="17" t="s">
        <v>989</v>
      </c>
      <c r="C28" s="13" t="s">
        <v>990</v>
      </c>
      <c r="D28" s="13" t="s">
        <v>804</v>
      </c>
      <c r="E28" s="18">
        <v>7940</v>
      </c>
      <c r="F28" s="19">
        <v>1926.81</v>
      </c>
      <c r="G28" s="20">
        <v>1.17E-2</v>
      </c>
      <c r="H28" s="36"/>
      <c r="I28" s="22"/>
      <c r="J28" s="2"/>
    </row>
    <row r="29" spans="1:10" ht="12.95" customHeight="1">
      <c r="A29" s="16" t="s">
        <v>936</v>
      </c>
      <c r="B29" s="17" t="s">
        <v>937</v>
      </c>
      <c r="C29" s="13" t="s">
        <v>938</v>
      </c>
      <c r="D29" s="13" t="s">
        <v>818</v>
      </c>
      <c r="E29" s="18">
        <v>10395</v>
      </c>
      <c r="F29" s="19">
        <v>1925.32</v>
      </c>
      <c r="G29" s="20">
        <v>1.17E-2</v>
      </c>
      <c r="H29" s="36"/>
      <c r="I29" s="22"/>
      <c r="J29" s="2"/>
    </row>
    <row r="30" spans="1:10" ht="12.95" customHeight="1">
      <c r="A30" s="16" t="s">
        <v>2113</v>
      </c>
      <c r="B30" s="17" t="s">
        <v>2114</v>
      </c>
      <c r="C30" s="13" t="s">
        <v>2115</v>
      </c>
      <c r="D30" s="13" t="s">
        <v>793</v>
      </c>
      <c r="E30" s="18">
        <v>458663</v>
      </c>
      <c r="F30" s="19">
        <v>1822.96</v>
      </c>
      <c r="G30" s="20">
        <v>1.11E-2</v>
      </c>
      <c r="H30" s="36"/>
      <c r="I30" s="22"/>
      <c r="J30" s="2"/>
    </row>
    <row r="31" spans="1:10" ht="12.95" customHeight="1">
      <c r="A31" s="16" t="s">
        <v>849</v>
      </c>
      <c r="B31" s="17" t="s">
        <v>850</v>
      </c>
      <c r="C31" s="13" t="s">
        <v>851</v>
      </c>
      <c r="D31" s="13" t="s">
        <v>808</v>
      </c>
      <c r="E31" s="18">
        <v>81915</v>
      </c>
      <c r="F31" s="19">
        <v>1661.28</v>
      </c>
      <c r="G31" s="20">
        <v>1.01E-2</v>
      </c>
      <c r="H31" s="36"/>
      <c r="I31" s="22"/>
      <c r="J31" s="2"/>
    </row>
    <row r="32" spans="1:10" ht="12.95" customHeight="1">
      <c r="A32" s="16" t="s">
        <v>939</v>
      </c>
      <c r="B32" s="17" t="s">
        <v>940</v>
      </c>
      <c r="C32" s="13" t="s">
        <v>941</v>
      </c>
      <c r="D32" s="13" t="s">
        <v>793</v>
      </c>
      <c r="E32" s="18">
        <v>255000</v>
      </c>
      <c r="F32" s="19">
        <v>1637.99</v>
      </c>
      <c r="G32" s="20">
        <v>9.9000000000000008E-3</v>
      </c>
      <c r="H32" s="36"/>
      <c r="I32" s="22"/>
      <c r="J32" s="2"/>
    </row>
    <row r="33" spans="1:10" ht="12.95" customHeight="1">
      <c r="A33" s="16" t="s">
        <v>859</v>
      </c>
      <c r="B33" s="17" t="s">
        <v>860</v>
      </c>
      <c r="C33" s="13" t="s">
        <v>861</v>
      </c>
      <c r="D33" s="13" t="s">
        <v>793</v>
      </c>
      <c r="E33" s="18">
        <v>214972</v>
      </c>
      <c r="F33" s="19">
        <v>1603.26</v>
      </c>
      <c r="G33" s="20">
        <v>9.7000000000000003E-3</v>
      </c>
      <c r="H33" s="36"/>
      <c r="I33" s="22"/>
      <c r="J33" s="2"/>
    </row>
    <row r="34" spans="1:10" ht="12.95" customHeight="1">
      <c r="A34" s="16" t="s">
        <v>855</v>
      </c>
      <c r="B34" s="17" t="s">
        <v>856</v>
      </c>
      <c r="C34" s="13" t="s">
        <v>857</v>
      </c>
      <c r="D34" s="13" t="s">
        <v>858</v>
      </c>
      <c r="E34" s="18">
        <v>3374</v>
      </c>
      <c r="F34" s="19">
        <v>1444.42</v>
      </c>
      <c r="G34" s="20">
        <v>8.8000000000000005E-3</v>
      </c>
      <c r="H34" s="36"/>
      <c r="I34" s="22"/>
      <c r="J34" s="2"/>
    </row>
    <row r="35" spans="1:10" ht="12.95" customHeight="1">
      <c r="A35" s="16" t="s">
        <v>846</v>
      </c>
      <c r="B35" s="17" t="s">
        <v>847</v>
      </c>
      <c r="C35" s="13" t="s">
        <v>848</v>
      </c>
      <c r="D35" s="13" t="s">
        <v>779</v>
      </c>
      <c r="E35" s="18">
        <v>350710</v>
      </c>
      <c r="F35" s="19">
        <v>1368.47</v>
      </c>
      <c r="G35" s="20">
        <v>8.3000000000000001E-3</v>
      </c>
      <c r="H35" s="36"/>
      <c r="I35" s="22"/>
      <c r="J35" s="2"/>
    </row>
    <row r="36" spans="1:10" ht="12.95" customHeight="1">
      <c r="A36" s="16" t="s">
        <v>1602</v>
      </c>
      <c r="B36" s="17" t="s">
        <v>1603</v>
      </c>
      <c r="C36" s="13" t="s">
        <v>1604</v>
      </c>
      <c r="D36" s="13" t="s">
        <v>1605</v>
      </c>
      <c r="E36" s="18">
        <v>125449</v>
      </c>
      <c r="F36" s="19">
        <v>1361.81</v>
      </c>
      <c r="G36" s="20">
        <v>8.3000000000000001E-3</v>
      </c>
      <c r="H36" s="36"/>
      <c r="I36" s="22"/>
      <c r="J36" s="2"/>
    </row>
    <row r="37" spans="1:10" ht="12.95" customHeight="1">
      <c r="A37" s="16" t="s">
        <v>794</v>
      </c>
      <c r="B37" s="17" t="s">
        <v>795</v>
      </c>
      <c r="C37" s="13" t="s">
        <v>796</v>
      </c>
      <c r="D37" s="13" t="s">
        <v>757</v>
      </c>
      <c r="E37" s="18">
        <v>90000</v>
      </c>
      <c r="F37" s="19">
        <v>1331.1</v>
      </c>
      <c r="G37" s="20">
        <v>8.0999999999999996E-3</v>
      </c>
      <c r="H37" s="36"/>
      <c r="I37" s="22"/>
      <c r="J37" s="2"/>
    </row>
    <row r="38" spans="1:10" ht="12.95" customHeight="1">
      <c r="A38" s="16" t="s">
        <v>1079</v>
      </c>
      <c r="B38" s="17" t="s">
        <v>1080</v>
      </c>
      <c r="C38" s="13" t="s">
        <v>1081</v>
      </c>
      <c r="D38" s="13" t="s">
        <v>808</v>
      </c>
      <c r="E38" s="18">
        <v>229332</v>
      </c>
      <c r="F38" s="19">
        <v>1319.35</v>
      </c>
      <c r="G38" s="20">
        <v>8.0000000000000002E-3</v>
      </c>
      <c r="H38" s="36"/>
      <c r="I38" s="22"/>
      <c r="J38" s="2"/>
    </row>
    <row r="39" spans="1:10" ht="12.95" customHeight="1">
      <c r="A39" s="16" t="s">
        <v>790</v>
      </c>
      <c r="B39" s="17" t="s">
        <v>791</v>
      </c>
      <c r="C39" s="13" t="s">
        <v>792</v>
      </c>
      <c r="D39" s="13" t="s">
        <v>793</v>
      </c>
      <c r="E39" s="18">
        <v>75142</v>
      </c>
      <c r="F39" s="19">
        <v>1204.04</v>
      </c>
      <c r="G39" s="20">
        <v>7.3000000000000001E-3</v>
      </c>
      <c r="H39" s="36"/>
      <c r="I39" s="22"/>
      <c r="J39" s="2"/>
    </row>
    <row r="40" spans="1:10" ht="12.95" customHeight="1">
      <c r="A40" s="16" t="s">
        <v>1073</v>
      </c>
      <c r="B40" s="17" t="s">
        <v>1074</v>
      </c>
      <c r="C40" s="13" t="s">
        <v>1075</v>
      </c>
      <c r="D40" s="13" t="s">
        <v>808</v>
      </c>
      <c r="E40" s="18">
        <v>53876</v>
      </c>
      <c r="F40" s="19">
        <v>1201.54</v>
      </c>
      <c r="G40" s="20">
        <v>7.3000000000000001E-3</v>
      </c>
      <c r="H40" s="36"/>
      <c r="I40" s="22"/>
      <c r="J40" s="2"/>
    </row>
    <row r="41" spans="1:10" ht="12.95" customHeight="1">
      <c r="A41" s="16" t="s">
        <v>837</v>
      </c>
      <c r="B41" s="17" t="s">
        <v>838</v>
      </c>
      <c r="C41" s="13" t="s">
        <v>839</v>
      </c>
      <c r="D41" s="13" t="s">
        <v>800</v>
      </c>
      <c r="E41" s="18">
        <v>230839</v>
      </c>
      <c r="F41" s="19">
        <v>1195.17</v>
      </c>
      <c r="G41" s="20">
        <v>7.3000000000000001E-3</v>
      </c>
      <c r="H41" s="36"/>
      <c r="I41" s="22"/>
      <c r="J41" s="2"/>
    </row>
    <row r="42" spans="1:10" ht="12.95" customHeight="1">
      <c r="A42" s="16" t="s">
        <v>865</v>
      </c>
      <c r="B42" s="17" t="s">
        <v>866</v>
      </c>
      <c r="C42" s="13" t="s">
        <v>867</v>
      </c>
      <c r="D42" s="13" t="s">
        <v>868</v>
      </c>
      <c r="E42" s="18">
        <v>117546</v>
      </c>
      <c r="F42" s="19">
        <v>934.55</v>
      </c>
      <c r="G42" s="20">
        <v>5.7000000000000002E-3</v>
      </c>
      <c r="H42" s="36"/>
      <c r="I42" s="22"/>
      <c r="J42" s="2"/>
    </row>
    <row r="43" spans="1:10" ht="12.95" customHeight="1">
      <c r="A43" s="16" t="s">
        <v>994</v>
      </c>
      <c r="B43" s="17" t="s">
        <v>995</v>
      </c>
      <c r="C43" s="13" t="s">
        <v>996</v>
      </c>
      <c r="D43" s="13" t="s">
        <v>923</v>
      </c>
      <c r="E43" s="18">
        <v>169700</v>
      </c>
      <c r="F43" s="19">
        <v>876.25</v>
      </c>
      <c r="G43" s="20">
        <v>5.3E-3</v>
      </c>
      <c r="H43" s="36"/>
      <c r="I43" s="22"/>
      <c r="J43" s="2"/>
    </row>
    <row r="44" spans="1:10" ht="12.95" customHeight="1">
      <c r="A44" s="16" t="s">
        <v>862</v>
      </c>
      <c r="B44" s="17" t="s">
        <v>863</v>
      </c>
      <c r="C44" s="13" t="s">
        <v>864</v>
      </c>
      <c r="D44" s="13" t="s">
        <v>761</v>
      </c>
      <c r="E44" s="18">
        <v>629112</v>
      </c>
      <c r="F44" s="19">
        <v>568.72</v>
      </c>
      <c r="G44" s="20">
        <v>3.5000000000000001E-3</v>
      </c>
      <c r="H44" s="36"/>
      <c r="I44" s="22"/>
      <c r="J44" s="2"/>
    </row>
    <row r="45" spans="1:10" ht="12.95" customHeight="1">
      <c r="A45" s="16" t="s">
        <v>2119</v>
      </c>
      <c r="B45" s="17" t="s">
        <v>2120</v>
      </c>
      <c r="C45" s="13" t="s">
        <v>2121</v>
      </c>
      <c r="D45" s="13" t="s">
        <v>1068</v>
      </c>
      <c r="E45" s="18">
        <v>77000</v>
      </c>
      <c r="F45" s="19">
        <v>555.79</v>
      </c>
      <c r="G45" s="20">
        <v>3.3999999999999998E-3</v>
      </c>
      <c r="H45" s="36"/>
      <c r="I45" s="22"/>
      <c r="J45" s="2"/>
    </row>
    <row r="46" spans="1:10" ht="12.95" customHeight="1">
      <c r="A46" s="16" t="s">
        <v>898</v>
      </c>
      <c r="B46" s="17" t="s">
        <v>899</v>
      </c>
      <c r="C46" s="13" t="s">
        <v>900</v>
      </c>
      <c r="D46" s="13" t="s">
        <v>757</v>
      </c>
      <c r="E46" s="18">
        <v>7561</v>
      </c>
      <c r="F46" s="19">
        <v>474.1</v>
      </c>
      <c r="G46" s="20">
        <v>2.8999999999999998E-3</v>
      </c>
      <c r="H46" s="36"/>
      <c r="I46" s="22"/>
      <c r="J46" s="2"/>
    </row>
    <row r="47" spans="1:10" ht="12.95" customHeight="1">
      <c r="A47" s="16" t="s">
        <v>2116</v>
      </c>
      <c r="B47" s="17" t="s">
        <v>2117</v>
      </c>
      <c r="C47" s="13" t="s">
        <v>2118</v>
      </c>
      <c r="D47" s="13" t="s">
        <v>761</v>
      </c>
      <c r="E47" s="18">
        <v>40819</v>
      </c>
      <c r="F47" s="19">
        <v>296</v>
      </c>
      <c r="G47" s="20">
        <v>1.8E-3</v>
      </c>
      <c r="H47" s="36"/>
      <c r="I47" s="22"/>
      <c r="J47" s="2"/>
    </row>
    <row r="48" spans="1:10" ht="12.95" customHeight="1">
      <c r="A48" s="2"/>
      <c r="B48" s="12" t="s">
        <v>168</v>
      </c>
      <c r="C48" s="13"/>
      <c r="D48" s="13"/>
      <c r="E48" s="13"/>
      <c r="F48" s="23">
        <v>119109.78</v>
      </c>
      <c r="G48" s="24">
        <v>0.72299999999999998</v>
      </c>
      <c r="H48" s="25"/>
      <c r="I48" s="26"/>
      <c r="J48" s="2"/>
    </row>
    <row r="49" spans="1:10" ht="12.95" customHeight="1">
      <c r="A49" s="2"/>
      <c r="B49" s="12" t="s">
        <v>745</v>
      </c>
      <c r="C49" s="13"/>
      <c r="D49" s="13"/>
      <c r="E49" s="13"/>
      <c r="F49" s="2"/>
      <c r="G49" s="14"/>
      <c r="H49" s="14"/>
      <c r="I49" s="15"/>
      <c r="J49" s="2"/>
    </row>
    <row r="50" spans="1:10" ht="12.95" customHeight="1">
      <c r="A50" s="16" t="s">
        <v>875</v>
      </c>
      <c r="B50" s="17" t="s">
        <v>876</v>
      </c>
      <c r="C50" s="13" t="s">
        <v>877</v>
      </c>
      <c r="D50" s="13" t="s">
        <v>793</v>
      </c>
      <c r="E50" s="18">
        <v>1202185</v>
      </c>
      <c r="F50" s="19">
        <v>592.08000000000004</v>
      </c>
      <c r="G50" s="20">
        <v>3.5999999999999999E-3</v>
      </c>
      <c r="H50" s="36"/>
      <c r="I50" s="22"/>
      <c r="J50" s="2"/>
    </row>
    <row r="51" spans="1:10" ht="12.95" customHeight="1">
      <c r="A51" s="2"/>
      <c r="B51" s="12" t="s">
        <v>168</v>
      </c>
      <c r="C51" s="13"/>
      <c r="D51" s="13"/>
      <c r="E51" s="13"/>
      <c r="F51" s="23">
        <v>592.08000000000004</v>
      </c>
      <c r="G51" s="24">
        <v>3.5999999999999999E-3</v>
      </c>
      <c r="H51" s="25"/>
      <c r="I51" s="26"/>
      <c r="J51" s="2"/>
    </row>
    <row r="52" spans="1:10" ht="12.95" customHeight="1">
      <c r="A52" s="2"/>
      <c r="B52" s="27" t="s">
        <v>173</v>
      </c>
      <c r="C52" s="28"/>
      <c r="D52" s="1"/>
      <c r="E52" s="28"/>
      <c r="F52" s="23">
        <v>119701.86</v>
      </c>
      <c r="G52" s="24">
        <v>0.72660000000000002</v>
      </c>
      <c r="H52" s="25"/>
      <c r="I52" s="26"/>
      <c r="J52" s="2"/>
    </row>
    <row r="53" spans="1:10" ht="12.95" customHeight="1">
      <c r="A53" s="2"/>
      <c r="B53" s="12" t="s">
        <v>133</v>
      </c>
      <c r="C53" s="13"/>
      <c r="D53" s="13"/>
      <c r="E53" s="13"/>
      <c r="F53" s="13"/>
      <c r="G53" s="13"/>
      <c r="H53" s="14"/>
      <c r="I53" s="15"/>
      <c r="J53" s="2"/>
    </row>
    <row r="54" spans="1:10" ht="12.95" customHeight="1">
      <c r="A54" s="2"/>
      <c r="B54" s="12" t="s">
        <v>134</v>
      </c>
      <c r="C54" s="13"/>
      <c r="D54" s="13"/>
      <c r="E54" s="13"/>
      <c r="F54" s="2"/>
      <c r="G54" s="14"/>
      <c r="H54" s="14"/>
      <c r="I54" s="15"/>
      <c r="J54" s="2"/>
    </row>
    <row r="55" spans="1:10" ht="12.95" customHeight="1">
      <c r="A55" s="16" t="s">
        <v>1085</v>
      </c>
      <c r="B55" s="17" t="s">
        <v>1086</v>
      </c>
      <c r="C55" s="13" t="s">
        <v>1087</v>
      </c>
      <c r="D55" s="13" t="s">
        <v>196</v>
      </c>
      <c r="E55" s="18">
        <v>4500000</v>
      </c>
      <c r="F55" s="19">
        <v>4315.09</v>
      </c>
      <c r="G55" s="20">
        <v>2.6200000000000001E-2</v>
      </c>
      <c r="H55" s="21">
        <v>6.6932000000000005E-2</v>
      </c>
      <c r="I55" s="22"/>
      <c r="J55" s="2"/>
    </row>
    <row r="56" spans="1:10" ht="12.95" customHeight="1">
      <c r="A56" s="16" t="s">
        <v>560</v>
      </c>
      <c r="B56" s="17" t="s">
        <v>561</v>
      </c>
      <c r="C56" s="13" t="s">
        <v>562</v>
      </c>
      <c r="D56" s="13" t="s">
        <v>138</v>
      </c>
      <c r="E56" s="18">
        <v>250</v>
      </c>
      <c r="F56" s="19">
        <v>2536.38</v>
      </c>
      <c r="G56" s="20">
        <v>1.54E-2</v>
      </c>
      <c r="H56" s="21">
        <v>4.6474000000000001E-2</v>
      </c>
      <c r="I56" s="22"/>
      <c r="J56" s="2"/>
    </row>
    <row r="57" spans="1:10" ht="12.95" customHeight="1">
      <c r="A57" s="16" t="s">
        <v>1263</v>
      </c>
      <c r="B57" s="17" t="s">
        <v>1264</v>
      </c>
      <c r="C57" s="13" t="s">
        <v>1265</v>
      </c>
      <c r="D57" s="13" t="s">
        <v>196</v>
      </c>
      <c r="E57" s="18">
        <v>1500000</v>
      </c>
      <c r="F57" s="19">
        <v>1597.67</v>
      </c>
      <c r="G57" s="20">
        <v>9.7000000000000003E-3</v>
      </c>
      <c r="H57" s="21">
        <v>6.8774000000000002E-2</v>
      </c>
      <c r="I57" s="22"/>
      <c r="J57" s="2"/>
    </row>
    <row r="58" spans="1:10" ht="12.95" customHeight="1">
      <c r="A58" s="16" t="s">
        <v>1088</v>
      </c>
      <c r="B58" s="17" t="s">
        <v>1089</v>
      </c>
      <c r="C58" s="13" t="s">
        <v>1090</v>
      </c>
      <c r="D58" s="13" t="s">
        <v>196</v>
      </c>
      <c r="E58" s="18">
        <v>1500000</v>
      </c>
      <c r="F58" s="19">
        <v>1506.15</v>
      </c>
      <c r="G58" s="20">
        <v>9.1000000000000004E-3</v>
      </c>
      <c r="H58" s="21"/>
      <c r="I58" s="22"/>
      <c r="J58" s="2"/>
    </row>
    <row r="59" spans="1:10" ht="12.95" customHeight="1">
      <c r="A59" s="16" t="s">
        <v>1450</v>
      </c>
      <c r="B59" s="17" t="s">
        <v>1451</v>
      </c>
      <c r="C59" s="13" t="s">
        <v>1452</v>
      </c>
      <c r="D59" s="13" t="s">
        <v>160</v>
      </c>
      <c r="E59" s="18">
        <v>100</v>
      </c>
      <c r="F59" s="19">
        <v>991.25</v>
      </c>
      <c r="G59" s="20">
        <v>6.0000000000000001E-3</v>
      </c>
      <c r="H59" s="21">
        <v>7.2109999999999994E-2</v>
      </c>
      <c r="I59" s="22"/>
      <c r="J59" s="2"/>
    </row>
    <row r="60" spans="1:10" ht="12.95" customHeight="1">
      <c r="A60" s="16" t="s">
        <v>1542</v>
      </c>
      <c r="B60" s="17" t="s">
        <v>1543</v>
      </c>
      <c r="C60" s="13" t="s">
        <v>1544</v>
      </c>
      <c r="D60" s="13" t="s">
        <v>138</v>
      </c>
      <c r="E60" s="18">
        <v>50</v>
      </c>
      <c r="F60" s="19">
        <v>547.98</v>
      </c>
      <c r="G60" s="20">
        <v>3.3E-3</v>
      </c>
      <c r="H60" s="21">
        <v>7.1098999999999996E-2</v>
      </c>
      <c r="I60" s="22"/>
      <c r="J60" s="2"/>
    </row>
    <row r="61" spans="1:10" ht="12.95" customHeight="1">
      <c r="A61" s="16" t="s">
        <v>1308</v>
      </c>
      <c r="B61" s="17" t="s">
        <v>1309</v>
      </c>
      <c r="C61" s="13" t="s">
        <v>1310</v>
      </c>
      <c r="D61" s="13" t="s">
        <v>138</v>
      </c>
      <c r="E61" s="18">
        <v>500</v>
      </c>
      <c r="F61" s="19">
        <v>501.92</v>
      </c>
      <c r="G61" s="20">
        <v>3.0000000000000001E-3</v>
      </c>
      <c r="H61" s="21">
        <v>5.6399999999999999E-2</v>
      </c>
      <c r="I61" s="22"/>
      <c r="J61" s="2"/>
    </row>
    <row r="62" spans="1:10" ht="12.95" customHeight="1">
      <c r="A62" s="16" t="s">
        <v>2193</v>
      </c>
      <c r="B62" s="17" t="s">
        <v>2194</v>
      </c>
      <c r="C62" s="13" t="s">
        <v>2195</v>
      </c>
      <c r="D62" s="13" t="s">
        <v>1118</v>
      </c>
      <c r="E62" s="18">
        <v>50</v>
      </c>
      <c r="F62" s="19">
        <v>501.46</v>
      </c>
      <c r="G62" s="20">
        <v>3.0000000000000001E-3</v>
      </c>
      <c r="H62" s="21">
        <v>9.1022500000000006E-2</v>
      </c>
      <c r="I62" s="37">
        <v>5.1862321000000003E-2</v>
      </c>
      <c r="J62" s="2"/>
    </row>
    <row r="63" spans="1:10" ht="12.95" customHeight="1">
      <c r="A63" s="16" t="s">
        <v>1877</v>
      </c>
      <c r="B63" s="17" t="s">
        <v>1878</v>
      </c>
      <c r="C63" s="13" t="s">
        <v>1879</v>
      </c>
      <c r="D63" s="13" t="s">
        <v>1880</v>
      </c>
      <c r="E63" s="18">
        <v>50</v>
      </c>
      <c r="F63" s="19">
        <v>500.1</v>
      </c>
      <c r="G63" s="20">
        <v>3.0000000000000001E-3</v>
      </c>
      <c r="H63" s="21">
        <v>7.2700000000000001E-2</v>
      </c>
      <c r="I63" s="37"/>
      <c r="J63" s="2"/>
    </row>
    <row r="64" spans="1:10" ht="12.95" customHeight="1">
      <c r="A64" s="16" t="s">
        <v>1106</v>
      </c>
      <c r="B64" s="17" t="s">
        <v>1107</v>
      </c>
      <c r="C64" s="13" t="s">
        <v>1108</v>
      </c>
      <c r="D64" s="13" t="s">
        <v>196</v>
      </c>
      <c r="E64" s="18">
        <v>500000</v>
      </c>
      <c r="F64" s="19">
        <v>464.25</v>
      </c>
      <c r="G64" s="20">
        <v>2.8E-3</v>
      </c>
      <c r="H64" s="21">
        <v>7.0536000000000001E-2</v>
      </c>
      <c r="I64" s="37"/>
      <c r="J64" s="2"/>
    </row>
    <row r="65" spans="1:10" ht="12.95" customHeight="1">
      <c r="A65" s="16" t="s">
        <v>2709</v>
      </c>
      <c r="B65" s="17" t="s">
        <v>2710</v>
      </c>
      <c r="C65" s="13" t="s">
        <v>2711</v>
      </c>
      <c r="D65" s="13" t="s">
        <v>138</v>
      </c>
      <c r="E65" s="18">
        <v>35</v>
      </c>
      <c r="F65" s="19">
        <v>379.48</v>
      </c>
      <c r="G65" s="20">
        <v>2.3E-3</v>
      </c>
      <c r="H65" s="21">
        <v>5.74E-2</v>
      </c>
      <c r="I65" s="37"/>
      <c r="J65" s="2"/>
    </row>
    <row r="66" spans="1:10" ht="12.95" customHeight="1">
      <c r="A66" s="16" t="s">
        <v>1593</v>
      </c>
      <c r="B66" s="17" t="s">
        <v>1594</v>
      </c>
      <c r="C66" s="13" t="s">
        <v>1595</v>
      </c>
      <c r="D66" s="13" t="s">
        <v>138</v>
      </c>
      <c r="E66" s="18">
        <v>25</v>
      </c>
      <c r="F66" s="19">
        <v>296.88</v>
      </c>
      <c r="G66" s="20">
        <v>1.8E-3</v>
      </c>
      <c r="H66" s="21">
        <v>7.3346999999999996E-2</v>
      </c>
      <c r="I66" s="37"/>
      <c r="J66" s="2"/>
    </row>
    <row r="67" spans="1:10" ht="12.95" customHeight="1">
      <c r="A67" s="16" t="s">
        <v>2703</v>
      </c>
      <c r="B67" s="17" t="s">
        <v>2704</v>
      </c>
      <c r="C67" s="13" t="s">
        <v>2705</v>
      </c>
      <c r="D67" s="13" t="s">
        <v>138</v>
      </c>
      <c r="E67" s="18">
        <v>10</v>
      </c>
      <c r="F67" s="19">
        <v>107.16</v>
      </c>
      <c r="G67" s="20">
        <v>6.9999999999999999E-4</v>
      </c>
      <c r="H67" s="21">
        <v>5.8020000000000002E-2</v>
      </c>
      <c r="I67" s="37"/>
      <c r="J67" s="2"/>
    </row>
    <row r="68" spans="1:10" ht="12.95" customHeight="1">
      <c r="A68" s="16" t="s">
        <v>2712</v>
      </c>
      <c r="B68" s="17" t="s">
        <v>2713</v>
      </c>
      <c r="C68" s="13" t="s">
        <v>2714</v>
      </c>
      <c r="D68" s="13" t="s">
        <v>2135</v>
      </c>
      <c r="E68" s="18">
        <v>5</v>
      </c>
      <c r="F68" s="19">
        <v>51.16</v>
      </c>
      <c r="G68" s="20">
        <v>2.9999999999999997E-4</v>
      </c>
      <c r="H68" s="21">
        <v>4.6350000000000002E-2</v>
      </c>
      <c r="I68" s="37"/>
      <c r="J68" s="2"/>
    </row>
    <row r="69" spans="1:10" ht="12.95" customHeight="1">
      <c r="A69" s="16" t="s">
        <v>3768</v>
      </c>
      <c r="B69" s="17" t="s">
        <v>3769</v>
      </c>
      <c r="C69" s="13" t="s">
        <v>3770</v>
      </c>
      <c r="D69" s="13" t="s">
        <v>196</v>
      </c>
      <c r="E69" s="18">
        <v>14200</v>
      </c>
      <c r="F69" s="19">
        <v>14.38</v>
      </c>
      <c r="G69" s="20">
        <v>1E-4</v>
      </c>
      <c r="H69" s="21">
        <v>3.9910000000000001E-2</v>
      </c>
      <c r="I69" s="37"/>
      <c r="J69" s="2"/>
    </row>
    <row r="70" spans="1:10" ht="12.95" customHeight="1">
      <c r="A70" s="2"/>
      <c r="B70" s="12" t="s">
        <v>168</v>
      </c>
      <c r="C70" s="13"/>
      <c r="D70" s="13"/>
      <c r="E70" s="13"/>
      <c r="F70" s="23">
        <v>14311.31</v>
      </c>
      <c r="G70" s="24">
        <v>8.6699999999999999E-2</v>
      </c>
      <c r="H70" s="25"/>
      <c r="I70" s="26"/>
      <c r="J70" s="2"/>
    </row>
    <row r="71" spans="1:10" ht="12.95" customHeight="1">
      <c r="A71" s="2"/>
      <c r="B71" s="27" t="s">
        <v>169</v>
      </c>
      <c r="C71" s="1"/>
      <c r="D71" s="1"/>
      <c r="E71" s="1"/>
      <c r="F71" s="25" t="s">
        <v>197</v>
      </c>
      <c r="G71" s="25" t="s">
        <v>197</v>
      </c>
      <c r="H71" s="25"/>
      <c r="I71" s="26"/>
      <c r="J71" s="2"/>
    </row>
    <row r="72" spans="1:10" ht="12.95" customHeight="1">
      <c r="A72" s="2"/>
      <c r="B72" s="27" t="s">
        <v>168</v>
      </c>
      <c r="C72" s="1"/>
      <c r="D72" s="1"/>
      <c r="E72" s="1"/>
      <c r="F72" s="25" t="s">
        <v>197</v>
      </c>
      <c r="G72" s="25" t="s">
        <v>197</v>
      </c>
      <c r="H72" s="25"/>
      <c r="I72" s="26"/>
      <c r="J72" s="2"/>
    </row>
    <row r="73" spans="1:10" ht="12.95" customHeight="1">
      <c r="A73" s="2"/>
      <c r="B73" s="27" t="s">
        <v>173</v>
      </c>
      <c r="C73" s="28"/>
      <c r="D73" s="1"/>
      <c r="E73" s="28"/>
      <c r="F73" s="23">
        <v>14311.31</v>
      </c>
      <c r="G73" s="24">
        <v>8.6699999999999999E-2</v>
      </c>
      <c r="H73" s="25"/>
      <c r="I73" s="26"/>
      <c r="J73" s="2"/>
    </row>
    <row r="74" spans="1:10" ht="12.95" customHeight="1">
      <c r="A74" s="2"/>
      <c r="B74" s="12" t="s">
        <v>249</v>
      </c>
      <c r="C74" s="13"/>
      <c r="D74" s="13"/>
      <c r="E74" s="13"/>
      <c r="F74" s="13"/>
      <c r="G74" s="13"/>
      <c r="H74" s="14"/>
      <c r="I74" s="15"/>
      <c r="J74" s="2"/>
    </row>
    <row r="75" spans="1:10" ht="12.95" customHeight="1">
      <c r="A75" s="2"/>
      <c r="B75" s="12" t="s">
        <v>2486</v>
      </c>
      <c r="C75" s="13"/>
      <c r="D75" s="13"/>
      <c r="E75" s="13"/>
      <c r="F75" s="2"/>
      <c r="G75" s="14"/>
      <c r="H75" s="14"/>
      <c r="I75" s="15"/>
      <c r="J75" s="2"/>
    </row>
    <row r="76" spans="1:10" ht="12.95" customHeight="1">
      <c r="A76" s="16" t="s">
        <v>2487</v>
      </c>
      <c r="B76" s="17" t="s">
        <v>56</v>
      </c>
      <c r="C76" s="13" t="s">
        <v>2488</v>
      </c>
      <c r="D76" s="13"/>
      <c r="E76" s="18">
        <v>41550400</v>
      </c>
      <c r="F76" s="19">
        <v>17122.919999999998</v>
      </c>
      <c r="G76" s="20">
        <v>0.10390000000000001</v>
      </c>
      <c r="H76" s="21"/>
      <c r="I76" s="37"/>
      <c r="J76" s="2"/>
    </row>
    <row r="77" spans="1:10" ht="12.95" customHeight="1">
      <c r="A77" s="2"/>
      <c r="B77" s="12" t="s">
        <v>168</v>
      </c>
      <c r="C77" s="13"/>
      <c r="D77" s="13"/>
      <c r="E77" s="13"/>
      <c r="F77" s="23">
        <v>17122.919999999998</v>
      </c>
      <c r="G77" s="24">
        <v>0.10390000000000001</v>
      </c>
      <c r="H77" s="25"/>
      <c r="I77" s="26"/>
      <c r="J77" s="2"/>
    </row>
    <row r="78" spans="1:10" ht="12.95" customHeight="1">
      <c r="A78" s="2"/>
      <c r="B78" s="12" t="s">
        <v>1125</v>
      </c>
      <c r="C78" s="13"/>
      <c r="D78" s="38" t="s">
        <v>1126</v>
      </c>
      <c r="E78" s="13"/>
      <c r="F78" s="2"/>
      <c r="G78" s="14"/>
      <c r="H78" s="14"/>
      <c r="I78" s="15"/>
      <c r="J78" s="2"/>
    </row>
    <row r="79" spans="1:10" ht="12.95" customHeight="1">
      <c r="A79" s="16" t="s">
        <v>3963</v>
      </c>
      <c r="B79" s="17" t="s">
        <v>3964</v>
      </c>
      <c r="C79" s="13"/>
      <c r="D79" s="39" t="s">
        <v>2162</v>
      </c>
      <c r="E79" s="40"/>
      <c r="F79" s="19">
        <v>491</v>
      </c>
      <c r="G79" s="20">
        <v>3.0000000000000001E-3</v>
      </c>
      <c r="H79" s="21">
        <v>2.9978600540000001E-2</v>
      </c>
      <c r="I79" s="37"/>
      <c r="J79" s="2"/>
    </row>
    <row r="80" spans="1:10" ht="12.95" customHeight="1">
      <c r="A80" s="2"/>
      <c r="B80" s="12" t="s">
        <v>168</v>
      </c>
      <c r="C80" s="13"/>
      <c r="D80" s="13"/>
      <c r="E80" s="13"/>
      <c r="F80" s="23">
        <v>491</v>
      </c>
      <c r="G80" s="24">
        <v>3.0000000000000001E-3</v>
      </c>
      <c r="H80" s="25"/>
      <c r="I80" s="26"/>
      <c r="J80" s="2"/>
    </row>
    <row r="81" spans="1:10" ht="12.95" customHeight="1">
      <c r="A81" s="2"/>
      <c r="B81" s="27" t="s">
        <v>173</v>
      </c>
      <c r="C81" s="28"/>
      <c r="D81" s="1"/>
      <c r="E81" s="28"/>
      <c r="F81" s="23">
        <v>17613.919999999998</v>
      </c>
      <c r="G81" s="24">
        <v>0.1069</v>
      </c>
      <c r="H81" s="25"/>
      <c r="I81" s="26"/>
      <c r="J81" s="2"/>
    </row>
    <row r="82" spans="1:10" ht="12.95" customHeight="1">
      <c r="A82" s="2"/>
      <c r="B82" s="12" t="s">
        <v>174</v>
      </c>
      <c r="C82" s="13"/>
      <c r="D82" s="13"/>
      <c r="E82" s="13"/>
      <c r="F82" s="13"/>
      <c r="G82" s="13"/>
      <c r="H82" s="14"/>
      <c r="I82" s="15"/>
      <c r="J82" s="2"/>
    </row>
    <row r="83" spans="1:10" ht="12.95" customHeight="1">
      <c r="A83" s="16" t="s">
        <v>175</v>
      </c>
      <c r="B83" s="17" t="s">
        <v>176</v>
      </c>
      <c r="C83" s="13"/>
      <c r="D83" s="13"/>
      <c r="E83" s="18"/>
      <c r="F83" s="19">
        <v>13084.16</v>
      </c>
      <c r="G83" s="20">
        <v>7.9399999999999998E-2</v>
      </c>
      <c r="H83" s="21">
        <v>3.194593919047068E-2</v>
      </c>
      <c r="I83" s="37"/>
      <c r="J83" s="2"/>
    </row>
    <row r="84" spans="1:10" ht="12.95" customHeight="1">
      <c r="A84" s="2"/>
      <c r="B84" s="12" t="s">
        <v>168</v>
      </c>
      <c r="C84" s="13"/>
      <c r="D84" s="13"/>
      <c r="E84" s="13"/>
      <c r="F84" s="23">
        <v>13084.16</v>
      </c>
      <c r="G84" s="24">
        <v>7.9399999999999998E-2</v>
      </c>
      <c r="H84" s="25"/>
      <c r="I84" s="26"/>
      <c r="J84" s="2"/>
    </row>
    <row r="85" spans="1:10" ht="12.95" customHeight="1">
      <c r="A85" s="2"/>
      <c r="B85" s="27" t="s">
        <v>169</v>
      </c>
      <c r="C85" s="1"/>
      <c r="D85" s="1"/>
      <c r="E85" s="1"/>
      <c r="F85" s="25" t="s">
        <v>197</v>
      </c>
      <c r="G85" s="25" t="s">
        <v>197</v>
      </c>
      <c r="H85" s="25"/>
      <c r="I85" s="26"/>
      <c r="J85" s="2"/>
    </row>
    <row r="86" spans="1:10" ht="12.95" customHeight="1">
      <c r="A86" s="2"/>
      <c r="B86" s="27" t="s">
        <v>168</v>
      </c>
      <c r="C86" s="1"/>
      <c r="D86" s="1"/>
      <c r="E86" s="1"/>
      <c r="F86" s="25" t="s">
        <v>197</v>
      </c>
      <c r="G86" s="25" t="s">
        <v>197</v>
      </c>
      <c r="H86" s="25"/>
      <c r="I86" s="26"/>
      <c r="J86" s="2"/>
    </row>
    <row r="87" spans="1:10" ht="12.95" customHeight="1">
      <c r="A87" s="2"/>
      <c r="B87" s="27" t="s">
        <v>173</v>
      </c>
      <c r="C87" s="28"/>
      <c r="D87" s="1"/>
      <c r="E87" s="28"/>
      <c r="F87" s="23">
        <v>13084.16</v>
      </c>
      <c r="G87" s="24">
        <v>7.9399999999999998E-2</v>
      </c>
      <c r="H87" s="25"/>
      <c r="I87" s="26"/>
      <c r="J87" s="2"/>
    </row>
    <row r="88" spans="1:10" ht="12.95" customHeight="1">
      <c r="A88" s="2"/>
      <c r="B88" s="27" t="s">
        <v>177</v>
      </c>
      <c r="C88" s="13"/>
      <c r="D88" s="1"/>
      <c r="E88" s="13"/>
      <c r="F88" s="29">
        <v>64.05</v>
      </c>
      <c r="G88" s="24">
        <v>4.0000000000000002E-4</v>
      </c>
      <c r="H88" s="25"/>
      <c r="I88" s="26"/>
      <c r="J88" s="2"/>
    </row>
    <row r="89" spans="1:10" ht="12.95" customHeight="1">
      <c r="A89" s="2"/>
      <c r="B89" s="30" t="s">
        <v>178</v>
      </c>
      <c r="C89" s="31"/>
      <c r="D89" s="31"/>
      <c r="E89" s="31"/>
      <c r="F89" s="32">
        <v>164775.29999999999</v>
      </c>
      <c r="G89" s="33">
        <v>1</v>
      </c>
      <c r="H89" s="34"/>
      <c r="I89" s="35"/>
      <c r="J89" s="2"/>
    </row>
    <row r="90" spans="1:10" ht="12.95" customHeight="1">
      <c r="A90" s="2"/>
      <c r="B90" s="5"/>
      <c r="C90" s="2"/>
      <c r="D90" s="2"/>
      <c r="E90" s="2"/>
      <c r="F90" s="2"/>
      <c r="G90" s="2"/>
      <c r="H90" s="2"/>
      <c r="I90" s="2"/>
      <c r="J90" s="2"/>
    </row>
    <row r="91" spans="1:10" ht="12.95" customHeight="1">
      <c r="A91" s="2"/>
      <c r="B91" s="3" t="s">
        <v>247</v>
      </c>
      <c r="C91" s="2"/>
      <c r="D91" s="2"/>
      <c r="E91" s="2"/>
      <c r="F91" s="2"/>
      <c r="G91" s="2"/>
      <c r="H91" s="2"/>
      <c r="I91" s="2"/>
      <c r="J91" s="2"/>
    </row>
    <row r="92" spans="1:10" ht="12.95" customHeight="1">
      <c r="A92" s="2"/>
      <c r="B92" s="3" t="s">
        <v>180</v>
      </c>
      <c r="C92" s="2"/>
      <c r="D92" s="2"/>
      <c r="E92" s="2"/>
      <c r="F92" s="2"/>
      <c r="G92" s="2"/>
      <c r="H92" s="2"/>
      <c r="I92" s="2"/>
      <c r="J92" s="2"/>
    </row>
    <row r="93" spans="1:10" ht="12.95" customHeight="1">
      <c r="A93" s="2"/>
      <c r="B93" s="3" t="s">
        <v>181</v>
      </c>
      <c r="C93" s="2"/>
      <c r="D93" s="2"/>
      <c r="E93" s="2"/>
      <c r="F93" s="2"/>
      <c r="G93" s="2"/>
      <c r="H93" s="2"/>
      <c r="I93" s="2"/>
      <c r="J93" s="2"/>
    </row>
    <row r="94" spans="1:10" ht="12.95" customHeight="1">
      <c r="A94" s="2"/>
      <c r="B94" s="3" t="s">
        <v>182</v>
      </c>
      <c r="C94" s="2"/>
      <c r="D94" s="2"/>
      <c r="E94" s="2"/>
      <c r="F94" s="2"/>
      <c r="G94" s="2"/>
      <c r="H94" s="2"/>
      <c r="I94" s="2"/>
      <c r="J94" s="2"/>
    </row>
    <row r="95" spans="1:10" ht="26.25" customHeight="1">
      <c r="A95" s="44"/>
      <c r="B95" s="91" t="s">
        <v>4067</v>
      </c>
      <c r="C95" s="91"/>
      <c r="D95" s="91"/>
      <c r="E95" s="91"/>
      <c r="F95" s="91"/>
      <c r="G95" s="91"/>
      <c r="H95" s="91"/>
      <c r="I95" s="91"/>
      <c r="J95" s="44"/>
    </row>
    <row r="96" spans="1:10" ht="12.95" customHeight="1">
      <c r="A96" s="2"/>
      <c r="B96" s="3"/>
      <c r="C96" s="2"/>
      <c r="D96" s="2"/>
      <c r="E96" s="2"/>
      <c r="F96" s="2"/>
      <c r="G96" s="2"/>
      <c r="H96" s="2"/>
      <c r="I96" s="2"/>
      <c r="J96" s="2"/>
    </row>
    <row r="97" spans="2:3">
      <c r="C97" s="90" t="s">
        <v>4170</v>
      </c>
    </row>
    <row r="98" spans="2:3">
      <c r="B98" s="90" t="s">
        <v>4124</v>
      </c>
      <c r="C98" s="90" t="s">
        <v>4125</v>
      </c>
    </row>
  </sheetData>
  <mergeCells count="1">
    <mergeCell ref="B95:I95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outlinePr summaryBelow="0"/>
  </sheetPr>
  <dimension ref="A1:J3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115</v>
      </c>
      <c r="B1" s="3" t="s">
        <v>116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705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706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707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762</v>
      </c>
      <c r="B7" s="17" t="s">
        <v>763</v>
      </c>
      <c r="C7" s="13" t="s">
        <v>764</v>
      </c>
      <c r="D7" s="13" t="s">
        <v>757</v>
      </c>
      <c r="E7" s="18">
        <v>37726</v>
      </c>
      <c r="F7" s="19">
        <v>655</v>
      </c>
      <c r="G7" s="20">
        <v>0.28089999999999998</v>
      </c>
      <c r="H7" s="36"/>
      <c r="I7" s="22"/>
      <c r="J7" s="2"/>
    </row>
    <row r="8" spans="1:10" ht="12.95" customHeight="1">
      <c r="A8" s="16" t="s">
        <v>754</v>
      </c>
      <c r="B8" s="17" t="s">
        <v>755</v>
      </c>
      <c r="C8" s="13" t="s">
        <v>756</v>
      </c>
      <c r="D8" s="13" t="s">
        <v>757</v>
      </c>
      <c r="E8" s="18">
        <v>17343</v>
      </c>
      <c r="F8" s="19">
        <v>647.98</v>
      </c>
      <c r="G8" s="20">
        <v>0.27789999999999998</v>
      </c>
      <c r="H8" s="36"/>
      <c r="I8" s="22"/>
      <c r="J8" s="2"/>
    </row>
    <row r="9" spans="1:10" ht="12.95" customHeight="1">
      <c r="A9" s="16" t="s">
        <v>1642</v>
      </c>
      <c r="B9" s="17" t="s">
        <v>1643</v>
      </c>
      <c r="C9" s="13" t="s">
        <v>1644</v>
      </c>
      <c r="D9" s="13" t="s">
        <v>757</v>
      </c>
      <c r="E9" s="18">
        <v>18172</v>
      </c>
      <c r="F9" s="19">
        <v>199.78</v>
      </c>
      <c r="G9" s="20">
        <v>8.5699999999999998E-2</v>
      </c>
      <c r="H9" s="36"/>
      <c r="I9" s="22"/>
      <c r="J9" s="2"/>
    </row>
    <row r="10" spans="1:10" ht="12.95" customHeight="1">
      <c r="A10" s="16" t="s">
        <v>794</v>
      </c>
      <c r="B10" s="17" t="s">
        <v>795</v>
      </c>
      <c r="C10" s="13" t="s">
        <v>796</v>
      </c>
      <c r="D10" s="13" t="s">
        <v>757</v>
      </c>
      <c r="E10" s="18">
        <v>12946</v>
      </c>
      <c r="F10" s="19">
        <v>191.47</v>
      </c>
      <c r="G10" s="20">
        <v>8.2100000000000006E-2</v>
      </c>
      <c r="H10" s="36"/>
      <c r="I10" s="22"/>
      <c r="J10" s="2"/>
    </row>
    <row r="11" spans="1:10" ht="12.95" customHeight="1">
      <c r="A11" s="16" t="s">
        <v>2163</v>
      </c>
      <c r="B11" s="17" t="s">
        <v>2164</v>
      </c>
      <c r="C11" s="13" t="s">
        <v>2165</v>
      </c>
      <c r="D11" s="13" t="s">
        <v>757</v>
      </c>
      <c r="E11" s="18">
        <v>33142</v>
      </c>
      <c r="F11" s="19">
        <v>189.77</v>
      </c>
      <c r="G11" s="20">
        <v>8.14E-2</v>
      </c>
      <c r="H11" s="36"/>
      <c r="I11" s="22"/>
      <c r="J11" s="2"/>
    </row>
    <row r="12" spans="1:10" ht="12.95" customHeight="1">
      <c r="A12" s="16" t="s">
        <v>898</v>
      </c>
      <c r="B12" s="17" t="s">
        <v>899</v>
      </c>
      <c r="C12" s="13" t="s">
        <v>900</v>
      </c>
      <c r="D12" s="13" t="s">
        <v>757</v>
      </c>
      <c r="E12" s="18">
        <v>1887</v>
      </c>
      <c r="F12" s="19">
        <v>118.32</v>
      </c>
      <c r="G12" s="20">
        <v>5.0700000000000002E-2</v>
      </c>
      <c r="H12" s="36"/>
      <c r="I12" s="22"/>
      <c r="J12" s="2"/>
    </row>
    <row r="13" spans="1:10" ht="12.95" customHeight="1">
      <c r="A13" s="16" t="s">
        <v>948</v>
      </c>
      <c r="B13" s="17" t="s">
        <v>949</v>
      </c>
      <c r="C13" s="13" t="s">
        <v>950</v>
      </c>
      <c r="D13" s="13" t="s">
        <v>757</v>
      </c>
      <c r="E13" s="18">
        <v>2661</v>
      </c>
      <c r="F13" s="19">
        <v>106.61</v>
      </c>
      <c r="G13" s="20">
        <v>4.5699999999999998E-2</v>
      </c>
      <c r="H13" s="36"/>
      <c r="I13" s="22"/>
      <c r="J13" s="2"/>
    </row>
    <row r="14" spans="1:10" ht="12.95" customHeight="1">
      <c r="A14" s="16" t="s">
        <v>917</v>
      </c>
      <c r="B14" s="17" t="s">
        <v>918</v>
      </c>
      <c r="C14" s="13" t="s">
        <v>919</v>
      </c>
      <c r="D14" s="13" t="s">
        <v>757</v>
      </c>
      <c r="E14" s="18">
        <v>3416</v>
      </c>
      <c r="F14" s="19">
        <v>106.12</v>
      </c>
      <c r="G14" s="20">
        <v>4.5499999999999999E-2</v>
      </c>
      <c r="H14" s="36"/>
      <c r="I14" s="22"/>
      <c r="J14" s="2"/>
    </row>
    <row r="15" spans="1:10" ht="12.95" customHeight="1">
      <c r="A15" s="16" t="s">
        <v>914</v>
      </c>
      <c r="B15" s="17" t="s">
        <v>915</v>
      </c>
      <c r="C15" s="13" t="s">
        <v>916</v>
      </c>
      <c r="D15" s="13" t="s">
        <v>757</v>
      </c>
      <c r="E15" s="18">
        <v>1230</v>
      </c>
      <c r="F15" s="19">
        <v>59.21</v>
      </c>
      <c r="G15" s="20">
        <v>2.5399999999999999E-2</v>
      </c>
      <c r="H15" s="36"/>
      <c r="I15" s="22"/>
      <c r="J15" s="2"/>
    </row>
    <row r="16" spans="1:10" ht="12.95" customHeight="1">
      <c r="A16" s="16" t="s">
        <v>828</v>
      </c>
      <c r="B16" s="17" t="s">
        <v>829</v>
      </c>
      <c r="C16" s="13" t="s">
        <v>830</v>
      </c>
      <c r="D16" s="13" t="s">
        <v>757</v>
      </c>
      <c r="E16" s="18">
        <v>1136</v>
      </c>
      <c r="F16" s="19">
        <v>53.31</v>
      </c>
      <c r="G16" s="20">
        <v>2.29E-2</v>
      </c>
      <c r="H16" s="36"/>
      <c r="I16" s="22"/>
      <c r="J16" s="2"/>
    </row>
    <row r="17" spans="1:10" ht="12.95" customHeight="1">
      <c r="A17" s="2"/>
      <c r="B17" s="12" t="s">
        <v>168</v>
      </c>
      <c r="C17" s="13"/>
      <c r="D17" s="13"/>
      <c r="E17" s="13"/>
      <c r="F17" s="23">
        <v>2327.5700000000002</v>
      </c>
      <c r="G17" s="24">
        <v>0.99819999999999998</v>
      </c>
      <c r="H17" s="25"/>
      <c r="I17" s="26"/>
      <c r="J17" s="2"/>
    </row>
    <row r="18" spans="1:10" ht="12.95" customHeight="1">
      <c r="A18" s="2"/>
      <c r="B18" s="27" t="s">
        <v>745</v>
      </c>
      <c r="C18" s="1"/>
      <c r="D18" s="1"/>
      <c r="E18" s="1"/>
      <c r="F18" s="25" t="s">
        <v>197</v>
      </c>
      <c r="G18" s="25" t="s">
        <v>197</v>
      </c>
      <c r="H18" s="25"/>
      <c r="I18" s="26"/>
      <c r="J18" s="2"/>
    </row>
    <row r="19" spans="1:10" ht="12.95" customHeight="1">
      <c r="A19" s="2"/>
      <c r="B19" s="27" t="s">
        <v>168</v>
      </c>
      <c r="C19" s="1"/>
      <c r="D19" s="1"/>
      <c r="E19" s="1"/>
      <c r="F19" s="25" t="s">
        <v>197</v>
      </c>
      <c r="G19" s="25" t="s">
        <v>197</v>
      </c>
      <c r="H19" s="25"/>
      <c r="I19" s="26"/>
      <c r="J19" s="2"/>
    </row>
    <row r="20" spans="1:10" ht="12.95" customHeight="1">
      <c r="A20" s="2"/>
      <c r="B20" s="27" t="s">
        <v>173</v>
      </c>
      <c r="C20" s="28"/>
      <c r="D20" s="1"/>
      <c r="E20" s="28"/>
      <c r="F20" s="23">
        <v>2327.5700000000002</v>
      </c>
      <c r="G20" s="24">
        <v>0.99819999999999998</v>
      </c>
      <c r="H20" s="25"/>
      <c r="I20" s="26"/>
      <c r="J20" s="2"/>
    </row>
    <row r="21" spans="1:10" ht="12.95" customHeight="1">
      <c r="A21" s="2"/>
      <c r="B21" s="12" t="s">
        <v>174</v>
      </c>
      <c r="C21" s="13"/>
      <c r="D21" s="13"/>
      <c r="E21" s="13"/>
      <c r="F21" s="13"/>
      <c r="G21" s="13"/>
      <c r="H21" s="14"/>
      <c r="I21" s="15"/>
      <c r="J21" s="2"/>
    </row>
    <row r="22" spans="1:10" ht="12.95" customHeight="1">
      <c r="A22" s="16" t="s">
        <v>175</v>
      </c>
      <c r="B22" s="17" t="s">
        <v>176</v>
      </c>
      <c r="C22" s="13"/>
      <c r="D22" s="13"/>
      <c r="E22" s="18"/>
      <c r="F22" s="19">
        <v>0.28999999999999998</v>
      </c>
      <c r="G22" s="20">
        <v>1E-4</v>
      </c>
      <c r="H22" s="21">
        <v>3.209764996577285E-2</v>
      </c>
      <c r="I22" s="22"/>
      <c r="J22" s="2"/>
    </row>
    <row r="23" spans="1:10" ht="12.95" customHeight="1">
      <c r="A23" s="2"/>
      <c r="B23" s="12" t="s">
        <v>168</v>
      </c>
      <c r="C23" s="13"/>
      <c r="D23" s="13"/>
      <c r="E23" s="13"/>
      <c r="F23" s="23">
        <v>0.28999999999999998</v>
      </c>
      <c r="G23" s="24">
        <v>1E-4</v>
      </c>
      <c r="H23" s="25"/>
      <c r="I23" s="26"/>
      <c r="J23" s="2"/>
    </row>
    <row r="24" spans="1:10" ht="12.95" customHeight="1">
      <c r="A24" s="2"/>
      <c r="B24" s="27" t="s">
        <v>173</v>
      </c>
      <c r="C24" s="28"/>
      <c r="D24" s="1"/>
      <c r="E24" s="28"/>
      <c r="F24" s="23">
        <v>0.28999999999999998</v>
      </c>
      <c r="G24" s="24">
        <v>1E-4</v>
      </c>
      <c r="H24" s="25"/>
      <c r="I24" s="26"/>
      <c r="J24" s="2"/>
    </row>
    <row r="25" spans="1:10" ht="12.95" customHeight="1">
      <c r="A25" s="2"/>
      <c r="B25" s="27" t="s">
        <v>177</v>
      </c>
      <c r="C25" s="13"/>
      <c r="D25" s="1"/>
      <c r="E25" s="13"/>
      <c r="F25" s="29">
        <v>3.69</v>
      </c>
      <c r="G25" s="24">
        <v>1.6999999999999999E-3</v>
      </c>
      <c r="H25" s="25"/>
      <c r="I25" s="26"/>
      <c r="J25" s="2"/>
    </row>
    <row r="26" spans="1:10" ht="12.95" customHeight="1">
      <c r="A26" s="2"/>
      <c r="B26" s="30" t="s">
        <v>178</v>
      </c>
      <c r="C26" s="31"/>
      <c r="D26" s="31"/>
      <c r="E26" s="31"/>
      <c r="F26" s="32">
        <v>2331.5500000000002</v>
      </c>
      <c r="G26" s="33">
        <v>1</v>
      </c>
      <c r="H26" s="34"/>
      <c r="I26" s="35"/>
      <c r="J26" s="2"/>
    </row>
    <row r="27" spans="1:10" ht="12.95" customHeight="1">
      <c r="A27" s="2"/>
      <c r="B27" s="5"/>
      <c r="C27" s="2"/>
      <c r="D27" s="2"/>
      <c r="E27" s="2"/>
      <c r="F27" s="2"/>
      <c r="G27" s="2"/>
      <c r="H27" s="2"/>
      <c r="I27" s="2"/>
      <c r="J27" s="2"/>
    </row>
    <row r="28" spans="1:10" ht="12.95" customHeight="1">
      <c r="A28" s="2"/>
      <c r="B28" s="3" t="s">
        <v>247</v>
      </c>
      <c r="C28" s="2"/>
      <c r="D28" s="2"/>
      <c r="E28" s="2"/>
      <c r="F28" s="2"/>
      <c r="G28" s="2"/>
      <c r="H28" s="2"/>
      <c r="I28" s="2"/>
      <c r="J28" s="2"/>
    </row>
    <row r="29" spans="1:10" ht="12.95" customHeight="1">
      <c r="A29" s="2"/>
      <c r="B29" s="3" t="s">
        <v>182</v>
      </c>
      <c r="C29" s="2"/>
      <c r="D29" s="2"/>
      <c r="E29" s="2"/>
      <c r="F29" s="2"/>
      <c r="G29" s="2"/>
      <c r="H29" s="2"/>
      <c r="I29" s="2"/>
      <c r="J29" s="2"/>
    </row>
    <row r="30" spans="1:10" ht="26.25" customHeight="1">
      <c r="A30" s="44"/>
      <c r="B30" s="91" t="s">
        <v>4067</v>
      </c>
      <c r="C30" s="91"/>
      <c r="D30" s="91"/>
      <c r="E30" s="91"/>
      <c r="F30" s="91"/>
      <c r="G30" s="91"/>
      <c r="H30" s="91"/>
      <c r="I30" s="91"/>
      <c r="J30" s="44"/>
    </row>
    <row r="31" spans="1:10" ht="12.95" customHeight="1">
      <c r="A31" s="2"/>
      <c r="B31" s="3"/>
      <c r="C31" s="2"/>
      <c r="D31" s="2"/>
      <c r="E31" s="2"/>
      <c r="F31" s="2"/>
      <c r="G31" s="2"/>
      <c r="H31" s="2"/>
      <c r="I31" s="2"/>
      <c r="J31" s="2"/>
    </row>
    <row r="32" spans="1:10">
      <c r="C32" s="90" t="s">
        <v>4171</v>
      </c>
    </row>
    <row r="33" spans="2:3">
      <c r="B33" s="90" t="s">
        <v>4124</v>
      </c>
      <c r="C33" s="90" t="s">
        <v>4125</v>
      </c>
    </row>
  </sheetData>
  <mergeCells count="1">
    <mergeCell ref="B30:I30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outlinePr summaryBelow="0"/>
  </sheetPr>
  <dimension ref="A1:J61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117</v>
      </c>
      <c r="B1" s="3" t="s">
        <v>118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705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706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707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746</v>
      </c>
      <c r="B7" s="17" t="s">
        <v>747</v>
      </c>
      <c r="C7" s="13" t="s">
        <v>748</v>
      </c>
      <c r="D7" s="13" t="s">
        <v>749</v>
      </c>
      <c r="E7" s="18">
        <v>4573754</v>
      </c>
      <c r="F7" s="19">
        <v>320174.21000000002</v>
      </c>
      <c r="G7" s="20">
        <v>9.9599999999999994E-2</v>
      </c>
      <c r="H7" s="36"/>
      <c r="I7" s="22"/>
      <c r="J7" s="2"/>
    </row>
    <row r="8" spans="1:10" ht="12.95" customHeight="1">
      <c r="A8" s="16" t="s">
        <v>754</v>
      </c>
      <c r="B8" s="17" t="s">
        <v>755</v>
      </c>
      <c r="C8" s="13" t="s">
        <v>756</v>
      </c>
      <c r="D8" s="13" t="s">
        <v>757</v>
      </c>
      <c r="E8" s="18">
        <v>7923344</v>
      </c>
      <c r="F8" s="19">
        <v>296035.94</v>
      </c>
      <c r="G8" s="20">
        <v>9.2100000000000001E-2</v>
      </c>
      <c r="H8" s="36"/>
      <c r="I8" s="22"/>
      <c r="J8" s="2"/>
    </row>
    <row r="9" spans="1:10" ht="12.95" customHeight="1">
      <c r="A9" s="16" t="s">
        <v>758</v>
      </c>
      <c r="B9" s="17" t="s">
        <v>759</v>
      </c>
      <c r="C9" s="13" t="s">
        <v>760</v>
      </c>
      <c r="D9" s="13" t="s">
        <v>761</v>
      </c>
      <c r="E9" s="18">
        <v>6841063</v>
      </c>
      <c r="F9" s="19">
        <v>281465.28000000003</v>
      </c>
      <c r="G9" s="20">
        <v>8.7599999999999997E-2</v>
      </c>
      <c r="H9" s="36"/>
      <c r="I9" s="22"/>
      <c r="J9" s="2"/>
    </row>
    <row r="10" spans="1:10" ht="12.95" customHeight="1">
      <c r="A10" s="16" t="s">
        <v>1012</v>
      </c>
      <c r="B10" s="17" t="s">
        <v>1013</v>
      </c>
      <c r="C10" s="13" t="s">
        <v>1014</v>
      </c>
      <c r="D10" s="13" t="s">
        <v>761</v>
      </c>
      <c r="E10" s="18">
        <v>4320273</v>
      </c>
      <c r="F10" s="19">
        <v>211727.94</v>
      </c>
      <c r="G10" s="20">
        <v>6.59E-2</v>
      </c>
      <c r="H10" s="36"/>
      <c r="I10" s="22"/>
      <c r="J10" s="2"/>
    </row>
    <row r="11" spans="1:10" ht="12.95" customHeight="1">
      <c r="A11" s="16" t="s">
        <v>721</v>
      </c>
      <c r="B11" s="17" t="s">
        <v>722</v>
      </c>
      <c r="C11" s="13" t="s">
        <v>723</v>
      </c>
      <c r="D11" s="13" t="s">
        <v>711</v>
      </c>
      <c r="E11" s="18">
        <v>10247241</v>
      </c>
      <c r="F11" s="19">
        <v>190316.88</v>
      </c>
      <c r="G11" s="20">
        <v>5.9200000000000003E-2</v>
      </c>
      <c r="H11" s="36"/>
      <c r="I11" s="22"/>
      <c r="J11" s="2"/>
    </row>
    <row r="12" spans="1:10" ht="12.95" customHeight="1">
      <c r="A12" s="16" t="s">
        <v>769</v>
      </c>
      <c r="B12" s="17" t="s">
        <v>770</v>
      </c>
      <c r="C12" s="13" t="s">
        <v>771</v>
      </c>
      <c r="D12" s="13" t="s">
        <v>749</v>
      </c>
      <c r="E12" s="18">
        <v>6842850</v>
      </c>
      <c r="F12" s="19">
        <v>172508.25</v>
      </c>
      <c r="G12" s="20">
        <v>5.3699999999999998E-2</v>
      </c>
      <c r="H12" s="36"/>
      <c r="I12" s="22"/>
      <c r="J12" s="2"/>
    </row>
    <row r="13" spans="1:10" ht="12.95" customHeight="1">
      <c r="A13" s="16" t="s">
        <v>936</v>
      </c>
      <c r="B13" s="17" t="s">
        <v>937</v>
      </c>
      <c r="C13" s="13" t="s">
        <v>938</v>
      </c>
      <c r="D13" s="13" t="s">
        <v>818</v>
      </c>
      <c r="E13" s="18">
        <v>880912</v>
      </c>
      <c r="F13" s="19">
        <v>163158.56</v>
      </c>
      <c r="G13" s="20">
        <v>5.0799999999999998E-2</v>
      </c>
      <c r="H13" s="36"/>
      <c r="I13" s="22"/>
      <c r="J13" s="2"/>
    </row>
    <row r="14" spans="1:10" ht="12.95" customHeight="1">
      <c r="A14" s="16" t="s">
        <v>1691</v>
      </c>
      <c r="B14" s="17" t="s">
        <v>1692</v>
      </c>
      <c r="C14" s="13" t="s">
        <v>1693</v>
      </c>
      <c r="D14" s="13" t="s">
        <v>808</v>
      </c>
      <c r="E14" s="18">
        <v>6180761</v>
      </c>
      <c r="F14" s="19">
        <v>151830.39000000001</v>
      </c>
      <c r="G14" s="20">
        <v>4.7199999999999999E-2</v>
      </c>
      <c r="H14" s="36"/>
      <c r="I14" s="22"/>
      <c r="J14" s="2"/>
    </row>
    <row r="15" spans="1:10" ht="12.95" customHeight="1">
      <c r="A15" s="16" t="s">
        <v>1933</v>
      </c>
      <c r="B15" s="17" t="s">
        <v>1934</v>
      </c>
      <c r="C15" s="13" t="s">
        <v>1935</v>
      </c>
      <c r="D15" s="13" t="s">
        <v>1609</v>
      </c>
      <c r="E15" s="18">
        <v>27171539</v>
      </c>
      <c r="F15" s="19">
        <v>148275.09</v>
      </c>
      <c r="G15" s="20">
        <v>4.6100000000000002E-2</v>
      </c>
      <c r="H15" s="36"/>
      <c r="I15" s="22"/>
      <c r="J15" s="2"/>
    </row>
    <row r="16" spans="1:10" ht="12.95" customHeight="1">
      <c r="A16" s="16" t="s">
        <v>772</v>
      </c>
      <c r="B16" s="17" t="s">
        <v>773</v>
      </c>
      <c r="C16" s="13" t="s">
        <v>774</v>
      </c>
      <c r="D16" s="13" t="s">
        <v>775</v>
      </c>
      <c r="E16" s="18">
        <v>3546668</v>
      </c>
      <c r="F16" s="19">
        <v>143147.07</v>
      </c>
      <c r="G16" s="20">
        <v>4.4499999999999998E-2</v>
      </c>
      <c r="H16" s="36"/>
      <c r="I16" s="22"/>
      <c r="J16" s="2"/>
    </row>
    <row r="17" spans="1:10" ht="12.95" customHeight="1">
      <c r="A17" s="16" t="s">
        <v>928</v>
      </c>
      <c r="B17" s="17" t="s">
        <v>929</v>
      </c>
      <c r="C17" s="13" t="s">
        <v>930</v>
      </c>
      <c r="D17" s="13" t="s">
        <v>931</v>
      </c>
      <c r="E17" s="18">
        <v>885721</v>
      </c>
      <c r="F17" s="19">
        <v>138965.64000000001</v>
      </c>
      <c r="G17" s="20">
        <v>4.3200000000000002E-2</v>
      </c>
      <c r="H17" s="36"/>
      <c r="I17" s="22"/>
      <c r="J17" s="2"/>
    </row>
    <row r="18" spans="1:10" ht="12.95" customHeight="1">
      <c r="A18" s="16" t="s">
        <v>708</v>
      </c>
      <c r="B18" s="17" t="s">
        <v>709</v>
      </c>
      <c r="C18" s="13" t="s">
        <v>710</v>
      </c>
      <c r="D18" s="13" t="s">
        <v>711</v>
      </c>
      <c r="E18" s="18">
        <v>6604946</v>
      </c>
      <c r="F18" s="19">
        <v>98129.68</v>
      </c>
      <c r="G18" s="20">
        <v>3.0499999999999999E-2</v>
      </c>
      <c r="H18" s="36"/>
      <c r="I18" s="22"/>
      <c r="J18" s="2"/>
    </row>
    <row r="19" spans="1:10" ht="12.95" customHeight="1">
      <c r="A19" s="16" t="s">
        <v>957</v>
      </c>
      <c r="B19" s="17" t="s">
        <v>958</v>
      </c>
      <c r="C19" s="13" t="s">
        <v>959</v>
      </c>
      <c r="D19" s="13" t="s">
        <v>749</v>
      </c>
      <c r="E19" s="18">
        <v>13616218</v>
      </c>
      <c r="F19" s="19">
        <v>85714.09</v>
      </c>
      <c r="G19" s="20">
        <v>2.6700000000000002E-2</v>
      </c>
      <c r="H19" s="36"/>
      <c r="I19" s="22"/>
      <c r="J19" s="2"/>
    </row>
    <row r="20" spans="1:10" ht="12.95" customHeight="1">
      <c r="A20" s="16" t="s">
        <v>822</v>
      </c>
      <c r="B20" s="17" t="s">
        <v>823</v>
      </c>
      <c r="C20" s="13" t="s">
        <v>824</v>
      </c>
      <c r="D20" s="13" t="s">
        <v>793</v>
      </c>
      <c r="E20" s="18">
        <v>47331478</v>
      </c>
      <c r="F20" s="19">
        <v>84960</v>
      </c>
      <c r="G20" s="20">
        <v>2.64E-2</v>
      </c>
      <c r="H20" s="36"/>
      <c r="I20" s="22"/>
      <c r="J20" s="2"/>
    </row>
    <row r="21" spans="1:10" ht="12.95" customHeight="1">
      <c r="A21" s="16" t="s">
        <v>988</v>
      </c>
      <c r="B21" s="17" t="s">
        <v>989</v>
      </c>
      <c r="C21" s="13" t="s">
        <v>990</v>
      </c>
      <c r="D21" s="13" t="s">
        <v>804</v>
      </c>
      <c r="E21" s="18">
        <v>334162</v>
      </c>
      <c r="F21" s="19">
        <v>81091.429999999993</v>
      </c>
      <c r="G21" s="20">
        <v>2.52E-2</v>
      </c>
      <c r="H21" s="36"/>
      <c r="I21" s="22"/>
      <c r="J21" s="2"/>
    </row>
    <row r="22" spans="1:10" ht="12.95" customHeight="1">
      <c r="A22" s="16" t="s">
        <v>787</v>
      </c>
      <c r="B22" s="17" t="s">
        <v>788</v>
      </c>
      <c r="C22" s="13" t="s">
        <v>789</v>
      </c>
      <c r="D22" s="13" t="s">
        <v>775</v>
      </c>
      <c r="E22" s="18">
        <v>2117365</v>
      </c>
      <c r="F22" s="19">
        <v>72586.45</v>
      </c>
      <c r="G22" s="20">
        <v>2.2599999999999999E-2</v>
      </c>
      <c r="H22" s="36"/>
      <c r="I22" s="22"/>
      <c r="J22" s="2"/>
    </row>
    <row r="23" spans="1:10" ht="12.95" customHeight="1">
      <c r="A23" s="16" t="s">
        <v>776</v>
      </c>
      <c r="B23" s="17" t="s">
        <v>777</v>
      </c>
      <c r="C23" s="13" t="s">
        <v>778</v>
      </c>
      <c r="D23" s="13" t="s">
        <v>779</v>
      </c>
      <c r="E23" s="18">
        <v>2825664</v>
      </c>
      <c r="F23" s="19">
        <v>68762.53</v>
      </c>
      <c r="G23" s="20">
        <v>2.1399999999999999E-2</v>
      </c>
      <c r="H23" s="36"/>
      <c r="I23" s="22"/>
      <c r="J23" s="2"/>
    </row>
    <row r="24" spans="1:10" ht="12.95" customHeight="1">
      <c r="A24" s="16" t="s">
        <v>914</v>
      </c>
      <c r="B24" s="17" t="s">
        <v>915</v>
      </c>
      <c r="C24" s="13" t="s">
        <v>916</v>
      </c>
      <c r="D24" s="13" t="s">
        <v>757</v>
      </c>
      <c r="E24" s="18">
        <v>1290636</v>
      </c>
      <c r="F24" s="19">
        <v>62124.76</v>
      </c>
      <c r="G24" s="20">
        <v>1.9300000000000001E-2</v>
      </c>
      <c r="H24" s="36"/>
      <c r="I24" s="22"/>
      <c r="J24" s="2"/>
    </row>
    <row r="25" spans="1:10" ht="12.95" customHeight="1">
      <c r="A25" s="16" t="s">
        <v>750</v>
      </c>
      <c r="B25" s="17" t="s">
        <v>751</v>
      </c>
      <c r="C25" s="13" t="s">
        <v>752</v>
      </c>
      <c r="D25" s="13" t="s">
        <v>753</v>
      </c>
      <c r="E25" s="18">
        <v>2868777</v>
      </c>
      <c r="F25" s="19">
        <v>61949.8</v>
      </c>
      <c r="G25" s="20">
        <v>1.9300000000000001E-2</v>
      </c>
      <c r="H25" s="36"/>
      <c r="I25" s="22"/>
      <c r="J25" s="2"/>
    </row>
    <row r="26" spans="1:10" ht="12.95" customHeight="1">
      <c r="A26" s="16" t="s">
        <v>2163</v>
      </c>
      <c r="B26" s="17" t="s">
        <v>2164</v>
      </c>
      <c r="C26" s="13" t="s">
        <v>2165</v>
      </c>
      <c r="D26" s="13" t="s">
        <v>757</v>
      </c>
      <c r="E26" s="18">
        <v>9332469</v>
      </c>
      <c r="F26" s="19">
        <v>53437.72</v>
      </c>
      <c r="G26" s="20">
        <v>1.66E-2</v>
      </c>
      <c r="H26" s="36"/>
      <c r="I26" s="22"/>
      <c r="J26" s="2"/>
    </row>
    <row r="27" spans="1:10" ht="12.95" customHeight="1">
      <c r="A27" s="16" t="s">
        <v>780</v>
      </c>
      <c r="B27" s="17" t="s">
        <v>781</v>
      </c>
      <c r="C27" s="13" t="s">
        <v>782</v>
      </c>
      <c r="D27" s="13" t="s">
        <v>783</v>
      </c>
      <c r="E27" s="18">
        <v>5118940</v>
      </c>
      <c r="F27" s="19">
        <v>49067.6</v>
      </c>
      <c r="G27" s="20">
        <v>1.5299999999999999E-2</v>
      </c>
      <c r="H27" s="36"/>
      <c r="I27" s="22"/>
      <c r="J27" s="2"/>
    </row>
    <row r="28" spans="1:10" ht="12.95" customHeight="1">
      <c r="A28" s="16" t="s">
        <v>889</v>
      </c>
      <c r="B28" s="17" t="s">
        <v>890</v>
      </c>
      <c r="C28" s="13" t="s">
        <v>891</v>
      </c>
      <c r="D28" s="13" t="s">
        <v>749</v>
      </c>
      <c r="E28" s="18">
        <v>2112277</v>
      </c>
      <c r="F28" s="19">
        <v>47678.32</v>
      </c>
      <c r="G28" s="20">
        <v>1.4800000000000001E-2</v>
      </c>
      <c r="H28" s="36"/>
      <c r="I28" s="22"/>
      <c r="J28" s="2"/>
    </row>
    <row r="29" spans="1:10" ht="12.95" customHeight="1">
      <c r="A29" s="16" t="s">
        <v>790</v>
      </c>
      <c r="B29" s="17" t="s">
        <v>791</v>
      </c>
      <c r="C29" s="13" t="s">
        <v>792</v>
      </c>
      <c r="D29" s="13" t="s">
        <v>793</v>
      </c>
      <c r="E29" s="18">
        <v>2324225</v>
      </c>
      <c r="F29" s="19">
        <v>37242.22</v>
      </c>
      <c r="G29" s="20">
        <v>1.1599999999999999E-2</v>
      </c>
      <c r="H29" s="36"/>
      <c r="I29" s="22"/>
      <c r="J29" s="2"/>
    </row>
    <row r="30" spans="1:10" ht="12.95" customHeight="1">
      <c r="A30" s="16" t="s">
        <v>939</v>
      </c>
      <c r="B30" s="17" t="s">
        <v>940</v>
      </c>
      <c r="C30" s="13" t="s">
        <v>941</v>
      </c>
      <c r="D30" s="13" t="s">
        <v>793</v>
      </c>
      <c r="E30" s="18">
        <v>4920901</v>
      </c>
      <c r="F30" s="19">
        <v>31609.41</v>
      </c>
      <c r="G30" s="20">
        <v>9.7999999999999997E-3</v>
      </c>
      <c r="H30" s="36"/>
      <c r="I30" s="22"/>
      <c r="J30" s="2"/>
    </row>
    <row r="31" spans="1:10" ht="12.95" customHeight="1">
      <c r="A31" s="16" t="s">
        <v>819</v>
      </c>
      <c r="B31" s="17" t="s">
        <v>820</v>
      </c>
      <c r="C31" s="13" t="s">
        <v>821</v>
      </c>
      <c r="D31" s="13" t="s">
        <v>783</v>
      </c>
      <c r="E31" s="18">
        <v>2860525</v>
      </c>
      <c r="F31" s="19">
        <v>28576.639999999999</v>
      </c>
      <c r="G31" s="20">
        <v>8.8999999999999999E-3</v>
      </c>
      <c r="H31" s="36"/>
      <c r="I31" s="22"/>
      <c r="J31" s="2"/>
    </row>
    <row r="32" spans="1:10" ht="12.95" customHeight="1">
      <c r="A32" s="16" t="s">
        <v>862</v>
      </c>
      <c r="B32" s="17" t="s">
        <v>863</v>
      </c>
      <c r="C32" s="13" t="s">
        <v>864</v>
      </c>
      <c r="D32" s="13" t="s">
        <v>761</v>
      </c>
      <c r="E32" s="18">
        <v>15696155</v>
      </c>
      <c r="F32" s="19">
        <v>14189.32</v>
      </c>
      <c r="G32" s="20">
        <v>4.4000000000000003E-3</v>
      </c>
      <c r="H32" s="36"/>
      <c r="I32" s="22"/>
      <c r="J32" s="2"/>
    </row>
    <row r="33" spans="1:10" ht="12.95" customHeight="1">
      <c r="A33" s="16" t="s">
        <v>994</v>
      </c>
      <c r="B33" s="17" t="s">
        <v>995</v>
      </c>
      <c r="C33" s="13" t="s">
        <v>996</v>
      </c>
      <c r="D33" s="13" t="s">
        <v>923</v>
      </c>
      <c r="E33" s="18">
        <v>2548251</v>
      </c>
      <c r="F33" s="19">
        <v>13157.89</v>
      </c>
      <c r="G33" s="20">
        <v>4.1000000000000003E-3</v>
      </c>
      <c r="H33" s="36"/>
      <c r="I33" s="22"/>
      <c r="J33" s="2"/>
    </row>
    <row r="34" spans="1:10" ht="12.95" customHeight="1">
      <c r="A34" s="16" t="s">
        <v>1073</v>
      </c>
      <c r="B34" s="17" t="s">
        <v>1074</v>
      </c>
      <c r="C34" s="13" t="s">
        <v>1075</v>
      </c>
      <c r="D34" s="13" t="s">
        <v>808</v>
      </c>
      <c r="E34" s="18">
        <v>581008</v>
      </c>
      <c r="F34" s="19">
        <v>12957.64</v>
      </c>
      <c r="G34" s="20">
        <v>4.0000000000000001E-3</v>
      </c>
      <c r="H34" s="36"/>
      <c r="I34" s="22"/>
      <c r="J34" s="2"/>
    </row>
    <row r="35" spans="1:10" ht="12.95" customHeight="1">
      <c r="A35" s="16" t="s">
        <v>1003</v>
      </c>
      <c r="B35" s="17" t="s">
        <v>1004</v>
      </c>
      <c r="C35" s="13" t="s">
        <v>1005</v>
      </c>
      <c r="D35" s="13" t="s">
        <v>923</v>
      </c>
      <c r="E35" s="18">
        <v>200000</v>
      </c>
      <c r="F35" s="19">
        <v>8914.7000000000007</v>
      </c>
      <c r="G35" s="20">
        <v>2.8E-3</v>
      </c>
      <c r="H35" s="36"/>
      <c r="I35" s="22"/>
      <c r="J35" s="2"/>
    </row>
    <row r="36" spans="1:10" ht="12.95" customHeight="1">
      <c r="A36" s="16" t="s">
        <v>3381</v>
      </c>
      <c r="B36" s="17" t="s">
        <v>3382</v>
      </c>
      <c r="C36" s="13" t="s">
        <v>3383</v>
      </c>
      <c r="D36" s="13" t="s">
        <v>749</v>
      </c>
      <c r="E36" s="18">
        <v>1535840</v>
      </c>
      <c r="F36" s="19">
        <v>7527.92</v>
      </c>
      <c r="G36" s="20">
        <v>2.3E-3</v>
      </c>
      <c r="H36" s="36"/>
      <c r="I36" s="22"/>
      <c r="J36" s="2"/>
    </row>
    <row r="37" spans="1:10" ht="12.95" customHeight="1">
      <c r="A37" s="16" t="s">
        <v>985</v>
      </c>
      <c r="B37" s="17" t="s">
        <v>986</v>
      </c>
      <c r="C37" s="13" t="s">
        <v>987</v>
      </c>
      <c r="D37" s="13" t="s">
        <v>761</v>
      </c>
      <c r="E37" s="18">
        <v>617006</v>
      </c>
      <c r="F37" s="19">
        <v>5883.46</v>
      </c>
      <c r="G37" s="20">
        <v>1.8E-3</v>
      </c>
      <c r="H37" s="36"/>
      <c r="I37" s="22"/>
      <c r="J37" s="2"/>
    </row>
    <row r="38" spans="1:10" ht="12.95" customHeight="1">
      <c r="A38" s="16" t="s">
        <v>2498</v>
      </c>
      <c r="B38" s="17" t="s">
        <v>2499</v>
      </c>
      <c r="C38" s="13" t="s">
        <v>2500</v>
      </c>
      <c r="D38" s="13" t="s">
        <v>2501</v>
      </c>
      <c r="E38" s="18">
        <v>185990</v>
      </c>
      <c r="F38" s="19">
        <v>4471.01</v>
      </c>
      <c r="G38" s="20">
        <v>1.4E-3</v>
      </c>
      <c r="H38" s="36"/>
      <c r="I38" s="22"/>
      <c r="J38" s="2"/>
    </row>
    <row r="39" spans="1:10" ht="12.95" customHeight="1">
      <c r="A39" s="16" t="s">
        <v>3398</v>
      </c>
      <c r="B39" s="17" t="s">
        <v>3399</v>
      </c>
      <c r="C39" s="13" t="s">
        <v>3400</v>
      </c>
      <c r="D39" s="13" t="s">
        <v>3401</v>
      </c>
      <c r="E39" s="18">
        <v>72497</v>
      </c>
      <c r="F39" s="19">
        <v>3133.57</v>
      </c>
      <c r="G39" s="20">
        <v>1E-3</v>
      </c>
      <c r="H39" s="36"/>
      <c r="I39" s="22"/>
      <c r="J39" s="2"/>
    </row>
    <row r="40" spans="1:10" ht="12.95" customHeight="1">
      <c r="A40" s="16" t="s">
        <v>3965</v>
      </c>
      <c r="B40" s="17" t="s">
        <v>3966</v>
      </c>
      <c r="C40" s="13" t="s">
        <v>3967</v>
      </c>
      <c r="D40" s="13" t="s">
        <v>775</v>
      </c>
      <c r="E40" s="18">
        <v>314858</v>
      </c>
      <c r="F40" s="19">
        <v>2148.91</v>
      </c>
      <c r="G40" s="20">
        <v>6.9999999999999999E-4</v>
      </c>
      <c r="H40" s="36"/>
      <c r="I40" s="22"/>
      <c r="J40" s="2"/>
    </row>
    <row r="41" spans="1:10" ht="12.95" customHeight="1">
      <c r="A41" s="16" t="s">
        <v>865</v>
      </c>
      <c r="B41" s="17" t="s">
        <v>866</v>
      </c>
      <c r="C41" s="13" t="s">
        <v>867</v>
      </c>
      <c r="D41" s="13" t="s">
        <v>868</v>
      </c>
      <c r="E41" s="18">
        <v>33504</v>
      </c>
      <c r="F41" s="19">
        <v>266.37</v>
      </c>
      <c r="G41" s="20">
        <v>1E-4</v>
      </c>
      <c r="H41" s="36"/>
      <c r="I41" s="22"/>
      <c r="J41" s="2"/>
    </row>
    <row r="42" spans="1:10" ht="12.95" customHeight="1">
      <c r="A42" s="2"/>
      <c r="B42" s="12" t="s">
        <v>168</v>
      </c>
      <c r="C42" s="13"/>
      <c r="D42" s="13"/>
      <c r="E42" s="13"/>
      <c r="F42" s="23">
        <v>3153186.69</v>
      </c>
      <c r="G42" s="24">
        <v>0.98089999999999999</v>
      </c>
      <c r="H42" s="25"/>
      <c r="I42" s="26"/>
      <c r="J42" s="2"/>
    </row>
    <row r="43" spans="1:10" ht="12.95" customHeight="1">
      <c r="A43" s="2"/>
      <c r="B43" s="12" t="s">
        <v>745</v>
      </c>
      <c r="C43" s="13"/>
      <c r="D43" s="13"/>
      <c r="E43" s="13"/>
      <c r="F43" s="2"/>
      <c r="G43" s="14"/>
      <c r="H43" s="14"/>
      <c r="I43" s="15"/>
      <c r="J43" s="2"/>
    </row>
    <row r="44" spans="1:10" ht="12.95" customHeight="1">
      <c r="A44" s="16" t="s">
        <v>875</v>
      </c>
      <c r="B44" s="17" t="s">
        <v>876</v>
      </c>
      <c r="C44" s="13" t="s">
        <v>877</v>
      </c>
      <c r="D44" s="13" t="s">
        <v>793</v>
      </c>
      <c r="E44" s="18">
        <v>47331478</v>
      </c>
      <c r="F44" s="19">
        <v>23310.75</v>
      </c>
      <c r="G44" s="20">
        <v>7.3000000000000001E-3</v>
      </c>
      <c r="H44" s="36"/>
      <c r="I44" s="22"/>
      <c r="J44" s="2"/>
    </row>
    <row r="45" spans="1:10" ht="12.95" customHeight="1">
      <c r="A45" s="2"/>
      <c r="B45" s="12" t="s">
        <v>168</v>
      </c>
      <c r="C45" s="13"/>
      <c r="D45" s="13"/>
      <c r="E45" s="13"/>
      <c r="F45" s="23">
        <v>23310.75</v>
      </c>
      <c r="G45" s="24">
        <v>7.3000000000000001E-3</v>
      </c>
      <c r="H45" s="25"/>
      <c r="I45" s="26"/>
      <c r="J45" s="2"/>
    </row>
    <row r="46" spans="1:10" ht="12.95" customHeight="1">
      <c r="A46" s="2"/>
      <c r="B46" s="27" t="s">
        <v>173</v>
      </c>
      <c r="C46" s="28"/>
      <c r="D46" s="1"/>
      <c r="E46" s="28"/>
      <c r="F46" s="23">
        <v>3176497.44</v>
      </c>
      <c r="G46" s="24">
        <v>0.98819999999999997</v>
      </c>
      <c r="H46" s="25"/>
      <c r="I46" s="26"/>
      <c r="J46" s="2"/>
    </row>
    <row r="47" spans="1:10" ht="12.95" customHeight="1">
      <c r="A47" s="2"/>
      <c r="B47" s="12" t="s">
        <v>174</v>
      </c>
      <c r="C47" s="13"/>
      <c r="D47" s="13"/>
      <c r="E47" s="13"/>
      <c r="F47" s="13"/>
      <c r="G47" s="13"/>
      <c r="H47" s="14"/>
      <c r="I47" s="15"/>
      <c r="J47" s="2"/>
    </row>
    <row r="48" spans="1:10" ht="12.95" customHeight="1">
      <c r="A48" s="16" t="s">
        <v>175</v>
      </c>
      <c r="B48" s="17" t="s">
        <v>176</v>
      </c>
      <c r="C48" s="13"/>
      <c r="D48" s="13"/>
      <c r="E48" s="18"/>
      <c r="F48" s="19">
        <v>38443.82</v>
      </c>
      <c r="G48" s="20">
        <v>1.2E-2</v>
      </c>
      <c r="H48" s="21">
        <v>3.1945947291072314E-2</v>
      </c>
      <c r="I48" s="22"/>
      <c r="J48" s="2"/>
    </row>
    <row r="49" spans="1:10" ht="12.95" customHeight="1">
      <c r="A49" s="2"/>
      <c r="B49" s="12" t="s">
        <v>168</v>
      </c>
      <c r="C49" s="13"/>
      <c r="D49" s="13"/>
      <c r="E49" s="13"/>
      <c r="F49" s="23">
        <v>38443.82</v>
      </c>
      <c r="G49" s="24">
        <v>1.2E-2</v>
      </c>
      <c r="H49" s="25"/>
      <c r="I49" s="26"/>
      <c r="J49" s="2"/>
    </row>
    <row r="50" spans="1:10" ht="12.95" customHeight="1">
      <c r="A50" s="2"/>
      <c r="B50" s="27" t="s">
        <v>173</v>
      </c>
      <c r="C50" s="28"/>
      <c r="D50" s="1"/>
      <c r="E50" s="28"/>
      <c r="F50" s="23">
        <v>38443.82</v>
      </c>
      <c r="G50" s="24">
        <v>1.2E-2</v>
      </c>
      <c r="H50" s="25"/>
      <c r="I50" s="26"/>
      <c r="J50" s="2"/>
    </row>
    <row r="51" spans="1:10" ht="12.95" customHeight="1">
      <c r="A51" s="2"/>
      <c r="B51" s="27" t="s">
        <v>177</v>
      </c>
      <c r="C51" s="13"/>
      <c r="D51" s="1"/>
      <c r="E51" s="13"/>
      <c r="F51" s="29">
        <v>-1335.21</v>
      </c>
      <c r="G51" s="24">
        <v>-2.0000000000000001E-4</v>
      </c>
      <c r="H51" s="25"/>
      <c r="I51" s="26"/>
      <c r="J51" s="2"/>
    </row>
    <row r="52" spans="1:10" ht="12.95" customHeight="1">
      <c r="A52" s="2"/>
      <c r="B52" s="30" t="s">
        <v>178</v>
      </c>
      <c r="C52" s="31"/>
      <c r="D52" s="31"/>
      <c r="E52" s="31"/>
      <c r="F52" s="32">
        <v>3213606.05</v>
      </c>
      <c r="G52" s="33">
        <v>1</v>
      </c>
      <c r="H52" s="34"/>
      <c r="I52" s="35"/>
      <c r="J52" s="2"/>
    </row>
    <row r="53" spans="1:10" ht="12.95" customHeight="1">
      <c r="A53" s="2"/>
      <c r="B53" s="5"/>
      <c r="C53" s="2"/>
      <c r="D53" s="2"/>
      <c r="E53" s="2"/>
      <c r="F53" s="2"/>
      <c r="G53" s="2"/>
      <c r="H53" s="2"/>
      <c r="I53" s="2"/>
      <c r="J53" s="2"/>
    </row>
    <row r="54" spans="1:10" ht="12.95" customHeight="1">
      <c r="A54" s="2"/>
      <c r="B54" s="3" t="s">
        <v>247</v>
      </c>
      <c r="C54" s="2"/>
      <c r="D54" s="2"/>
      <c r="E54" s="2"/>
      <c r="F54" s="2"/>
      <c r="G54" s="2"/>
      <c r="H54" s="2"/>
      <c r="I54" s="2"/>
      <c r="J54" s="2"/>
    </row>
    <row r="55" spans="1:10" ht="12.95" customHeight="1">
      <c r="A55" s="2"/>
      <c r="B55" s="3" t="s">
        <v>180</v>
      </c>
      <c r="C55" s="2"/>
      <c r="D55" s="2"/>
      <c r="E55" s="2"/>
      <c r="F55" s="2"/>
      <c r="G55" s="2"/>
      <c r="H55" s="2"/>
      <c r="I55" s="2"/>
      <c r="J55" s="2"/>
    </row>
    <row r="56" spans="1:10" ht="12.95" customHeight="1">
      <c r="A56" s="2"/>
      <c r="B56" s="3" t="s">
        <v>181</v>
      </c>
      <c r="C56" s="2"/>
      <c r="D56" s="2"/>
      <c r="E56" s="2"/>
      <c r="F56" s="2"/>
      <c r="G56" s="2"/>
      <c r="H56" s="2"/>
      <c r="I56" s="2"/>
      <c r="J56" s="2"/>
    </row>
    <row r="57" spans="1:10" ht="12.95" customHeight="1">
      <c r="A57" s="2"/>
      <c r="B57" s="3" t="s">
        <v>182</v>
      </c>
      <c r="C57" s="2"/>
      <c r="D57" s="2"/>
      <c r="E57" s="2"/>
      <c r="F57" s="2"/>
      <c r="G57" s="2"/>
      <c r="H57" s="2"/>
      <c r="I57" s="2"/>
      <c r="J57" s="2"/>
    </row>
    <row r="58" spans="1:10" ht="26.25" customHeight="1">
      <c r="A58" s="44"/>
      <c r="B58" s="91" t="s">
        <v>4067</v>
      </c>
      <c r="C58" s="91"/>
      <c r="D58" s="91"/>
      <c r="E58" s="91"/>
      <c r="F58" s="91"/>
      <c r="G58" s="91"/>
      <c r="H58" s="91"/>
      <c r="I58" s="91"/>
      <c r="J58" s="44"/>
    </row>
    <row r="59" spans="1:10" ht="12.95" customHeight="1">
      <c r="A59" s="2"/>
      <c r="B59" s="3"/>
      <c r="C59" s="2"/>
      <c r="D59" s="2"/>
      <c r="E59" s="2"/>
      <c r="F59" s="2"/>
      <c r="G59" s="2"/>
      <c r="H59" s="2"/>
      <c r="I59" s="2"/>
      <c r="J59" s="2"/>
    </row>
    <row r="60" spans="1:10">
      <c r="C60" s="90" t="s">
        <v>4142</v>
      </c>
    </row>
    <row r="61" spans="1:10">
      <c r="B61" s="90" t="s">
        <v>4124</v>
      </c>
      <c r="C61" s="90" t="s">
        <v>4125</v>
      </c>
    </row>
  </sheetData>
  <mergeCells count="1">
    <mergeCell ref="B58:I58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outlinePr summaryBelow="0"/>
  </sheetPr>
  <dimension ref="A1:J12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119</v>
      </c>
      <c r="B1" s="3" t="s">
        <v>120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127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133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134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3768</v>
      </c>
      <c r="B7" s="17" t="s">
        <v>3769</v>
      </c>
      <c r="C7" s="13" t="s">
        <v>3770</v>
      </c>
      <c r="D7" s="13" t="s">
        <v>196</v>
      </c>
      <c r="E7" s="18">
        <v>14500000</v>
      </c>
      <c r="F7" s="19">
        <v>14679.8</v>
      </c>
      <c r="G7" s="20">
        <v>2.7900000000000001E-2</v>
      </c>
      <c r="H7" s="21">
        <v>3.9910000000000001E-2</v>
      </c>
      <c r="I7" s="22"/>
      <c r="J7" s="2"/>
    </row>
    <row r="8" spans="1:10" ht="12.95" customHeight="1">
      <c r="A8" s="16" t="s">
        <v>304</v>
      </c>
      <c r="B8" s="17" t="s">
        <v>305</v>
      </c>
      <c r="C8" s="13" t="s">
        <v>306</v>
      </c>
      <c r="D8" s="13" t="s">
        <v>138</v>
      </c>
      <c r="E8" s="18">
        <v>1085</v>
      </c>
      <c r="F8" s="19">
        <v>11034.57</v>
      </c>
      <c r="G8" s="20">
        <v>2.1000000000000001E-2</v>
      </c>
      <c r="H8" s="21">
        <v>4.7399999999999998E-2</v>
      </c>
      <c r="I8" s="22"/>
      <c r="J8" s="2"/>
    </row>
    <row r="9" spans="1:10" ht="12.95" customHeight="1">
      <c r="A9" s="16" t="s">
        <v>3555</v>
      </c>
      <c r="B9" s="17" t="s">
        <v>3556</v>
      </c>
      <c r="C9" s="13" t="s">
        <v>3557</v>
      </c>
      <c r="D9" s="13" t="s">
        <v>138</v>
      </c>
      <c r="E9" s="18">
        <v>1000</v>
      </c>
      <c r="F9" s="19">
        <v>10156.280000000001</v>
      </c>
      <c r="G9" s="20">
        <v>1.9300000000000001E-2</v>
      </c>
      <c r="H9" s="21">
        <v>5.0499000000000002E-2</v>
      </c>
      <c r="I9" s="22"/>
      <c r="J9" s="2"/>
    </row>
    <row r="10" spans="1:10" ht="12.95" customHeight="1">
      <c r="A10" s="16" t="s">
        <v>154</v>
      </c>
      <c r="B10" s="17" t="s">
        <v>155</v>
      </c>
      <c r="C10" s="13" t="s">
        <v>156</v>
      </c>
      <c r="D10" s="13" t="s">
        <v>138</v>
      </c>
      <c r="E10" s="18">
        <v>1000</v>
      </c>
      <c r="F10" s="19">
        <v>10040.27</v>
      </c>
      <c r="G10" s="20">
        <v>1.9099999999999999E-2</v>
      </c>
      <c r="H10" s="21">
        <v>3.7999999999999999E-2</v>
      </c>
      <c r="I10" s="22"/>
      <c r="J10" s="2"/>
    </row>
    <row r="11" spans="1:10" ht="12.95" customHeight="1">
      <c r="A11" s="16" t="s">
        <v>3850</v>
      </c>
      <c r="B11" s="17" t="s">
        <v>3851</v>
      </c>
      <c r="C11" s="13" t="s">
        <v>3852</v>
      </c>
      <c r="D11" s="13" t="s">
        <v>196</v>
      </c>
      <c r="E11" s="18">
        <v>10000000</v>
      </c>
      <c r="F11" s="19">
        <v>10028</v>
      </c>
      <c r="G11" s="20">
        <v>1.9099999999999999E-2</v>
      </c>
      <c r="H11" s="21">
        <v>3.7266000000000001E-2</v>
      </c>
      <c r="I11" s="22"/>
      <c r="J11" s="2"/>
    </row>
    <row r="12" spans="1:10" ht="12.95" customHeight="1">
      <c r="A12" s="16" t="s">
        <v>2694</v>
      </c>
      <c r="B12" s="17" t="s">
        <v>2695</v>
      </c>
      <c r="C12" s="13" t="s">
        <v>2696</v>
      </c>
      <c r="D12" s="13" t="s">
        <v>2431</v>
      </c>
      <c r="E12" s="18">
        <v>800</v>
      </c>
      <c r="F12" s="19">
        <v>7982.53</v>
      </c>
      <c r="G12" s="20">
        <v>1.52E-2</v>
      </c>
      <c r="H12" s="21">
        <v>9.6049999999999996E-2</v>
      </c>
      <c r="I12" s="22"/>
      <c r="J12" s="2"/>
    </row>
    <row r="13" spans="1:10" ht="12.95" customHeight="1">
      <c r="A13" s="16" t="s">
        <v>301</v>
      </c>
      <c r="B13" s="17" t="s">
        <v>302</v>
      </c>
      <c r="C13" s="13" t="s">
        <v>303</v>
      </c>
      <c r="D13" s="13" t="s">
        <v>138</v>
      </c>
      <c r="E13" s="18">
        <v>750</v>
      </c>
      <c r="F13" s="19">
        <v>7611.02</v>
      </c>
      <c r="G13" s="20">
        <v>1.4500000000000001E-2</v>
      </c>
      <c r="H13" s="21">
        <v>4.4499999999999998E-2</v>
      </c>
      <c r="I13" s="22"/>
      <c r="J13" s="2"/>
    </row>
    <row r="14" spans="1:10" ht="12.95" customHeight="1">
      <c r="A14" s="16" t="s">
        <v>3968</v>
      </c>
      <c r="B14" s="17" t="s">
        <v>3969</v>
      </c>
      <c r="C14" s="13" t="s">
        <v>3970</v>
      </c>
      <c r="D14" s="13" t="s">
        <v>196</v>
      </c>
      <c r="E14" s="18">
        <v>7000000</v>
      </c>
      <c r="F14" s="19">
        <v>7176.85</v>
      </c>
      <c r="G14" s="20">
        <v>1.37E-2</v>
      </c>
      <c r="H14" s="21">
        <v>4.5509000000000001E-2</v>
      </c>
      <c r="I14" s="22"/>
      <c r="J14" s="2"/>
    </row>
    <row r="15" spans="1:10" ht="12.95" customHeight="1">
      <c r="A15" s="16" t="s">
        <v>2809</v>
      </c>
      <c r="B15" s="17" t="s">
        <v>2810</v>
      </c>
      <c r="C15" s="13" t="s">
        <v>2811</v>
      </c>
      <c r="D15" s="13" t="s">
        <v>2142</v>
      </c>
      <c r="E15" s="18">
        <v>550</v>
      </c>
      <c r="F15" s="19">
        <v>5543.16</v>
      </c>
      <c r="G15" s="20">
        <v>1.0500000000000001E-2</v>
      </c>
      <c r="H15" s="21">
        <v>5.6193E-2</v>
      </c>
      <c r="I15" s="22"/>
      <c r="J15" s="2"/>
    </row>
    <row r="16" spans="1:10" ht="12.95" customHeight="1">
      <c r="A16" s="16" t="s">
        <v>3971</v>
      </c>
      <c r="B16" s="17" t="s">
        <v>3972</v>
      </c>
      <c r="C16" s="13" t="s">
        <v>3973</v>
      </c>
      <c r="D16" s="13" t="s">
        <v>2623</v>
      </c>
      <c r="E16" s="18">
        <v>500</v>
      </c>
      <c r="F16" s="19">
        <v>5185.0600000000004</v>
      </c>
      <c r="G16" s="20">
        <v>9.9000000000000008E-3</v>
      </c>
      <c r="H16" s="21">
        <v>7.0800000000000002E-2</v>
      </c>
      <c r="I16" s="22"/>
      <c r="J16" s="2"/>
    </row>
    <row r="17" spans="1:10" ht="12.95" customHeight="1">
      <c r="A17" s="16" t="s">
        <v>3916</v>
      </c>
      <c r="B17" s="17" t="s">
        <v>2792</v>
      </c>
      <c r="C17" s="13" t="s">
        <v>3917</v>
      </c>
      <c r="D17" s="13" t="s">
        <v>196</v>
      </c>
      <c r="E17" s="18">
        <v>5000000</v>
      </c>
      <c r="F17" s="19">
        <v>5177.6000000000004</v>
      </c>
      <c r="G17" s="20">
        <v>9.7999999999999997E-3</v>
      </c>
      <c r="H17" s="21">
        <v>5.0200000000000002E-2</v>
      </c>
      <c r="I17" s="22"/>
      <c r="J17" s="2"/>
    </row>
    <row r="18" spans="1:10" ht="12.95" customHeight="1">
      <c r="A18" s="16" t="s">
        <v>286</v>
      </c>
      <c r="B18" s="17" t="s">
        <v>287</v>
      </c>
      <c r="C18" s="13" t="s">
        <v>288</v>
      </c>
      <c r="D18" s="13" t="s">
        <v>196</v>
      </c>
      <c r="E18" s="18">
        <v>5000000</v>
      </c>
      <c r="F18" s="19">
        <v>5146.01</v>
      </c>
      <c r="G18" s="20">
        <v>9.7999999999999997E-3</v>
      </c>
      <c r="H18" s="21">
        <v>4.8126000000000002E-2</v>
      </c>
      <c r="I18" s="22"/>
      <c r="J18" s="2"/>
    </row>
    <row r="19" spans="1:10" ht="12.95" customHeight="1">
      <c r="A19" s="16" t="s">
        <v>449</v>
      </c>
      <c r="B19" s="17" t="s">
        <v>450</v>
      </c>
      <c r="C19" s="13" t="s">
        <v>451</v>
      </c>
      <c r="D19" s="13" t="s">
        <v>196</v>
      </c>
      <c r="E19" s="18">
        <v>5000000</v>
      </c>
      <c r="F19" s="19">
        <v>5116.91</v>
      </c>
      <c r="G19" s="20">
        <v>9.7000000000000003E-3</v>
      </c>
      <c r="H19" s="21">
        <v>4.3650000000000001E-2</v>
      </c>
      <c r="I19" s="22"/>
      <c r="J19" s="2"/>
    </row>
    <row r="20" spans="1:10" ht="12.95" customHeight="1">
      <c r="A20" s="16" t="s">
        <v>3871</v>
      </c>
      <c r="B20" s="17" t="s">
        <v>3872</v>
      </c>
      <c r="C20" s="13" t="s">
        <v>3873</v>
      </c>
      <c r="D20" s="13" t="s">
        <v>2135</v>
      </c>
      <c r="E20" s="18">
        <v>500</v>
      </c>
      <c r="F20" s="19">
        <v>5098.78</v>
      </c>
      <c r="G20" s="20">
        <v>9.7000000000000003E-3</v>
      </c>
      <c r="H20" s="21">
        <v>6.7924999999999999E-2</v>
      </c>
      <c r="I20" s="22"/>
      <c r="J20" s="2"/>
    </row>
    <row r="21" spans="1:10" ht="12.95" customHeight="1">
      <c r="A21" s="16" t="s">
        <v>3974</v>
      </c>
      <c r="B21" s="17" t="s">
        <v>3975</v>
      </c>
      <c r="C21" s="13" t="s">
        <v>3976</v>
      </c>
      <c r="D21" s="13" t="s">
        <v>1880</v>
      </c>
      <c r="E21" s="18">
        <v>500</v>
      </c>
      <c r="F21" s="19">
        <v>5012.92</v>
      </c>
      <c r="G21" s="20">
        <v>9.4999999999999998E-3</v>
      </c>
      <c r="H21" s="21">
        <v>5.3400999999999997E-2</v>
      </c>
      <c r="I21" s="22"/>
      <c r="J21" s="2"/>
    </row>
    <row r="22" spans="1:10" ht="12.95" customHeight="1">
      <c r="A22" s="16" t="s">
        <v>3977</v>
      </c>
      <c r="B22" s="17" t="s">
        <v>3978</v>
      </c>
      <c r="C22" s="13" t="s">
        <v>3979</v>
      </c>
      <c r="D22" s="13" t="s">
        <v>2135</v>
      </c>
      <c r="E22" s="18">
        <v>500</v>
      </c>
      <c r="F22" s="19">
        <v>4984.37</v>
      </c>
      <c r="G22" s="20">
        <v>9.4999999999999998E-3</v>
      </c>
      <c r="H22" s="21">
        <v>5.4748999999999999E-2</v>
      </c>
      <c r="I22" s="22"/>
      <c r="J22" s="2"/>
    </row>
    <row r="23" spans="1:10" ht="12.95" customHeight="1">
      <c r="A23" s="16" t="s">
        <v>2750</v>
      </c>
      <c r="B23" s="17" t="s">
        <v>2751</v>
      </c>
      <c r="C23" s="13" t="s">
        <v>2752</v>
      </c>
      <c r="D23" s="13" t="s">
        <v>2581</v>
      </c>
      <c r="E23" s="18">
        <v>450</v>
      </c>
      <c r="F23" s="19">
        <v>4526.51</v>
      </c>
      <c r="G23" s="20">
        <v>8.6E-3</v>
      </c>
      <c r="H23" s="21">
        <v>6.9463999999999998E-2</v>
      </c>
      <c r="I23" s="22"/>
      <c r="J23" s="2"/>
    </row>
    <row r="24" spans="1:10" ht="12.95" customHeight="1">
      <c r="A24" s="16" t="s">
        <v>2602</v>
      </c>
      <c r="B24" s="17" t="s">
        <v>2603</v>
      </c>
      <c r="C24" s="13" t="s">
        <v>2604</v>
      </c>
      <c r="D24" s="13" t="s">
        <v>2581</v>
      </c>
      <c r="E24" s="18">
        <v>400</v>
      </c>
      <c r="F24" s="19">
        <v>4036.26</v>
      </c>
      <c r="G24" s="20">
        <v>7.7000000000000002E-3</v>
      </c>
      <c r="H24" s="21">
        <v>8.5036E-2</v>
      </c>
      <c r="I24" s="22"/>
      <c r="J24" s="2"/>
    </row>
    <row r="25" spans="1:10" ht="12.95" customHeight="1">
      <c r="A25" s="16" t="s">
        <v>3980</v>
      </c>
      <c r="B25" s="17" t="s">
        <v>3981</v>
      </c>
      <c r="C25" s="13" t="s">
        <v>3982</v>
      </c>
      <c r="D25" s="13" t="s">
        <v>2581</v>
      </c>
      <c r="E25" s="18">
        <v>300</v>
      </c>
      <c r="F25" s="19">
        <v>3028.39</v>
      </c>
      <c r="G25" s="20">
        <v>5.7999999999999996E-3</v>
      </c>
      <c r="H25" s="21">
        <v>4.9950000000000001E-2</v>
      </c>
      <c r="I25" s="22"/>
      <c r="J25" s="2"/>
    </row>
    <row r="26" spans="1:10" ht="12.95" customHeight="1">
      <c r="A26" s="16" t="s">
        <v>2153</v>
      </c>
      <c r="B26" s="17" t="s">
        <v>2154</v>
      </c>
      <c r="C26" s="13" t="s">
        <v>2155</v>
      </c>
      <c r="D26" s="13" t="s">
        <v>2135</v>
      </c>
      <c r="E26" s="18">
        <v>300</v>
      </c>
      <c r="F26" s="19">
        <v>3006.6</v>
      </c>
      <c r="G26" s="20">
        <v>5.7000000000000002E-3</v>
      </c>
      <c r="H26" s="21">
        <v>4.385E-2</v>
      </c>
      <c r="I26" s="22"/>
      <c r="J26" s="2"/>
    </row>
    <row r="27" spans="1:10" ht="12.95" customHeight="1">
      <c r="A27" s="16" t="s">
        <v>1134</v>
      </c>
      <c r="B27" s="17" t="s">
        <v>1135</v>
      </c>
      <c r="C27" s="13" t="s">
        <v>1136</v>
      </c>
      <c r="D27" s="13" t="s">
        <v>138</v>
      </c>
      <c r="E27" s="18">
        <v>250</v>
      </c>
      <c r="F27" s="19">
        <v>2603.81</v>
      </c>
      <c r="G27" s="20">
        <v>5.0000000000000001E-3</v>
      </c>
      <c r="H27" s="21">
        <v>5.11E-2</v>
      </c>
      <c r="I27" s="22"/>
      <c r="J27" s="2"/>
    </row>
    <row r="28" spans="1:10" ht="12.95" customHeight="1">
      <c r="A28" s="16" t="s">
        <v>3983</v>
      </c>
      <c r="B28" s="17" t="s">
        <v>3984</v>
      </c>
      <c r="C28" s="13" t="s">
        <v>3985</v>
      </c>
      <c r="D28" s="13" t="s">
        <v>2623</v>
      </c>
      <c r="E28" s="18">
        <v>250</v>
      </c>
      <c r="F28" s="19">
        <v>2590.6</v>
      </c>
      <c r="G28" s="20">
        <v>4.8999999999999998E-3</v>
      </c>
      <c r="H28" s="21">
        <v>7.0199999999999999E-2</v>
      </c>
      <c r="I28" s="22"/>
      <c r="J28" s="2"/>
    </row>
    <row r="29" spans="1:10" ht="12.95" customHeight="1">
      <c r="A29" s="16" t="s">
        <v>485</v>
      </c>
      <c r="B29" s="17" t="s">
        <v>486</v>
      </c>
      <c r="C29" s="13" t="s">
        <v>487</v>
      </c>
      <c r="D29" s="13" t="s">
        <v>138</v>
      </c>
      <c r="E29" s="18">
        <v>250</v>
      </c>
      <c r="F29" s="19">
        <v>2527.0700000000002</v>
      </c>
      <c r="G29" s="20">
        <v>4.7999999999999996E-3</v>
      </c>
      <c r="H29" s="21">
        <v>4.1500000000000002E-2</v>
      </c>
      <c r="I29" s="22"/>
      <c r="J29" s="2"/>
    </row>
    <row r="30" spans="1:10" ht="12.95" customHeight="1">
      <c r="A30" s="16" t="s">
        <v>3986</v>
      </c>
      <c r="B30" s="17" t="s">
        <v>3987</v>
      </c>
      <c r="C30" s="13" t="s">
        <v>3988</v>
      </c>
      <c r="D30" s="13" t="s">
        <v>167</v>
      </c>
      <c r="E30" s="18">
        <v>250</v>
      </c>
      <c r="F30" s="19">
        <v>2525.62</v>
      </c>
      <c r="G30" s="20">
        <v>4.7999999999999996E-3</v>
      </c>
      <c r="H30" s="21">
        <v>4.7349000000000002E-2</v>
      </c>
      <c r="I30" s="22"/>
      <c r="J30" s="2"/>
    </row>
    <row r="31" spans="1:10" ht="12.95" customHeight="1">
      <c r="A31" s="16" t="s">
        <v>3989</v>
      </c>
      <c r="B31" s="17" t="s">
        <v>3990</v>
      </c>
      <c r="C31" s="13" t="s">
        <v>3991</v>
      </c>
      <c r="D31" s="13" t="s">
        <v>2135</v>
      </c>
      <c r="E31" s="18">
        <v>250</v>
      </c>
      <c r="F31" s="19">
        <v>2512.61</v>
      </c>
      <c r="G31" s="20">
        <v>4.7999999999999996E-3</v>
      </c>
      <c r="H31" s="21">
        <v>4.4946E-2</v>
      </c>
      <c r="I31" s="22"/>
      <c r="J31" s="2"/>
    </row>
    <row r="32" spans="1:10" ht="12.95" customHeight="1">
      <c r="A32" s="16" t="s">
        <v>3862</v>
      </c>
      <c r="B32" s="17" t="s">
        <v>3863</v>
      </c>
      <c r="C32" s="13" t="s">
        <v>3864</v>
      </c>
      <c r="D32" s="13" t="s">
        <v>1880</v>
      </c>
      <c r="E32" s="18">
        <v>250</v>
      </c>
      <c r="F32" s="19">
        <v>2508.6999999999998</v>
      </c>
      <c r="G32" s="20">
        <v>4.7999999999999996E-3</v>
      </c>
      <c r="H32" s="21">
        <v>5.1652000000000003E-2</v>
      </c>
      <c r="I32" s="22"/>
      <c r="J32" s="2"/>
    </row>
    <row r="33" spans="1:10" ht="12.95" customHeight="1">
      <c r="A33" s="16" t="s">
        <v>3992</v>
      </c>
      <c r="B33" s="17" t="s">
        <v>3993</v>
      </c>
      <c r="C33" s="13" t="s">
        <v>3994</v>
      </c>
      <c r="D33" s="13" t="s">
        <v>196</v>
      </c>
      <c r="E33" s="18">
        <v>2500000</v>
      </c>
      <c r="F33" s="19">
        <v>2502.4</v>
      </c>
      <c r="G33" s="20">
        <v>4.7999999999999996E-3</v>
      </c>
      <c r="H33" s="21">
        <v>3.6873000000000003E-2</v>
      </c>
      <c r="I33" s="22"/>
      <c r="J33" s="2"/>
    </row>
    <row r="34" spans="1:10" ht="12.95" customHeight="1">
      <c r="A34" s="16" t="s">
        <v>2653</v>
      </c>
      <c r="B34" s="17" t="s">
        <v>2654</v>
      </c>
      <c r="C34" s="13" t="s">
        <v>2655</v>
      </c>
      <c r="D34" s="13" t="s">
        <v>2146</v>
      </c>
      <c r="E34" s="18">
        <v>200</v>
      </c>
      <c r="F34" s="19">
        <v>1998.93</v>
      </c>
      <c r="G34" s="20">
        <v>3.8E-3</v>
      </c>
      <c r="H34" s="21">
        <v>7.1499999999999994E-2</v>
      </c>
      <c r="I34" s="22"/>
      <c r="J34" s="2"/>
    </row>
    <row r="35" spans="1:10" ht="12.95" customHeight="1">
      <c r="A35" s="16" t="s">
        <v>2593</v>
      </c>
      <c r="B35" s="17" t="s">
        <v>2594</v>
      </c>
      <c r="C35" s="13" t="s">
        <v>2595</v>
      </c>
      <c r="D35" s="13" t="s">
        <v>1880</v>
      </c>
      <c r="E35" s="18">
        <v>200</v>
      </c>
      <c r="F35" s="19">
        <v>1994.29</v>
      </c>
      <c r="G35" s="20">
        <v>3.8E-3</v>
      </c>
      <c r="H35" s="21">
        <v>7.5915499999999997E-2</v>
      </c>
      <c r="I35" s="22"/>
      <c r="J35" s="2"/>
    </row>
    <row r="36" spans="1:10" ht="12.95" customHeight="1">
      <c r="A36" s="16" t="s">
        <v>2605</v>
      </c>
      <c r="B36" s="17" t="s">
        <v>2606</v>
      </c>
      <c r="C36" s="13" t="s">
        <v>2607</v>
      </c>
      <c r="D36" s="13" t="s">
        <v>2146</v>
      </c>
      <c r="E36" s="18">
        <v>200</v>
      </c>
      <c r="F36" s="19">
        <v>1778.78</v>
      </c>
      <c r="G36" s="20">
        <v>3.3999999999999998E-3</v>
      </c>
      <c r="H36" s="21">
        <v>6.8647E-2</v>
      </c>
      <c r="I36" s="22"/>
      <c r="J36" s="2"/>
    </row>
    <row r="37" spans="1:10" ht="12.95" customHeight="1">
      <c r="A37" s="16" t="s">
        <v>3995</v>
      </c>
      <c r="B37" s="17" t="s">
        <v>3996</v>
      </c>
      <c r="C37" s="13" t="s">
        <v>3997</v>
      </c>
      <c r="D37" s="13" t="s">
        <v>2431</v>
      </c>
      <c r="E37" s="18">
        <v>390</v>
      </c>
      <c r="F37" s="19">
        <v>1565.91</v>
      </c>
      <c r="G37" s="20">
        <v>3.0000000000000001E-3</v>
      </c>
      <c r="H37" s="21">
        <v>6.3E-2</v>
      </c>
      <c r="I37" s="22"/>
      <c r="J37" s="2"/>
    </row>
    <row r="38" spans="1:10" ht="12.95" customHeight="1">
      <c r="A38" s="16" t="s">
        <v>2128</v>
      </c>
      <c r="B38" s="17" t="s">
        <v>2129</v>
      </c>
      <c r="C38" s="13" t="s">
        <v>2130</v>
      </c>
      <c r="D38" s="13" t="s">
        <v>2131</v>
      </c>
      <c r="E38" s="18">
        <v>120</v>
      </c>
      <c r="F38" s="19">
        <v>1564.6</v>
      </c>
      <c r="G38" s="20">
        <v>3.0000000000000001E-3</v>
      </c>
      <c r="H38" s="21">
        <v>6.2725000000000003E-2</v>
      </c>
      <c r="I38" s="22"/>
      <c r="J38" s="2"/>
    </row>
    <row r="39" spans="1:10" ht="12.95" customHeight="1">
      <c r="A39" s="16" t="s">
        <v>1881</v>
      </c>
      <c r="B39" s="17" t="s">
        <v>1882</v>
      </c>
      <c r="C39" s="13" t="s">
        <v>1883</v>
      </c>
      <c r="D39" s="13" t="s">
        <v>1880</v>
      </c>
      <c r="E39" s="18">
        <v>150</v>
      </c>
      <c r="F39" s="19">
        <v>1514.09</v>
      </c>
      <c r="G39" s="20">
        <v>2.8999999999999998E-3</v>
      </c>
      <c r="H39" s="21">
        <v>6.8500000000000005E-2</v>
      </c>
      <c r="I39" s="22"/>
      <c r="J39" s="2"/>
    </row>
    <row r="40" spans="1:10" ht="12.95" customHeight="1">
      <c r="A40" s="16" t="s">
        <v>3859</v>
      </c>
      <c r="B40" s="17" t="s">
        <v>3860</v>
      </c>
      <c r="C40" s="13" t="s">
        <v>3861</v>
      </c>
      <c r="D40" s="13" t="s">
        <v>1880</v>
      </c>
      <c r="E40" s="18">
        <v>150</v>
      </c>
      <c r="F40" s="19">
        <v>1507.01</v>
      </c>
      <c r="G40" s="20">
        <v>2.8999999999999998E-3</v>
      </c>
      <c r="H40" s="21">
        <v>6.5241999999999994E-2</v>
      </c>
      <c r="I40" s="22"/>
      <c r="J40" s="2"/>
    </row>
    <row r="41" spans="1:10" ht="12.95" customHeight="1">
      <c r="A41" s="16" t="s">
        <v>2812</v>
      </c>
      <c r="B41" s="17" t="s">
        <v>2813</v>
      </c>
      <c r="C41" s="13" t="s">
        <v>2814</v>
      </c>
      <c r="D41" s="13" t="s">
        <v>1893</v>
      </c>
      <c r="E41" s="18">
        <v>150</v>
      </c>
      <c r="F41" s="19">
        <v>1503.73</v>
      </c>
      <c r="G41" s="20">
        <v>2.8999999999999998E-3</v>
      </c>
      <c r="H41" s="21">
        <v>5.6250000000000001E-2</v>
      </c>
      <c r="I41" s="22"/>
      <c r="J41" s="2"/>
    </row>
    <row r="42" spans="1:10" ht="12.95" customHeight="1">
      <c r="A42" s="16" t="s">
        <v>2697</v>
      </c>
      <c r="B42" s="17" t="s">
        <v>2698</v>
      </c>
      <c r="C42" s="13" t="s">
        <v>2699</v>
      </c>
      <c r="D42" s="13" t="s">
        <v>2659</v>
      </c>
      <c r="E42" s="18">
        <v>150</v>
      </c>
      <c r="F42" s="19">
        <v>1496.52</v>
      </c>
      <c r="G42" s="20">
        <v>2.8E-3</v>
      </c>
      <c r="H42" s="21">
        <v>6.7249000000000003E-2</v>
      </c>
      <c r="I42" s="22"/>
      <c r="J42" s="2"/>
    </row>
    <row r="43" spans="1:10" ht="12.95" customHeight="1">
      <c r="A43" s="16" t="s">
        <v>157</v>
      </c>
      <c r="B43" s="17" t="s">
        <v>158</v>
      </c>
      <c r="C43" s="13" t="s">
        <v>159</v>
      </c>
      <c r="D43" s="13" t="s">
        <v>160</v>
      </c>
      <c r="E43" s="18">
        <v>146</v>
      </c>
      <c r="F43" s="19">
        <v>1467.92</v>
      </c>
      <c r="G43" s="20">
        <v>2.8E-3</v>
      </c>
      <c r="H43" s="21">
        <v>3.7699999999999997E-2</v>
      </c>
      <c r="I43" s="22"/>
      <c r="J43" s="2"/>
    </row>
    <row r="44" spans="1:10" ht="12.95" customHeight="1">
      <c r="A44" s="16" t="s">
        <v>328</v>
      </c>
      <c r="B44" s="17" t="s">
        <v>329</v>
      </c>
      <c r="C44" s="13" t="s">
        <v>330</v>
      </c>
      <c r="D44" s="13" t="s">
        <v>138</v>
      </c>
      <c r="E44" s="18">
        <v>100</v>
      </c>
      <c r="F44" s="19">
        <v>1020.93</v>
      </c>
      <c r="G44" s="20">
        <v>1.9E-3</v>
      </c>
      <c r="H44" s="21">
        <v>4.7600000000000003E-2</v>
      </c>
      <c r="I44" s="22"/>
      <c r="J44" s="2"/>
    </row>
    <row r="45" spans="1:10" ht="12.95" customHeight="1">
      <c r="A45" s="16" t="s">
        <v>389</v>
      </c>
      <c r="B45" s="17" t="s">
        <v>390</v>
      </c>
      <c r="C45" s="13" t="s">
        <v>391</v>
      </c>
      <c r="D45" s="13" t="s">
        <v>138</v>
      </c>
      <c r="E45" s="18">
        <v>100</v>
      </c>
      <c r="F45" s="19">
        <v>1007.57</v>
      </c>
      <c r="G45" s="20">
        <v>1.9E-3</v>
      </c>
      <c r="H45" s="21">
        <v>4.1799000000000003E-2</v>
      </c>
      <c r="I45" s="22"/>
      <c r="J45" s="2"/>
    </row>
    <row r="46" spans="1:10" ht="12.95" customHeight="1">
      <c r="A46" s="16" t="s">
        <v>2620</v>
      </c>
      <c r="B46" s="17" t="s">
        <v>2621</v>
      </c>
      <c r="C46" s="13" t="s">
        <v>2622</v>
      </c>
      <c r="D46" s="13" t="s">
        <v>2623</v>
      </c>
      <c r="E46" s="18">
        <v>100</v>
      </c>
      <c r="F46" s="19">
        <v>1004.05</v>
      </c>
      <c r="G46" s="20">
        <v>1.9E-3</v>
      </c>
      <c r="H46" s="21">
        <v>7.1874999999999994E-2</v>
      </c>
      <c r="I46" s="22"/>
      <c r="J46" s="2"/>
    </row>
    <row r="47" spans="1:10" ht="12.95" customHeight="1">
      <c r="A47" s="16" t="s">
        <v>2660</v>
      </c>
      <c r="B47" s="17" t="s">
        <v>2661</v>
      </c>
      <c r="C47" s="13" t="s">
        <v>2662</v>
      </c>
      <c r="D47" s="13" t="s">
        <v>2581</v>
      </c>
      <c r="E47" s="18">
        <v>50</v>
      </c>
      <c r="F47" s="19">
        <v>506.29</v>
      </c>
      <c r="G47" s="20">
        <v>1E-3</v>
      </c>
      <c r="H47" s="21">
        <v>4.7350999999999997E-2</v>
      </c>
      <c r="I47" s="22"/>
      <c r="J47" s="2"/>
    </row>
    <row r="48" spans="1:10" ht="12.95" customHeight="1">
      <c r="A48" s="16" t="s">
        <v>2821</v>
      </c>
      <c r="B48" s="17" t="s">
        <v>2822</v>
      </c>
      <c r="C48" s="13" t="s">
        <v>2823</v>
      </c>
      <c r="D48" s="13" t="s">
        <v>2135</v>
      </c>
      <c r="E48" s="18">
        <v>50000</v>
      </c>
      <c r="F48" s="19">
        <v>504.41</v>
      </c>
      <c r="G48" s="20">
        <v>1E-3</v>
      </c>
      <c r="H48" s="21">
        <v>4.7052999999999998E-2</v>
      </c>
      <c r="I48" s="22"/>
      <c r="J48" s="2"/>
    </row>
    <row r="49" spans="1:10" ht="12.95" customHeight="1">
      <c r="A49" s="16" t="s">
        <v>2663</v>
      </c>
      <c r="B49" s="17" t="s">
        <v>2664</v>
      </c>
      <c r="C49" s="13" t="s">
        <v>2665</v>
      </c>
      <c r="D49" s="13" t="s">
        <v>2659</v>
      </c>
      <c r="E49" s="18">
        <v>50</v>
      </c>
      <c r="F49" s="19">
        <v>497.32</v>
      </c>
      <c r="G49" s="20">
        <v>8.9999999999999998E-4</v>
      </c>
      <c r="H49" s="21">
        <v>6.9449999999999998E-2</v>
      </c>
      <c r="I49" s="22"/>
      <c r="J49" s="2"/>
    </row>
    <row r="50" spans="1:10" ht="12.95" customHeight="1">
      <c r="A50" s="16" t="s">
        <v>527</v>
      </c>
      <c r="B50" s="17" t="s">
        <v>528</v>
      </c>
      <c r="C50" s="13" t="s">
        <v>529</v>
      </c>
      <c r="D50" s="13" t="s">
        <v>138</v>
      </c>
      <c r="E50" s="18">
        <v>45</v>
      </c>
      <c r="F50" s="19">
        <v>454.23</v>
      </c>
      <c r="G50" s="20">
        <v>8.9999999999999998E-4</v>
      </c>
      <c r="H50" s="21">
        <v>4.1697999999999999E-2</v>
      </c>
      <c r="I50" s="22"/>
      <c r="J50" s="2"/>
    </row>
    <row r="51" spans="1:10" ht="12.95" customHeight="1">
      <c r="A51" s="2"/>
      <c r="B51" s="12" t="s">
        <v>168</v>
      </c>
      <c r="C51" s="13"/>
      <c r="D51" s="13"/>
      <c r="E51" s="13"/>
      <c r="F51" s="23">
        <v>173729.28</v>
      </c>
      <c r="G51" s="24">
        <v>0.33069999999999999</v>
      </c>
      <c r="H51" s="25"/>
      <c r="I51" s="26"/>
      <c r="J51" s="2"/>
    </row>
    <row r="52" spans="1:10" ht="12.95" customHeight="1">
      <c r="A52" s="2"/>
      <c r="B52" s="27" t="s">
        <v>169</v>
      </c>
      <c r="C52" s="1"/>
      <c r="D52" s="1"/>
      <c r="E52" s="1"/>
      <c r="F52" s="25" t="s">
        <v>197</v>
      </c>
      <c r="G52" s="25" t="s">
        <v>197</v>
      </c>
      <c r="H52" s="25"/>
      <c r="I52" s="26"/>
      <c r="J52" s="2"/>
    </row>
    <row r="53" spans="1:10" ht="12.95" customHeight="1">
      <c r="A53" s="2"/>
      <c r="B53" s="27" t="s">
        <v>168</v>
      </c>
      <c r="C53" s="1"/>
      <c r="D53" s="1"/>
      <c r="E53" s="1"/>
      <c r="F53" s="25" t="s">
        <v>197</v>
      </c>
      <c r="G53" s="25" t="s">
        <v>197</v>
      </c>
      <c r="H53" s="25"/>
      <c r="I53" s="26"/>
      <c r="J53" s="2"/>
    </row>
    <row r="54" spans="1:10" ht="12.95" customHeight="1">
      <c r="A54" s="2"/>
      <c r="B54" s="27" t="s">
        <v>173</v>
      </c>
      <c r="C54" s="28"/>
      <c r="D54" s="1"/>
      <c r="E54" s="28"/>
      <c r="F54" s="23">
        <v>173729.28</v>
      </c>
      <c r="G54" s="24">
        <v>0.33069999999999999</v>
      </c>
      <c r="H54" s="25"/>
      <c r="I54" s="26"/>
      <c r="J54" s="2"/>
    </row>
    <row r="55" spans="1:10" ht="12.95" customHeight="1">
      <c r="A55" s="2"/>
      <c r="B55" s="12" t="s">
        <v>208</v>
      </c>
      <c r="C55" s="13"/>
      <c r="D55" s="13"/>
      <c r="E55" s="13"/>
      <c r="F55" s="13"/>
      <c r="G55" s="13"/>
      <c r="H55" s="14"/>
      <c r="I55" s="15"/>
      <c r="J55" s="2"/>
    </row>
    <row r="56" spans="1:10" ht="12.95" customHeight="1">
      <c r="A56" s="2"/>
      <c r="B56" s="12" t="s">
        <v>209</v>
      </c>
      <c r="C56" s="13"/>
      <c r="D56" s="13"/>
      <c r="E56" s="13"/>
      <c r="F56" s="2"/>
      <c r="G56" s="14"/>
      <c r="H56" s="14"/>
      <c r="I56" s="15"/>
      <c r="J56" s="2"/>
    </row>
    <row r="57" spans="1:10" ht="12.95" customHeight="1">
      <c r="A57" s="16" t="s">
        <v>678</v>
      </c>
      <c r="B57" s="17" t="s">
        <v>679</v>
      </c>
      <c r="C57" s="13" t="s">
        <v>680</v>
      </c>
      <c r="D57" s="13" t="s">
        <v>681</v>
      </c>
      <c r="E57" s="18">
        <v>10000</v>
      </c>
      <c r="F57" s="19">
        <v>9728.3799999999992</v>
      </c>
      <c r="G57" s="20">
        <v>1.8499999999999999E-2</v>
      </c>
      <c r="H57" s="21">
        <v>4.2999999999999997E-2</v>
      </c>
      <c r="I57" s="22"/>
      <c r="J57" s="2"/>
    </row>
    <row r="58" spans="1:10" ht="12.95" customHeight="1">
      <c r="A58" s="16" t="s">
        <v>2444</v>
      </c>
      <c r="B58" s="17" t="s">
        <v>2445</v>
      </c>
      <c r="C58" s="13" t="s">
        <v>2446</v>
      </c>
      <c r="D58" s="13" t="s">
        <v>681</v>
      </c>
      <c r="E58" s="18">
        <v>5000</v>
      </c>
      <c r="F58" s="19">
        <v>4973.8599999999997</v>
      </c>
      <c r="G58" s="20">
        <v>9.4999999999999998E-3</v>
      </c>
      <c r="H58" s="21">
        <v>3.6895999999999998E-2</v>
      </c>
      <c r="I58" s="22"/>
      <c r="J58" s="2"/>
    </row>
    <row r="59" spans="1:10" ht="12.95" customHeight="1">
      <c r="A59" s="16" t="s">
        <v>3157</v>
      </c>
      <c r="B59" s="17" t="s">
        <v>3158</v>
      </c>
      <c r="C59" s="13" t="s">
        <v>3159</v>
      </c>
      <c r="D59" s="13" t="s">
        <v>3153</v>
      </c>
      <c r="E59" s="18">
        <v>5000</v>
      </c>
      <c r="F59" s="19">
        <v>4788.63</v>
      </c>
      <c r="G59" s="20">
        <v>9.1000000000000004E-3</v>
      </c>
      <c r="H59" s="21">
        <v>4.6699999999999998E-2</v>
      </c>
      <c r="I59" s="22"/>
      <c r="J59" s="2"/>
    </row>
    <row r="60" spans="1:10" ht="12.95" customHeight="1">
      <c r="A60" s="16" t="s">
        <v>210</v>
      </c>
      <c r="B60" s="17" t="s">
        <v>211</v>
      </c>
      <c r="C60" s="13" t="s">
        <v>212</v>
      </c>
      <c r="D60" s="13" t="s">
        <v>213</v>
      </c>
      <c r="E60" s="18">
        <v>4500</v>
      </c>
      <c r="F60" s="19">
        <v>4479.0200000000004</v>
      </c>
      <c r="G60" s="20">
        <v>8.5000000000000006E-3</v>
      </c>
      <c r="H60" s="21">
        <v>4.1700000000000001E-2</v>
      </c>
      <c r="I60" s="22"/>
      <c r="J60" s="2"/>
    </row>
    <row r="61" spans="1:10" ht="12.95" customHeight="1">
      <c r="A61" s="16" t="s">
        <v>214</v>
      </c>
      <c r="B61" s="17" t="s">
        <v>215</v>
      </c>
      <c r="C61" s="13" t="s">
        <v>216</v>
      </c>
      <c r="D61" s="13" t="s">
        <v>217</v>
      </c>
      <c r="E61" s="18">
        <v>300</v>
      </c>
      <c r="F61" s="19">
        <v>298.83999999999997</v>
      </c>
      <c r="G61" s="20">
        <v>5.9999999999999995E-4</v>
      </c>
      <c r="H61" s="21">
        <v>3.8350000000000002E-2</v>
      </c>
      <c r="I61" s="22"/>
      <c r="J61" s="2"/>
    </row>
    <row r="62" spans="1:10" ht="12.95" customHeight="1">
      <c r="A62" s="2"/>
      <c r="B62" s="12" t="s">
        <v>168</v>
      </c>
      <c r="C62" s="13"/>
      <c r="D62" s="13"/>
      <c r="E62" s="13"/>
      <c r="F62" s="23">
        <v>24268.73</v>
      </c>
      <c r="G62" s="24">
        <v>4.6199999999999998E-2</v>
      </c>
      <c r="H62" s="25"/>
      <c r="I62" s="26"/>
      <c r="J62" s="2"/>
    </row>
    <row r="63" spans="1:10" ht="12.95" customHeight="1">
      <c r="A63" s="2"/>
      <c r="B63" s="12" t="s">
        <v>218</v>
      </c>
      <c r="C63" s="13"/>
      <c r="D63" s="13"/>
      <c r="E63" s="13"/>
      <c r="F63" s="2"/>
      <c r="G63" s="14"/>
      <c r="H63" s="14"/>
      <c r="I63" s="15"/>
      <c r="J63" s="2"/>
    </row>
    <row r="64" spans="1:10" ht="12.95" customHeight="1">
      <c r="A64" s="16" t="s">
        <v>2453</v>
      </c>
      <c r="B64" s="17" t="s">
        <v>2454</v>
      </c>
      <c r="C64" s="13" t="s">
        <v>2455</v>
      </c>
      <c r="D64" s="13" t="s">
        <v>217</v>
      </c>
      <c r="E64" s="18">
        <v>4000</v>
      </c>
      <c r="F64" s="19">
        <v>19972.32</v>
      </c>
      <c r="G64" s="20">
        <v>3.7999999999999999E-2</v>
      </c>
      <c r="H64" s="21">
        <v>3.6145999999999998E-2</v>
      </c>
      <c r="I64" s="22"/>
      <c r="J64" s="2"/>
    </row>
    <row r="65" spans="1:10" ht="12.95" customHeight="1">
      <c r="A65" s="16" t="s">
        <v>3936</v>
      </c>
      <c r="B65" s="17" t="s">
        <v>3937</v>
      </c>
      <c r="C65" s="13" t="s">
        <v>3938</v>
      </c>
      <c r="D65" s="13" t="s">
        <v>217</v>
      </c>
      <c r="E65" s="18">
        <v>3000</v>
      </c>
      <c r="F65" s="19">
        <v>14915.22</v>
      </c>
      <c r="G65" s="20">
        <v>2.8400000000000002E-2</v>
      </c>
      <c r="H65" s="21">
        <v>3.7047999999999998E-2</v>
      </c>
      <c r="I65" s="22"/>
      <c r="J65" s="2"/>
    </row>
    <row r="66" spans="1:10" ht="12.95" customHeight="1">
      <c r="A66" s="16" t="s">
        <v>688</v>
      </c>
      <c r="B66" s="17" t="s">
        <v>689</v>
      </c>
      <c r="C66" s="13" t="s">
        <v>690</v>
      </c>
      <c r="D66" s="13" t="s">
        <v>217</v>
      </c>
      <c r="E66" s="18">
        <v>3000</v>
      </c>
      <c r="F66" s="19">
        <v>14912.79</v>
      </c>
      <c r="G66" s="20">
        <v>2.8400000000000002E-2</v>
      </c>
      <c r="H66" s="21">
        <v>3.7448000000000002E-2</v>
      </c>
      <c r="I66" s="22"/>
      <c r="J66" s="2"/>
    </row>
    <row r="67" spans="1:10" ht="12.95" customHeight="1">
      <c r="A67" s="16" t="s">
        <v>2459</v>
      </c>
      <c r="B67" s="17" t="s">
        <v>2460</v>
      </c>
      <c r="C67" s="13" t="s">
        <v>2461</v>
      </c>
      <c r="D67" s="13" t="s">
        <v>217</v>
      </c>
      <c r="E67" s="18">
        <v>2500</v>
      </c>
      <c r="F67" s="19">
        <v>12296.14</v>
      </c>
      <c r="G67" s="20">
        <v>2.3400000000000001E-2</v>
      </c>
      <c r="H67" s="21">
        <v>4.3225E-2</v>
      </c>
      <c r="I67" s="22"/>
      <c r="J67" s="2"/>
    </row>
    <row r="68" spans="1:10" ht="12.95" customHeight="1">
      <c r="A68" s="16" t="s">
        <v>3175</v>
      </c>
      <c r="B68" s="17" t="s">
        <v>3176</v>
      </c>
      <c r="C68" s="13" t="s">
        <v>3177</v>
      </c>
      <c r="D68" s="13" t="s">
        <v>217</v>
      </c>
      <c r="E68" s="18">
        <v>2500</v>
      </c>
      <c r="F68" s="19">
        <v>12288.91</v>
      </c>
      <c r="G68" s="20">
        <v>2.3400000000000001E-2</v>
      </c>
      <c r="H68" s="21">
        <v>4.2651000000000001E-2</v>
      </c>
      <c r="I68" s="22"/>
      <c r="J68" s="2"/>
    </row>
    <row r="69" spans="1:10" ht="12.95" customHeight="1">
      <c r="A69" s="16" t="s">
        <v>3998</v>
      </c>
      <c r="B69" s="17" t="s">
        <v>3999</v>
      </c>
      <c r="C69" s="13" t="s">
        <v>4000</v>
      </c>
      <c r="D69" s="13" t="s">
        <v>217</v>
      </c>
      <c r="E69" s="18">
        <v>2000</v>
      </c>
      <c r="F69" s="19">
        <v>9984.5300000000007</v>
      </c>
      <c r="G69" s="20">
        <v>1.9E-2</v>
      </c>
      <c r="H69" s="21">
        <v>4.3496E-2</v>
      </c>
      <c r="I69" s="22"/>
      <c r="J69" s="2"/>
    </row>
    <row r="70" spans="1:10" ht="12.95" customHeight="1">
      <c r="A70" s="16" t="s">
        <v>2866</v>
      </c>
      <c r="B70" s="17" t="s">
        <v>2867</v>
      </c>
      <c r="C70" s="13" t="s">
        <v>2868</v>
      </c>
      <c r="D70" s="13" t="s">
        <v>217</v>
      </c>
      <c r="E70" s="18">
        <v>2000</v>
      </c>
      <c r="F70" s="19">
        <v>9955.1200000000008</v>
      </c>
      <c r="G70" s="20">
        <v>1.89E-2</v>
      </c>
      <c r="H70" s="21">
        <v>3.7398000000000001E-2</v>
      </c>
      <c r="I70" s="22"/>
      <c r="J70" s="2"/>
    </row>
    <row r="71" spans="1:10" ht="12.95" customHeight="1">
      <c r="A71" s="16" t="s">
        <v>4001</v>
      </c>
      <c r="B71" s="17" t="s">
        <v>4002</v>
      </c>
      <c r="C71" s="13" t="s">
        <v>4003</v>
      </c>
      <c r="D71" s="13" t="s">
        <v>217</v>
      </c>
      <c r="E71" s="18">
        <v>2000</v>
      </c>
      <c r="F71" s="19">
        <v>9948.2099999999991</v>
      </c>
      <c r="G71" s="20">
        <v>1.89E-2</v>
      </c>
      <c r="H71" s="21">
        <v>3.7999999999999999E-2</v>
      </c>
      <c r="I71" s="22"/>
      <c r="J71" s="2"/>
    </row>
    <row r="72" spans="1:10" ht="12.95" customHeight="1">
      <c r="A72" s="16" t="s">
        <v>2901</v>
      </c>
      <c r="B72" s="17" t="s">
        <v>2902</v>
      </c>
      <c r="C72" s="13" t="s">
        <v>2903</v>
      </c>
      <c r="D72" s="13" t="s">
        <v>217</v>
      </c>
      <c r="E72" s="18">
        <v>2000</v>
      </c>
      <c r="F72" s="19">
        <v>9940.69</v>
      </c>
      <c r="G72" s="20">
        <v>1.89E-2</v>
      </c>
      <c r="H72" s="21">
        <v>3.755E-2</v>
      </c>
      <c r="I72" s="22"/>
      <c r="J72" s="2"/>
    </row>
    <row r="73" spans="1:10" ht="12.95" customHeight="1">
      <c r="A73" s="16" t="s">
        <v>4004</v>
      </c>
      <c r="B73" s="17" t="s">
        <v>4005</v>
      </c>
      <c r="C73" s="13" t="s">
        <v>4006</v>
      </c>
      <c r="D73" s="13" t="s">
        <v>217</v>
      </c>
      <c r="E73" s="18">
        <v>2000</v>
      </c>
      <c r="F73" s="19">
        <v>9929.34</v>
      </c>
      <c r="G73" s="20">
        <v>1.89E-2</v>
      </c>
      <c r="H73" s="21">
        <v>4.9951000000000002E-2</v>
      </c>
      <c r="I73" s="22"/>
      <c r="J73" s="2"/>
    </row>
    <row r="74" spans="1:10" ht="12.95" customHeight="1">
      <c r="A74" s="16" t="s">
        <v>3172</v>
      </c>
      <c r="B74" s="17" t="s">
        <v>3173</v>
      </c>
      <c r="C74" s="13" t="s">
        <v>3174</v>
      </c>
      <c r="D74" s="13" t="s">
        <v>213</v>
      </c>
      <c r="E74" s="18">
        <v>1500</v>
      </c>
      <c r="F74" s="19">
        <v>7412.54</v>
      </c>
      <c r="G74" s="20">
        <v>1.41E-2</v>
      </c>
      <c r="H74" s="21">
        <v>4.0249E-2</v>
      </c>
      <c r="I74" s="22"/>
      <c r="J74" s="2"/>
    </row>
    <row r="75" spans="1:10" ht="12.95" customHeight="1">
      <c r="A75" s="16" t="s">
        <v>3190</v>
      </c>
      <c r="B75" s="17" t="s">
        <v>3191</v>
      </c>
      <c r="C75" s="13" t="s">
        <v>3192</v>
      </c>
      <c r="D75" s="13" t="s">
        <v>217</v>
      </c>
      <c r="E75" s="18">
        <v>1500</v>
      </c>
      <c r="F75" s="19">
        <v>7376.39</v>
      </c>
      <c r="G75" s="20">
        <v>1.4E-2</v>
      </c>
      <c r="H75" s="21">
        <v>4.4975000000000001E-2</v>
      </c>
      <c r="I75" s="22"/>
      <c r="J75" s="2"/>
    </row>
    <row r="76" spans="1:10" ht="12.95" customHeight="1">
      <c r="A76" s="16" t="s">
        <v>2447</v>
      </c>
      <c r="B76" s="17" t="s">
        <v>2448</v>
      </c>
      <c r="C76" s="13" t="s">
        <v>2449</v>
      </c>
      <c r="D76" s="13" t="s">
        <v>217</v>
      </c>
      <c r="E76" s="18">
        <v>1400</v>
      </c>
      <c r="F76" s="19">
        <v>6810.24</v>
      </c>
      <c r="G76" s="20">
        <v>1.2999999999999999E-2</v>
      </c>
      <c r="H76" s="21">
        <v>4.7750000000000001E-2</v>
      </c>
      <c r="I76" s="22"/>
      <c r="J76" s="2"/>
    </row>
    <row r="77" spans="1:10" ht="12.95" customHeight="1">
      <c r="A77" s="16" t="s">
        <v>2465</v>
      </c>
      <c r="B77" s="17" t="s">
        <v>2466</v>
      </c>
      <c r="C77" s="13" t="s">
        <v>2467</v>
      </c>
      <c r="D77" s="13" t="s">
        <v>217</v>
      </c>
      <c r="E77" s="18">
        <v>1100</v>
      </c>
      <c r="F77" s="19">
        <v>5431.64</v>
      </c>
      <c r="G77" s="20">
        <v>1.03E-2</v>
      </c>
      <c r="H77" s="21">
        <v>5.5350000000000003E-2</v>
      </c>
      <c r="I77" s="22"/>
      <c r="J77" s="2"/>
    </row>
    <row r="78" spans="1:10" ht="12.95" customHeight="1">
      <c r="A78" s="16" t="s">
        <v>2961</v>
      </c>
      <c r="B78" s="17" t="s">
        <v>2962</v>
      </c>
      <c r="C78" s="13" t="s">
        <v>2963</v>
      </c>
      <c r="D78" s="13" t="s">
        <v>213</v>
      </c>
      <c r="E78" s="18">
        <v>1000</v>
      </c>
      <c r="F78" s="19">
        <v>4961.88</v>
      </c>
      <c r="G78" s="20">
        <v>9.4000000000000004E-3</v>
      </c>
      <c r="H78" s="21">
        <v>3.95E-2</v>
      </c>
      <c r="I78" s="22"/>
      <c r="J78" s="2"/>
    </row>
    <row r="79" spans="1:10" ht="12.95" customHeight="1">
      <c r="A79" s="16" t="s">
        <v>691</v>
      </c>
      <c r="B79" s="17" t="s">
        <v>692</v>
      </c>
      <c r="C79" s="13" t="s">
        <v>693</v>
      </c>
      <c r="D79" s="13" t="s">
        <v>217</v>
      </c>
      <c r="E79" s="18">
        <v>1000</v>
      </c>
      <c r="F79" s="19">
        <v>4958.7</v>
      </c>
      <c r="G79" s="20">
        <v>9.4000000000000004E-3</v>
      </c>
      <c r="H79" s="21">
        <v>0.04</v>
      </c>
      <c r="I79" s="22"/>
      <c r="J79" s="2"/>
    </row>
    <row r="80" spans="1:10" ht="12.95" customHeight="1">
      <c r="A80" s="16" t="s">
        <v>4007</v>
      </c>
      <c r="B80" s="17" t="s">
        <v>4008</v>
      </c>
      <c r="C80" s="13" t="s">
        <v>4009</v>
      </c>
      <c r="D80" s="13" t="s">
        <v>217</v>
      </c>
      <c r="E80" s="18">
        <v>1000</v>
      </c>
      <c r="F80" s="19">
        <v>4941.8100000000004</v>
      </c>
      <c r="G80" s="20">
        <v>9.4000000000000004E-3</v>
      </c>
      <c r="H80" s="21">
        <v>5.6550999999999997E-2</v>
      </c>
      <c r="I80" s="22"/>
      <c r="J80" s="2"/>
    </row>
    <row r="81" spans="1:10" ht="12.95" customHeight="1">
      <c r="A81" s="16" t="s">
        <v>3187</v>
      </c>
      <c r="B81" s="17" t="s">
        <v>3188</v>
      </c>
      <c r="C81" s="13" t="s">
        <v>3189</v>
      </c>
      <c r="D81" s="13" t="s">
        <v>217</v>
      </c>
      <c r="E81" s="18">
        <v>1000</v>
      </c>
      <c r="F81" s="19">
        <v>4917.68</v>
      </c>
      <c r="G81" s="20">
        <v>9.4000000000000004E-3</v>
      </c>
      <c r="H81" s="21">
        <v>4.1848999999999997E-2</v>
      </c>
      <c r="I81" s="22"/>
      <c r="J81" s="2"/>
    </row>
    <row r="82" spans="1:10" ht="12.95" customHeight="1">
      <c r="A82" s="16" t="s">
        <v>3205</v>
      </c>
      <c r="B82" s="17" t="s">
        <v>3206</v>
      </c>
      <c r="C82" s="13" t="s">
        <v>3207</v>
      </c>
      <c r="D82" s="13" t="s">
        <v>213</v>
      </c>
      <c r="E82" s="18">
        <v>1000</v>
      </c>
      <c r="F82" s="19">
        <v>4887.21</v>
      </c>
      <c r="G82" s="20">
        <v>9.2999999999999992E-3</v>
      </c>
      <c r="H82" s="21">
        <v>5.3999999999999999E-2</v>
      </c>
      <c r="I82" s="22"/>
      <c r="J82" s="2"/>
    </row>
    <row r="83" spans="1:10" ht="12.95" customHeight="1">
      <c r="A83" s="16" t="s">
        <v>4010</v>
      </c>
      <c r="B83" s="17" t="s">
        <v>4011</v>
      </c>
      <c r="C83" s="13" t="s">
        <v>4012</v>
      </c>
      <c r="D83" s="13" t="s">
        <v>217</v>
      </c>
      <c r="E83" s="18">
        <v>1000</v>
      </c>
      <c r="F83" s="19">
        <v>4874.41</v>
      </c>
      <c r="G83" s="20">
        <v>9.2999999999999992E-3</v>
      </c>
      <c r="H83" s="21">
        <v>5.5648999999999997E-2</v>
      </c>
      <c r="I83" s="22"/>
      <c r="J83" s="2"/>
    </row>
    <row r="84" spans="1:10" ht="12.95" customHeight="1">
      <c r="A84" s="16" t="s">
        <v>2093</v>
      </c>
      <c r="B84" s="17" t="s">
        <v>2094</v>
      </c>
      <c r="C84" s="13" t="s">
        <v>2095</v>
      </c>
      <c r="D84" s="13" t="s">
        <v>217</v>
      </c>
      <c r="E84" s="18">
        <v>800</v>
      </c>
      <c r="F84" s="19">
        <v>3967.85</v>
      </c>
      <c r="G84" s="20">
        <v>7.4999999999999997E-3</v>
      </c>
      <c r="H84" s="21">
        <v>4.2249000000000002E-2</v>
      </c>
      <c r="I84" s="22"/>
      <c r="J84" s="2"/>
    </row>
    <row r="85" spans="1:10" ht="12.95" customHeight="1">
      <c r="A85" s="16" t="s">
        <v>3238</v>
      </c>
      <c r="B85" s="17" t="s">
        <v>3239</v>
      </c>
      <c r="C85" s="13" t="s">
        <v>3240</v>
      </c>
      <c r="D85" s="13" t="s">
        <v>213</v>
      </c>
      <c r="E85" s="18">
        <v>800</v>
      </c>
      <c r="F85" s="19">
        <v>3944.22</v>
      </c>
      <c r="G85" s="20">
        <v>7.4999999999999997E-3</v>
      </c>
      <c r="H85" s="21">
        <v>4.3749999999999997E-2</v>
      </c>
      <c r="I85" s="22"/>
      <c r="J85" s="2"/>
    </row>
    <row r="86" spans="1:10" ht="12.95" customHeight="1">
      <c r="A86" s="16" t="s">
        <v>2765</v>
      </c>
      <c r="B86" s="17" t="s">
        <v>2766</v>
      </c>
      <c r="C86" s="13" t="s">
        <v>2767</v>
      </c>
      <c r="D86" s="13" t="s">
        <v>217</v>
      </c>
      <c r="E86" s="18">
        <v>800</v>
      </c>
      <c r="F86" s="19">
        <v>3834.7</v>
      </c>
      <c r="G86" s="20">
        <v>7.3000000000000001E-3</v>
      </c>
      <c r="H86" s="21">
        <v>5.3698999999999997E-2</v>
      </c>
      <c r="I86" s="22"/>
      <c r="J86" s="2"/>
    </row>
    <row r="87" spans="1:10" ht="12.95" customHeight="1">
      <c r="A87" s="16" t="s">
        <v>225</v>
      </c>
      <c r="B87" s="17" t="s">
        <v>226</v>
      </c>
      <c r="C87" s="13" t="s">
        <v>227</v>
      </c>
      <c r="D87" s="13" t="s">
        <v>217</v>
      </c>
      <c r="E87" s="18">
        <v>600</v>
      </c>
      <c r="F87" s="19">
        <v>2986.79</v>
      </c>
      <c r="G87" s="20">
        <v>5.7000000000000002E-3</v>
      </c>
      <c r="H87" s="21">
        <v>4.2498000000000001E-2</v>
      </c>
      <c r="I87" s="22"/>
      <c r="J87" s="2"/>
    </row>
    <row r="88" spans="1:10" ht="12.95" customHeight="1">
      <c r="A88" s="16" t="s">
        <v>4013</v>
      </c>
      <c r="B88" s="17" t="s">
        <v>4014</v>
      </c>
      <c r="C88" s="13" t="s">
        <v>4015</v>
      </c>
      <c r="D88" s="13" t="s">
        <v>217</v>
      </c>
      <c r="E88" s="18">
        <v>500</v>
      </c>
      <c r="F88" s="19">
        <v>2488.85</v>
      </c>
      <c r="G88" s="20">
        <v>4.7000000000000002E-3</v>
      </c>
      <c r="H88" s="21">
        <v>4.3050999999999999E-2</v>
      </c>
      <c r="I88" s="22"/>
      <c r="J88" s="2"/>
    </row>
    <row r="89" spans="1:10" ht="12.95" customHeight="1">
      <c r="A89" s="16" t="s">
        <v>3226</v>
      </c>
      <c r="B89" s="17" t="s">
        <v>3227</v>
      </c>
      <c r="C89" s="13" t="s">
        <v>3228</v>
      </c>
      <c r="D89" s="13" t="s">
        <v>217</v>
      </c>
      <c r="E89" s="18">
        <v>500</v>
      </c>
      <c r="F89" s="19">
        <v>2485.19</v>
      </c>
      <c r="G89" s="20">
        <v>4.7000000000000002E-3</v>
      </c>
      <c r="H89" s="21">
        <v>5.8799999999999998E-2</v>
      </c>
      <c r="I89" s="22"/>
      <c r="J89" s="2"/>
    </row>
    <row r="90" spans="1:10" ht="12.95" customHeight="1">
      <c r="A90" s="16" t="s">
        <v>3954</v>
      </c>
      <c r="B90" s="17" t="s">
        <v>3955</v>
      </c>
      <c r="C90" s="13" t="s">
        <v>3956</v>
      </c>
      <c r="D90" s="13" t="s">
        <v>217</v>
      </c>
      <c r="E90" s="18">
        <v>500</v>
      </c>
      <c r="F90" s="19">
        <v>2463.56</v>
      </c>
      <c r="G90" s="20">
        <v>4.7000000000000002E-3</v>
      </c>
      <c r="H90" s="21">
        <v>4.1850999999999999E-2</v>
      </c>
      <c r="I90" s="22"/>
      <c r="J90" s="2"/>
    </row>
    <row r="91" spans="1:10" ht="12.95" customHeight="1">
      <c r="A91" s="16" t="s">
        <v>2468</v>
      </c>
      <c r="B91" s="17" t="s">
        <v>2469</v>
      </c>
      <c r="C91" s="13" t="s">
        <v>2470</v>
      </c>
      <c r="D91" s="13" t="s">
        <v>217</v>
      </c>
      <c r="E91" s="18">
        <v>500</v>
      </c>
      <c r="F91" s="19">
        <v>2432.04</v>
      </c>
      <c r="G91" s="20">
        <v>4.5999999999999999E-3</v>
      </c>
      <c r="H91" s="21">
        <v>0.06</v>
      </c>
      <c r="I91" s="22"/>
      <c r="J91" s="2"/>
    </row>
    <row r="92" spans="1:10" ht="12.95" customHeight="1">
      <c r="A92" s="16" t="s">
        <v>4016</v>
      </c>
      <c r="B92" s="17" t="s">
        <v>4017</v>
      </c>
      <c r="C92" s="13" t="s">
        <v>4018</v>
      </c>
      <c r="D92" s="13" t="s">
        <v>217</v>
      </c>
      <c r="E92" s="18">
        <v>500</v>
      </c>
      <c r="F92" s="19">
        <v>2393.9899999999998</v>
      </c>
      <c r="G92" s="20">
        <v>4.5999999999999999E-3</v>
      </c>
      <c r="H92" s="21">
        <v>5.3698999999999997E-2</v>
      </c>
      <c r="I92" s="22"/>
      <c r="J92" s="2"/>
    </row>
    <row r="93" spans="1:10" ht="12.95" customHeight="1">
      <c r="A93" s="16" t="s">
        <v>234</v>
      </c>
      <c r="B93" s="17" t="s">
        <v>235</v>
      </c>
      <c r="C93" s="13" t="s">
        <v>236</v>
      </c>
      <c r="D93" s="13" t="s">
        <v>217</v>
      </c>
      <c r="E93" s="18">
        <v>30</v>
      </c>
      <c r="F93" s="19">
        <v>149.44999999999999</v>
      </c>
      <c r="G93" s="20">
        <v>2.9999999999999997E-4</v>
      </c>
      <c r="H93" s="21">
        <v>3.7249999999999998E-2</v>
      </c>
      <c r="I93" s="22"/>
      <c r="J93" s="2"/>
    </row>
    <row r="94" spans="1:10" ht="12.95" customHeight="1">
      <c r="A94" s="2"/>
      <c r="B94" s="12" t="s">
        <v>168</v>
      </c>
      <c r="C94" s="13"/>
      <c r="D94" s="13"/>
      <c r="E94" s="13"/>
      <c r="F94" s="23">
        <v>207862.41</v>
      </c>
      <c r="G94" s="24">
        <v>0.39539999999999997</v>
      </c>
      <c r="H94" s="25"/>
      <c r="I94" s="26"/>
      <c r="J94" s="2"/>
    </row>
    <row r="95" spans="1:10" ht="12.95" customHeight="1">
      <c r="A95" s="2"/>
      <c r="B95" s="12" t="s">
        <v>243</v>
      </c>
      <c r="C95" s="13"/>
      <c r="D95" s="13"/>
      <c r="E95" s="13"/>
      <c r="F95" s="2"/>
      <c r="G95" s="14"/>
      <c r="H95" s="14"/>
      <c r="I95" s="15"/>
      <c r="J95" s="2"/>
    </row>
    <row r="96" spans="1:10" ht="12.95" customHeight="1">
      <c r="A96" s="16" t="s">
        <v>3840</v>
      </c>
      <c r="B96" s="17" t="s">
        <v>3841</v>
      </c>
      <c r="C96" s="13" t="s">
        <v>3842</v>
      </c>
      <c r="D96" s="13" t="s">
        <v>196</v>
      </c>
      <c r="E96" s="18">
        <v>10000000</v>
      </c>
      <c r="F96" s="19">
        <v>9801.9699999999993</v>
      </c>
      <c r="G96" s="20">
        <v>1.8599999999999998E-2</v>
      </c>
      <c r="H96" s="21">
        <v>4.1661999999999998E-2</v>
      </c>
      <c r="I96" s="22"/>
      <c r="J96" s="2"/>
    </row>
    <row r="97" spans="1:10" ht="12.95" customHeight="1">
      <c r="A97" s="16" t="s">
        <v>3241</v>
      </c>
      <c r="B97" s="17" t="s">
        <v>3242</v>
      </c>
      <c r="C97" s="13" t="s">
        <v>3243</v>
      </c>
      <c r="D97" s="13" t="s">
        <v>196</v>
      </c>
      <c r="E97" s="18">
        <v>9500000</v>
      </c>
      <c r="F97" s="19">
        <v>9352.07</v>
      </c>
      <c r="G97" s="20">
        <v>1.78E-2</v>
      </c>
      <c r="H97" s="21">
        <v>3.875E-2</v>
      </c>
      <c r="I97" s="22"/>
      <c r="J97" s="2"/>
    </row>
    <row r="98" spans="1:10" ht="12.95" customHeight="1">
      <c r="A98" s="16" t="s">
        <v>3009</v>
      </c>
      <c r="B98" s="17" t="s">
        <v>3010</v>
      </c>
      <c r="C98" s="13" t="s">
        <v>3011</v>
      </c>
      <c r="D98" s="13" t="s">
        <v>196</v>
      </c>
      <c r="E98" s="18">
        <v>5000000</v>
      </c>
      <c r="F98" s="19">
        <v>4971.25</v>
      </c>
      <c r="G98" s="20">
        <v>9.4999999999999998E-3</v>
      </c>
      <c r="H98" s="21">
        <v>3.6400000000000002E-2</v>
      </c>
      <c r="I98" s="22"/>
      <c r="J98" s="2"/>
    </row>
    <row r="99" spans="1:10" ht="12.95" customHeight="1">
      <c r="A99" s="16" t="s">
        <v>244</v>
      </c>
      <c r="B99" s="17" t="s">
        <v>245</v>
      </c>
      <c r="C99" s="13" t="s">
        <v>246</v>
      </c>
      <c r="D99" s="13" t="s">
        <v>196</v>
      </c>
      <c r="E99" s="18">
        <v>1850000</v>
      </c>
      <c r="F99" s="19">
        <v>1843.15</v>
      </c>
      <c r="G99" s="20">
        <v>3.5000000000000001E-3</v>
      </c>
      <c r="H99" s="21">
        <v>3.5700000000000003E-2</v>
      </c>
      <c r="I99" s="22"/>
      <c r="J99" s="2"/>
    </row>
    <row r="100" spans="1:10" ht="12.95" customHeight="1">
      <c r="A100" s="16" t="s">
        <v>4019</v>
      </c>
      <c r="B100" s="17" t="s">
        <v>4020</v>
      </c>
      <c r="C100" s="13" t="s">
        <v>4021</v>
      </c>
      <c r="D100" s="13" t="s">
        <v>196</v>
      </c>
      <c r="E100" s="18">
        <v>500000</v>
      </c>
      <c r="F100" s="19">
        <v>492.21</v>
      </c>
      <c r="G100" s="20">
        <v>8.9999999999999998E-4</v>
      </c>
      <c r="H100" s="21">
        <v>3.875E-2</v>
      </c>
      <c r="I100" s="22"/>
      <c r="J100" s="2"/>
    </row>
    <row r="101" spans="1:10" ht="12.95" customHeight="1">
      <c r="A101" s="2"/>
      <c r="B101" s="12" t="s">
        <v>168</v>
      </c>
      <c r="C101" s="13"/>
      <c r="D101" s="13"/>
      <c r="E101" s="13"/>
      <c r="F101" s="23">
        <v>26460.65</v>
      </c>
      <c r="G101" s="24">
        <v>5.0299999999999997E-2</v>
      </c>
      <c r="H101" s="25"/>
      <c r="I101" s="26"/>
      <c r="J101" s="2"/>
    </row>
    <row r="102" spans="1:10" ht="12.95" customHeight="1">
      <c r="A102" s="2"/>
      <c r="B102" s="27" t="s">
        <v>173</v>
      </c>
      <c r="C102" s="28"/>
      <c r="D102" s="1"/>
      <c r="E102" s="28"/>
      <c r="F102" s="23">
        <v>258591.79</v>
      </c>
      <c r="G102" s="24">
        <v>0.4919</v>
      </c>
      <c r="H102" s="25"/>
      <c r="I102" s="26"/>
      <c r="J102" s="2"/>
    </row>
    <row r="103" spans="1:10" ht="12.95" customHeight="1">
      <c r="A103" s="2"/>
      <c r="B103" s="12" t="s">
        <v>249</v>
      </c>
      <c r="C103" s="13"/>
      <c r="D103" s="13"/>
      <c r="E103" s="13"/>
      <c r="F103" s="13"/>
      <c r="G103" s="13"/>
      <c r="H103" s="14"/>
      <c r="I103" s="15"/>
      <c r="J103" s="2"/>
    </row>
    <row r="104" spans="1:10" ht="12.95" customHeight="1">
      <c r="A104" s="2"/>
      <c r="B104" s="12" t="s">
        <v>250</v>
      </c>
      <c r="C104" s="13"/>
      <c r="D104" s="13"/>
      <c r="E104" s="13"/>
      <c r="F104" s="2"/>
      <c r="G104" s="14"/>
      <c r="H104" s="14"/>
      <c r="I104" s="15"/>
      <c r="J104" s="2"/>
    </row>
    <row r="105" spans="1:10" ht="12.95" customHeight="1">
      <c r="A105" s="16" t="s">
        <v>700</v>
      </c>
      <c r="B105" s="17" t="s">
        <v>701</v>
      </c>
      <c r="C105" s="13" t="s">
        <v>702</v>
      </c>
      <c r="D105" s="13"/>
      <c r="E105" s="18">
        <v>879729.51100000006</v>
      </c>
      <c r="F105" s="19">
        <v>10056.18</v>
      </c>
      <c r="G105" s="20">
        <v>1.9099999999999999E-2</v>
      </c>
      <c r="H105" s="21"/>
      <c r="I105" s="22"/>
      <c r="J105" s="2"/>
    </row>
    <row r="106" spans="1:10" ht="12.95" customHeight="1">
      <c r="A106" s="2"/>
      <c r="B106" s="12" t="s">
        <v>168</v>
      </c>
      <c r="C106" s="13"/>
      <c r="D106" s="13"/>
      <c r="E106" s="13"/>
      <c r="F106" s="23">
        <v>10056.18</v>
      </c>
      <c r="G106" s="24">
        <v>1.9099999999999999E-2</v>
      </c>
      <c r="H106" s="25"/>
      <c r="I106" s="26"/>
      <c r="J106" s="2"/>
    </row>
    <row r="107" spans="1:10" ht="12.95" customHeight="1">
      <c r="A107" s="2"/>
      <c r="B107" s="27" t="s">
        <v>173</v>
      </c>
      <c r="C107" s="28"/>
      <c r="D107" s="1"/>
      <c r="E107" s="28"/>
      <c r="F107" s="23">
        <v>10056.18</v>
      </c>
      <c r="G107" s="24">
        <v>1.9099999999999999E-2</v>
      </c>
      <c r="H107" s="25"/>
      <c r="I107" s="26"/>
      <c r="J107" s="2"/>
    </row>
    <row r="108" spans="1:10" ht="12.95" customHeight="1">
      <c r="A108" s="2"/>
      <c r="B108" s="12" t="s">
        <v>174</v>
      </c>
      <c r="C108" s="13"/>
      <c r="D108" s="13"/>
      <c r="E108" s="13"/>
      <c r="F108" s="13"/>
      <c r="G108" s="13"/>
      <c r="H108" s="14"/>
      <c r="I108" s="15"/>
      <c r="J108" s="2"/>
    </row>
    <row r="109" spans="1:10" ht="12.95" customHeight="1">
      <c r="A109" s="16" t="s">
        <v>703</v>
      </c>
      <c r="B109" s="17" t="s">
        <v>176</v>
      </c>
      <c r="C109" s="13"/>
      <c r="D109" s="13"/>
      <c r="E109" s="18"/>
      <c r="F109" s="19">
        <v>71798.720000000001</v>
      </c>
      <c r="G109" s="20">
        <v>0.1366</v>
      </c>
      <c r="H109" s="21">
        <v>3.2000000000000001E-2</v>
      </c>
      <c r="I109" s="22"/>
      <c r="J109" s="2"/>
    </row>
    <row r="110" spans="1:10" ht="12.95" customHeight="1">
      <c r="A110" s="16" t="s">
        <v>3048</v>
      </c>
      <c r="B110" s="17" t="s">
        <v>176</v>
      </c>
      <c r="C110" s="13" t="s">
        <v>3049</v>
      </c>
      <c r="D110" s="13" t="s">
        <v>138</v>
      </c>
      <c r="E110" s="18"/>
      <c r="F110" s="19">
        <v>9999.9699999999993</v>
      </c>
      <c r="G110" s="20">
        <v>1.9E-2</v>
      </c>
      <c r="H110" s="21">
        <v>4.0500000000000001E-2</v>
      </c>
      <c r="I110" s="22"/>
      <c r="J110" s="2"/>
    </row>
    <row r="111" spans="1:10" ht="12.95" customHeight="1">
      <c r="A111" s="16" t="s">
        <v>175</v>
      </c>
      <c r="B111" s="17" t="s">
        <v>176</v>
      </c>
      <c r="C111" s="13"/>
      <c r="D111" s="13"/>
      <c r="E111" s="18"/>
      <c r="F111" s="19">
        <v>2222.1999999999998</v>
      </c>
      <c r="G111" s="20">
        <v>4.1999999999999997E-3</v>
      </c>
      <c r="H111" s="21">
        <v>3.1945798168951808E-2</v>
      </c>
      <c r="I111" s="22"/>
      <c r="J111" s="2"/>
    </row>
    <row r="112" spans="1:10" ht="12.95" customHeight="1">
      <c r="A112" s="2"/>
      <c r="B112" s="12" t="s">
        <v>168</v>
      </c>
      <c r="C112" s="13"/>
      <c r="D112" s="13"/>
      <c r="E112" s="13"/>
      <c r="F112" s="23">
        <v>84020.89</v>
      </c>
      <c r="G112" s="24">
        <v>0.1598</v>
      </c>
      <c r="H112" s="25"/>
      <c r="I112" s="26"/>
      <c r="J112" s="2"/>
    </row>
    <row r="113" spans="1:10" ht="12.95" customHeight="1">
      <c r="A113" s="2"/>
      <c r="B113" s="27" t="s">
        <v>169</v>
      </c>
      <c r="C113" s="1"/>
      <c r="D113" s="1"/>
      <c r="E113" s="1"/>
      <c r="F113" s="25" t="s">
        <v>197</v>
      </c>
      <c r="G113" s="25" t="s">
        <v>197</v>
      </c>
      <c r="H113" s="25"/>
      <c r="I113" s="26"/>
      <c r="J113" s="2"/>
    </row>
    <row r="114" spans="1:10" ht="12.95" customHeight="1">
      <c r="A114" s="2"/>
      <c r="B114" s="27" t="s">
        <v>168</v>
      </c>
      <c r="C114" s="1"/>
      <c r="D114" s="1"/>
      <c r="E114" s="1"/>
      <c r="F114" s="25" t="s">
        <v>197</v>
      </c>
      <c r="G114" s="25" t="s">
        <v>197</v>
      </c>
      <c r="H114" s="25"/>
      <c r="I114" s="26"/>
      <c r="J114" s="2"/>
    </row>
    <row r="115" spans="1:10" ht="12.95" customHeight="1">
      <c r="A115" s="2"/>
      <c r="B115" s="27" t="s">
        <v>173</v>
      </c>
      <c r="C115" s="28"/>
      <c r="D115" s="1"/>
      <c r="E115" s="28"/>
      <c r="F115" s="23">
        <v>84020.89</v>
      </c>
      <c r="G115" s="24">
        <v>0.1598</v>
      </c>
      <c r="H115" s="25"/>
      <c r="I115" s="26"/>
      <c r="J115" s="2"/>
    </row>
    <row r="116" spans="1:10" ht="12.95" customHeight="1">
      <c r="A116" s="2"/>
      <c r="B116" s="27" t="s">
        <v>177</v>
      </c>
      <c r="C116" s="13"/>
      <c r="D116" s="1"/>
      <c r="E116" s="13"/>
      <c r="F116" s="29">
        <v>-731.48</v>
      </c>
      <c r="G116" s="24">
        <v>-1.5E-3</v>
      </c>
      <c r="H116" s="25"/>
      <c r="I116" s="26"/>
      <c r="J116" s="2"/>
    </row>
    <row r="117" spans="1:10" ht="12.95" customHeight="1">
      <c r="A117" s="2"/>
      <c r="B117" s="30" t="s">
        <v>178</v>
      </c>
      <c r="C117" s="31"/>
      <c r="D117" s="31"/>
      <c r="E117" s="31"/>
      <c r="F117" s="32">
        <v>525666.66</v>
      </c>
      <c r="G117" s="33">
        <v>1</v>
      </c>
      <c r="H117" s="34"/>
      <c r="I117" s="35"/>
      <c r="J117" s="2"/>
    </row>
    <row r="118" spans="1:10" ht="12.95" customHeight="1">
      <c r="A118" s="2"/>
      <c r="B118" s="5"/>
      <c r="C118" s="2"/>
      <c r="D118" s="2"/>
      <c r="E118" s="2"/>
      <c r="F118" s="2"/>
      <c r="G118" s="2"/>
      <c r="H118" s="2"/>
      <c r="I118" s="2"/>
      <c r="J118" s="2"/>
    </row>
    <row r="119" spans="1:10" ht="12.95" customHeight="1">
      <c r="A119" s="2"/>
      <c r="B119" s="3" t="s">
        <v>2744</v>
      </c>
      <c r="C119" s="2"/>
      <c r="D119" s="2"/>
      <c r="E119" s="2"/>
      <c r="F119" s="2"/>
      <c r="G119" s="2"/>
      <c r="H119" s="2"/>
      <c r="I119" s="2"/>
      <c r="J119" s="2"/>
    </row>
    <row r="120" spans="1:10" ht="12.95" customHeight="1">
      <c r="A120" s="2"/>
      <c r="B120" s="3" t="s">
        <v>180</v>
      </c>
      <c r="C120" s="2"/>
      <c r="D120" s="2"/>
      <c r="E120" s="2"/>
      <c r="F120" s="2"/>
      <c r="G120" s="2"/>
      <c r="H120" s="2"/>
      <c r="I120" s="2"/>
      <c r="J120" s="2"/>
    </row>
    <row r="121" spans="1:10" ht="12.95" customHeight="1">
      <c r="A121" s="2"/>
      <c r="B121" s="3" t="s">
        <v>181</v>
      </c>
      <c r="C121" s="2"/>
      <c r="D121" s="2"/>
      <c r="E121" s="2"/>
      <c r="F121" s="2"/>
      <c r="G121" s="2"/>
      <c r="H121" s="2"/>
      <c r="I121" s="2"/>
      <c r="J121" s="2"/>
    </row>
    <row r="122" spans="1:10" ht="12.95" customHeight="1">
      <c r="A122" s="2"/>
      <c r="B122" s="3" t="s">
        <v>182</v>
      </c>
      <c r="C122" s="2"/>
      <c r="D122" s="2"/>
      <c r="E122" s="2"/>
      <c r="F122" s="2"/>
      <c r="G122" s="2"/>
      <c r="H122" s="2"/>
      <c r="I122" s="2"/>
      <c r="J122" s="2"/>
    </row>
    <row r="123" spans="1:10" ht="26.25" customHeight="1">
      <c r="A123" s="44"/>
      <c r="B123" s="91" t="s">
        <v>4067</v>
      </c>
      <c r="C123" s="91"/>
      <c r="D123" s="91"/>
      <c r="E123" s="91"/>
      <c r="F123" s="91"/>
      <c r="G123" s="91"/>
      <c r="H123" s="91"/>
      <c r="I123" s="91"/>
      <c r="J123" s="44"/>
    </row>
    <row r="124" spans="1:10" ht="12.95" customHeight="1">
      <c r="A124" s="2"/>
      <c r="B124" s="3"/>
      <c r="C124" s="2"/>
      <c r="D124" s="2"/>
      <c r="E124" s="2"/>
      <c r="F124" s="2"/>
      <c r="G124" s="2"/>
      <c r="H124" s="2"/>
      <c r="I124" s="2"/>
      <c r="J124" s="2"/>
    </row>
    <row r="125" spans="1:10" ht="12.95" customHeight="1">
      <c r="A125" s="2"/>
      <c r="B125" s="5" t="s">
        <v>4022</v>
      </c>
      <c r="C125" s="2"/>
      <c r="D125" s="2"/>
      <c r="E125" s="2"/>
      <c r="F125" s="2"/>
      <c r="G125" s="2"/>
      <c r="H125" s="2"/>
      <c r="I125" s="2"/>
      <c r="J125" s="2"/>
    </row>
    <row r="126" spans="1:10">
      <c r="C126" s="90" t="s">
        <v>4172</v>
      </c>
    </row>
    <row r="127" spans="1:10">
      <c r="B127" s="90" t="s">
        <v>4124</v>
      </c>
      <c r="C127" s="90" t="s">
        <v>4125</v>
      </c>
    </row>
  </sheetData>
  <mergeCells count="1">
    <mergeCell ref="B123:I123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outlinePr summaryBelow="0"/>
  </sheetPr>
  <dimension ref="A1:J4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89" t="s">
        <v>121</v>
      </c>
      <c r="B1" s="3" t="s">
        <v>122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123</v>
      </c>
      <c r="B3" s="6" t="s">
        <v>124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125</v>
      </c>
      <c r="C4" s="8" t="s">
        <v>126</v>
      </c>
      <c r="D4" s="9" t="s">
        <v>705</v>
      </c>
      <c r="E4" s="9" t="s">
        <v>128</v>
      </c>
      <c r="F4" s="9" t="s">
        <v>129</v>
      </c>
      <c r="G4" s="9" t="s">
        <v>130</v>
      </c>
      <c r="H4" s="9" t="s">
        <v>131</v>
      </c>
      <c r="I4" s="10" t="s">
        <v>132</v>
      </c>
      <c r="J4" s="11" t="s">
        <v>207</v>
      </c>
    </row>
    <row r="5" spans="1:10" ht="12.95" customHeight="1">
      <c r="A5" s="2"/>
      <c r="B5" s="12" t="s">
        <v>706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707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837</v>
      </c>
      <c r="B7" s="17" t="s">
        <v>838</v>
      </c>
      <c r="C7" s="13" t="s">
        <v>839</v>
      </c>
      <c r="D7" s="13" t="s">
        <v>800</v>
      </c>
      <c r="E7" s="18">
        <v>350000</v>
      </c>
      <c r="F7" s="19">
        <v>1812.13</v>
      </c>
      <c r="G7" s="20">
        <v>8.1100000000000005E-2</v>
      </c>
      <c r="H7" s="36"/>
      <c r="I7" s="22"/>
      <c r="J7" s="2"/>
    </row>
    <row r="8" spans="1:10" ht="12.95" customHeight="1">
      <c r="A8" s="16" t="s">
        <v>825</v>
      </c>
      <c r="B8" s="17" t="s">
        <v>826</v>
      </c>
      <c r="C8" s="13" t="s">
        <v>827</v>
      </c>
      <c r="D8" s="13" t="s">
        <v>775</v>
      </c>
      <c r="E8" s="18">
        <v>200000</v>
      </c>
      <c r="F8" s="19">
        <v>1669</v>
      </c>
      <c r="G8" s="20">
        <v>7.4700000000000003E-2</v>
      </c>
      <c r="H8" s="36"/>
      <c r="I8" s="22"/>
      <c r="J8" s="2"/>
    </row>
    <row r="9" spans="1:10" ht="12.95" customHeight="1">
      <c r="A9" s="16" t="s">
        <v>3282</v>
      </c>
      <c r="B9" s="17" t="s">
        <v>3283</v>
      </c>
      <c r="C9" s="13" t="s">
        <v>3284</v>
      </c>
      <c r="D9" s="13" t="s">
        <v>749</v>
      </c>
      <c r="E9" s="18">
        <v>29000</v>
      </c>
      <c r="F9" s="19">
        <v>1496.5</v>
      </c>
      <c r="G9" s="20">
        <v>6.7000000000000004E-2</v>
      </c>
      <c r="H9" s="36"/>
      <c r="I9" s="22"/>
      <c r="J9" s="2"/>
    </row>
    <row r="10" spans="1:10" ht="12.95" customHeight="1">
      <c r="A10" s="16" t="s">
        <v>794</v>
      </c>
      <c r="B10" s="17" t="s">
        <v>795</v>
      </c>
      <c r="C10" s="13" t="s">
        <v>796</v>
      </c>
      <c r="D10" s="13" t="s">
        <v>757</v>
      </c>
      <c r="E10" s="18">
        <v>95000</v>
      </c>
      <c r="F10" s="19">
        <v>1405.05</v>
      </c>
      <c r="G10" s="20">
        <v>6.2899999999999998E-2</v>
      </c>
      <c r="H10" s="36"/>
      <c r="I10" s="22"/>
      <c r="J10" s="2"/>
    </row>
    <row r="11" spans="1:10" ht="12.95" customHeight="1">
      <c r="A11" s="16" t="s">
        <v>834</v>
      </c>
      <c r="B11" s="17" t="s">
        <v>835</v>
      </c>
      <c r="C11" s="13" t="s">
        <v>836</v>
      </c>
      <c r="D11" s="13" t="s">
        <v>800</v>
      </c>
      <c r="E11" s="18">
        <v>141551</v>
      </c>
      <c r="F11" s="19">
        <v>1253.8599999999999</v>
      </c>
      <c r="G11" s="20">
        <v>5.6099999999999997E-2</v>
      </c>
      <c r="H11" s="36"/>
      <c r="I11" s="22"/>
      <c r="J11" s="2"/>
    </row>
    <row r="12" spans="1:10" ht="12.95" customHeight="1">
      <c r="A12" s="16" t="s">
        <v>1642</v>
      </c>
      <c r="B12" s="17" t="s">
        <v>1643</v>
      </c>
      <c r="C12" s="13" t="s">
        <v>1644</v>
      </c>
      <c r="D12" s="13" t="s">
        <v>757</v>
      </c>
      <c r="E12" s="18">
        <v>113000</v>
      </c>
      <c r="F12" s="19">
        <v>1242.32</v>
      </c>
      <c r="G12" s="20">
        <v>5.5599999999999997E-2</v>
      </c>
      <c r="H12" s="36"/>
      <c r="I12" s="22"/>
      <c r="J12" s="2"/>
    </row>
    <row r="13" spans="1:10" ht="12.95" customHeight="1">
      <c r="A13" s="16" t="s">
        <v>712</v>
      </c>
      <c r="B13" s="17" t="s">
        <v>713</v>
      </c>
      <c r="C13" s="13" t="s">
        <v>714</v>
      </c>
      <c r="D13" s="13" t="s">
        <v>711</v>
      </c>
      <c r="E13" s="18">
        <v>150000</v>
      </c>
      <c r="F13" s="19">
        <v>1183.2</v>
      </c>
      <c r="G13" s="20">
        <v>5.2999999999999999E-2</v>
      </c>
      <c r="H13" s="36"/>
      <c r="I13" s="22"/>
      <c r="J13" s="2"/>
    </row>
    <row r="14" spans="1:10" ht="12.95" customHeight="1">
      <c r="A14" s="16" t="s">
        <v>1948</v>
      </c>
      <c r="B14" s="17" t="s">
        <v>1949</v>
      </c>
      <c r="C14" s="13" t="s">
        <v>1950</v>
      </c>
      <c r="D14" s="13" t="s">
        <v>927</v>
      </c>
      <c r="E14" s="18">
        <v>87780</v>
      </c>
      <c r="F14" s="19">
        <v>1126.48</v>
      </c>
      <c r="G14" s="20">
        <v>5.04E-2</v>
      </c>
      <c r="H14" s="36"/>
      <c r="I14" s="22"/>
      <c r="J14" s="2"/>
    </row>
    <row r="15" spans="1:10" ht="12.95" customHeight="1">
      <c r="A15" s="16" t="s">
        <v>1954</v>
      </c>
      <c r="B15" s="17" t="s">
        <v>1955</v>
      </c>
      <c r="C15" s="13" t="s">
        <v>1956</v>
      </c>
      <c r="D15" s="13" t="s">
        <v>757</v>
      </c>
      <c r="E15" s="18">
        <v>31513</v>
      </c>
      <c r="F15" s="19">
        <v>1107.76</v>
      </c>
      <c r="G15" s="20">
        <v>4.9599999999999998E-2</v>
      </c>
      <c r="H15" s="36"/>
      <c r="I15" s="22"/>
      <c r="J15" s="2"/>
    </row>
    <row r="16" spans="1:10" ht="12.95" customHeight="1">
      <c r="A16" s="16" t="s">
        <v>715</v>
      </c>
      <c r="B16" s="17" t="s">
        <v>716</v>
      </c>
      <c r="C16" s="13" t="s">
        <v>717</v>
      </c>
      <c r="D16" s="13" t="s">
        <v>711</v>
      </c>
      <c r="E16" s="18">
        <v>175000</v>
      </c>
      <c r="F16" s="19">
        <v>942.03</v>
      </c>
      <c r="G16" s="20">
        <v>4.2200000000000001E-2</v>
      </c>
      <c r="H16" s="36"/>
      <c r="I16" s="22"/>
      <c r="J16" s="2"/>
    </row>
    <row r="17" spans="1:10" ht="12.95" customHeight="1">
      <c r="A17" s="16" t="s">
        <v>1957</v>
      </c>
      <c r="B17" s="17" t="s">
        <v>1958</v>
      </c>
      <c r="C17" s="13" t="s">
        <v>1959</v>
      </c>
      <c r="D17" s="13" t="s">
        <v>749</v>
      </c>
      <c r="E17" s="18">
        <v>125000</v>
      </c>
      <c r="F17" s="19">
        <v>770.19</v>
      </c>
      <c r="G17" s="20">
        <v>3.4500000000000003E-2</v>
      </c>
      <c r="H17" s="36"/>
      <c r="I17" s="22"/>
      <c r="J17" s="2"/>
    </row>
    <row r="18" spans="1:10" ht="12.95" customHeight="1">
      <c r="A18" s="16" t="s">
        <v>1960</v>
      </c>
      <c r="B18" s="17" t="s">
        <v>1961</v>
      </c>
      <c r="C18" s="13" t="s">
        <v>1962</v>
      </c>
      <c r="D18" s="13" t="s">
        <v>749</v>
      </c>
      <c r="E18" s="18">
        <v>475000</v>
      </c>
      <c r="F18" s="19">
        <v>767.36</v>
      </c>
      <c r="G18" s="20">
        <v>3.44E-2</v>
      </c>
      <c r="H18" s="36"/>
      <c r="I18" s="22"/>
      <c r="J18" s="2"/>
    </row>
    <row r="19" spans="1:10" ht="12.95" customHeight="1">
      <c r="A19" s="16" t="s">
        <v>910</v>
      </c>
      <c r="B19" s="17" t="s">
        <v>911</v>
      </c>
      <c r="C19" s="13" t="s">
        <v>912</v>
      </c>
      <c r="D19" s="13" t="s">
        <v>913</v>
      </c>
      <c r="E19" s="18">
        <v>40000</v>
      </c>
      <c r="F19" s="19">
        <v>763.68</v>
      </c>
      <c r="G19" s="20">
        <v>3.4200000000000001E-2</v>
      </c>
      <c r="H19" s="36"/>
      <c r="I19" s="22"/>
      <c r="J19" s="2"/>
    </row>
    <row r="20" spans="1:10" ht="12.95" customHeight="1">
      <c r="A20" s="16" t="s">
        <v>3067</v>
      </c>
      <c r="B20" s="17" t="s">
        <v>3068</v>
      </c>
      <c r="C20" s="13" t="s">
        <v>3069</v>
      </c>
      <c r="D20" s="13" t="s">
        <v>1666</v>
      </c>
      <c r="E20" s="18">
        <v>200000</v>
      </c>
      <c r="F20" s="19">
        <v>601.70000000000005</v>
      </c>
      <c r="G20" s="20">
        <v>2.69E-2</v>
      </c>
      <c r="H20" s="36"/>
      <c r="I20" s="22"/>
      <c r="J20" s="2"/>
    </row>
    <row r="21" spans="1:10" ht="12.95" customHeight="1">
      <c r="A21" s="16" t="s">
        <v>3063</v>
      </c>
      <c r="B21" s="17" t="s">
        <v>3064</v>
      </c>
      <c r="C21" s="13" t="s">
        <v>3065</v>
      </c>
      <c r="D21" s="13" t="s">
        <v>3066</v>
      </c>
      <c r="E21" s="18">
        <v>70000</v>
      </c>
      <c r="F21" s="19">
        <v>552.62</v>
      </c>
      <c r="G21" s="20">
        <v>2.47E-2</v>
      </c>
      <c r="H21" s="36"/>
      <c r="I21" s="22"/>
      <c r="J21" s="2"/>
    </row>
    <row r="22" spans="1:10" ht="12.95" customHeight="1">
      <c r="A22" s="16" t="s">
        <v>2770</v>
      </c>
      <c r="B22" s="17" t="s">
        <v>2771</v>
      </c>
      <c r="C22" s="13" t="s">
        <v>2772</v>
      </c>
      <c r="D22" s="13" t="s">
        <v>793</v>
      </c>
      <c r="E22" s="18">
        <v>230000</v>
      </c>
      <c r="F22" s="19">
        <v>456.78</v>
      </c>
      <c r="G22" s="20">
        <v>2.0400000000000001E-2</v>
      </c>
      <c r="H22" s="36"/>
      <c r="I22" s="22"/>
      <c r="J22" s="2"/>
    </row>
    <row r="23" spans="1:10" ht="12.95" customHeight="1">
      <c r="A23" s="16" t="s">
        <v>1632</v>
      </c>
      <c r="B23" s="17" t="s">
        <v>1633</v>
      </c>
      <c r="C23" s="13" t="s">
        <v>1634</v>
      </c>
      <c r="D23" s="13" t="s">
        <v>775</v>
      </c>
      <c r="E23" s="18">
        <v>50000</v>
      </c>
      <c r="F23" s="19">
        <v>454.05</v>
      </c>
      <c r="G23" s="20">
        <v>2.0299999999999999E-2</v>
      </c>
      <c r="H23" s="36"/>
      <c r="I23" s="22"/>
      <c r="J23" s="2"/>
    </row>
    <row r="24" spans="1:10" ht="12.95" customHeight="1">
      <c r="A24" s="16" t="s">
        <v>1602</v>
      </c>
      <c r="B24" s="17" t="s">
        <v>1603</v>
      </c>
      <c r="C24" s="13" t="s">
        <v>1604</v>
      </c>
      <c r="D24" s="13" t="s">
        <v>1605</v>
      </c>
      <c r="E24" s="18">
        <v>40000</v>
      </c>
      <c r="F24" s="19">
        <v>434.22</v>
      </c>
      <c r="G24" s="20">
        <v>1.9400000000000001E-2</v>
      </c>
      <c r="H24" s="36"/>
      <c r="I24" s="22"/>
      <c r="J24" s="2"/>
    </row>
    <row r="25" spans="1:10" ht="12.95" customHeight="1">
      <c r="A25" s="16" t="s">
        <v>1927</v>
      </c>
      <c r="B25" s="17" t="s">
        <v>1928</v>
      </c>
      <c r="C25" s="13" t="s">
        <v>1929</v>
      </c>
      <c r="D25" s="13" t="s">
        <v>768</v>
      </c>
      <c r="E25" s="18">
        <v>100000</v>
      </c>
      <c r="F25" s="19">
        <v>397.05</v>
      </c>
      <c r="G25" s="20">
        <v>1.78E-2</v>
      </c>
      <c r="H25" s="36"/>
      <c r="I25" s="22"/>
      <c r="J25" s="2"/>
    </row>
    <row r="26" spans="1:10" ht="12.95" customHeight="1">
      <c r="A26" s="16" t="s">
        <v>4023</v>
      </c>
      <c r="B26" s="17" t="s">
        <v>4024</v>
      </c>
      <c r="C26" s="13" t="s">
        <v>4025</v>
      </c>
      <c r="D26" s="13" t="s">
        <v>793</v>
      </c>
      <c r="E26" s="18">
        <v>90000</v>
      </c>
      <c r="F26" s="19">
        <v>363.65</v>
      </c>
      <c r="G26" s="20">
        <v>1.6299999999999999E-2</v>
      </c>
      <c r="H26" s="36"/>
      <c r="I26" s="22"/>
      <c r="J26" s="2"/>
    </row>
    <row r="27" spans="1:10" ht="12.95" customHeight="1">
      <c r="A27" s="16" t="s">
        <v>960</v>
      </c>
      <c r="B27" s="17" t="s">
        <v>961</v>
      </c>
      <c r="C27" s="13" t="s">
        <v>962</v>
      </c>
      <c r="D27" s="13" t="s">
        <v>711</v>
      </c>
      <c r="E27" s="18">
        <v>250000</v>
      </c>
      <c r="F27" s="19">
        <v>359.38</v>
      </c>
      <c r="G27" s="20">
        <v>1.61E-2</v>
      </c>
      <c r="H27" s="36"/>
      <c r="I27" s="22"/>
      <c r="J27" s="2"/>
    </row>
    <row r="28" spans="1:10" ht="12.95" customHeight="1">
      <c r="A28" s="16" t="s">
        <v>982</v>
      </c>
      <c r="B28" s="17" t="s">
        <v>983</v>
      </c>
      <c r="C28" s="13" t="s">
        <v>984</v>
      </c>
      <c r="D28" s="13" t="s">
        <v>753</v>
      </c>
      <c r="E28" s="18">
        <v>150000</v>
      </c>
      <c r="F28" s="19">
        <v>319.43</v>
      </c>
      <c r="G28" s="20">
        <v>1.43E-2</v>
      </c>
      <c r="H28" s="36"/>
      <c r="I28" s="22"/>
      <c r="J28" s="2"/>
    </row>
    <row r="29" spans="1:10" ht="12.95" customHeight="1">
      <c r="A29" s="16" t="s">
        <v>1606</v>
      </c>
      <c r="B29" s="17" t="s">
        <v>1607</v>
      </c>
      <c r="C29" s="13" t="s">
        <v>1608</v>
      </c>
      <c r="D29" s="13" t="s">
        <v>1609</v>
      </c>
      <c r="E29" s="18">
        <v>124000</v>
      </c>
      <c r="F29" s="19">
        <v>305.10000000000002</v>
      </c>
      <c r="G29" s="20">
        <v>1.37E-2</v>
      </c>
      <c r="H29" s="36"/>
      <c r="I29" s="22"/>
      <c r="J29" s="2"/>
    </row>
    <row r="30" spans="1:10" ht="12.95" customHeight="1">
      <c r="A30" s="16" t="s">
        <v>809</v>
      </c>
      <c r="B30" s="17" t="s">
        <v>810</v>
      </c>
      <c r="C30" s="13" t="s">
        <v>811</v>
      </c>
      <c r="D30" s="13" t="s">
        <v>749</v>
      </c>
      <c r="E30" s="18">
        <v>8000</v>
      </c>
      <c r="F30" s="19">
        <v>56.02</v>
      </c>
      <c r="G30" s="20">
        <v>2.5000000000000001E-3</v>
      </c>
      <c r="H30" s="36"/>
      <c r="I30" s="22"/>
      <c r="J30" s="2"/>
    </row>
    <row r="31" spans="1:10" ht="12.95" customHeight="1">
      <c r="A31" s="2"/>
      <c r="B31" s="12" t="s">
        <v>168</v>
      </c>
      <c r="C31" s="13"/>
      <c r="D31" s="13"/>
      <c r="E31" s="13"/>
      <c r="F31" s="23">
        <v>19839.560000000001</v>
      </c>
      <c r="G31" s="24">
        <v>0.8881</v>
      </c>
      <c r="H31" s="25"/>
      <c r="I31" s="26"/>
      <c r="J31" s="2"/>
    </row>
    <row r="32" spans="1:10" ht="12.95" customHeight="1">
      <c r="A32" s="2"/>
      <c r="B32" s="27" t="s">
        <v>745</v>
      </c>
      <c r="C32" s="1"/>
      <c r="D32" s="1"/>
      <c r="E32" s="1"/>
      <c r="F32" s="25" t="s">
        <v>197</v>
      </c>
      <c r="G32" s="25" t="s">
        <v>197</v>
      </c>
      <c r="H32" s="25"/>
      <c r="I32" s="26"/>
      <c r="J32" s="2"/>
    </row>
    <row r="33" spans="1:10" ht="12.95" customHeight="1">
      <c r="A33" s="2"/>
      <c r="B33" s="27" t="s">
        <v>168</v>
      </c>
      <c r="C33" s="1"/>
      <c r="D33" s="1"/>
      <c r="E33" s="1"/>
      <c r="F33" s="25" t="s">
        <v>197</v>
      </c>
      <c r="G33" s="25" t="s">
        <v>197</v>
      </c>
      <c r="H33" s="25"/>
      <c r="I33" s="26"/>
      <c r="J33" s="2"/>
    </row>
    <row r="34" spans="1:10" ht="12.95" customHeight="1">
      <c r="A34" s="2"/>
      <c r="B34" s="27" t="s">
        <v>173</v>
      </c>
      <c r="C34" s="28"/>
      <c r="D34" s="1"/>
      <c r="E34" s="28"/>
      <c r="F34" s="23">
        <v>19839.560000000001</v>
      </c>
      <c r="G34" s="24">
        <v>0.8881</v>
      </c>
      <c r="H34" s="25"/>
      <c r="I34" s="26"/>
      <c r="J34" s="2"/>
    </row>
    <row r="35" spans="1:10" ht="12.95" customHeight="1">
      <c r="A35" s="2"/>
      <c r="B35" s="12" t="s">
        <v>174</v>
      </c>
      <c r="C35" s="13"/>
      <c r="D35" s="13"/>
      <c r="E35" s="13"/>
      <c r="F35" s="13"/>
      <c r="G35" s="13"/>
      <c r="H35" s="14"/>
      <c r="I35" s="15"/>
      <c r="J35" s="2"/>
    </row>
    <row r="36" spans="1:10" ht="12.95" customHeight="1">
      <c r="A36" s="16" t="s">
        <v>175</v>
      </c>
      <c r="B36" s="17" t="s">
        <v>176</v>
      </c>
      <c r="C36" s="13"/>
      <c r="D36" s="13"/>
      <c r="E36" s="18"/>
      <c r="F36" s="19">
        <v>2519.35</v>
      </c>
      <c r="G36" s="20">
        <v>0.1128</v>
      </c>
      <c r="H36" s="21">
        <v>3.1946333649943655E-2</v>
      </c>
      <c r="I36" s="22"/>
      <c r="J36" s="2"/>
    </row>
    <row r="37" spans="1:10" ht="12.95" customHeight="1">
      <c r="A37" s="2"/>
      <c r="B37" s="12" t="s">
        <v>168</v>
      </c>
      <c r="C37" s="13"/>
      <c r="D37" s="13"/>
      <c r="E37" s="13"/>
      <c r="F37" s="23">
        <v>2519.35</v>
      </c>
      <c r="G37" s="24">
        <v>0.1128</v>
      </c>
      <c r="H37" s="25"/>
      <c r="I37" s="26"/>
      <c r="J37" s="2"/>
    </row>
    <row r="38" spans="1:10" ht="12.95" customHeight="1">
      <c r="A38" s="2"/>
      <c r="B38" s="27" t="s">
        <v>173</v>
      </c>
      <c r="C38" s="28"/>
      <c r="D38" s="1"/>
      <c r="E38" s="28"/>
      <c r="F38" s="23">
        <v>2519.35</v>
      </c>
      <c r="G38" s="24">
        <v>0.1128</v>
      </c>
      <c r="H38" s="25"/>
      <c r="I38" s="26"/>
      <c r="J38" s="2"/>
    </row>
    <row r="39" spans="1:10" ht="12.95" customHeight="1">
      <c r="A39" s="2"/>
      <c r="B39" s="27" t="s">
        <v>177</v>
      </c>
      <c r="C39" s="13"/>
      <c r="D39" s="1"/>
      <c r="E39" s="13"/>
      <c r="F39" s="29">
        <v>-20.079999999999998</v>
      </c>
      <c r="G39" s="24">
        <v>-8.9999999999999998E-4</v>
      </c>
      <c r="H39" s="25"/>
      <c r="I39" s="26"/>
      <c r="J39" s="2"/>
    </row>
    <row r="40" spans="1:10" ht="12.95" customHeight="1">
      <c r="A40" s="2"/>
      <c r="B40" s="30" t="s">
        <v>178</v>
      </c>
      <c r="C40" s="31"/>
      <c r="D40" s="31"/>
      <c r="E40" s="31"/>
      <c r="F40" s="32">
        <v>22338.83</v>
      </c>
      <c r="G40" s="33">
        <v>1</v>
      </c>
      <c r="H40" s="34"/>
      <c r="I40" s="35"/>
      <c r="J40" s="2"/>
    </row>
    <row r="41" spans="1:10" ht="12.95" customHeight="1">
      <c r="A41" s="2"/>
      <c r="B41" s="5"/>
      <c r="C41" s="2"/>
      <c r="D41" s="2"/>
      <c r="E41" s="2"/>
      <c r="F41" s="2"/>
      <c r="G41" s="2"/>
      <c r="H41" s="2"/>
      <c r="I41" s="2"/>
      <c r="J41" s="2"/>
    </row>
    <row r="42" spans="1:10" ht="12.95" customHeight="1">
      <c r="A42" s="2"/>
      <c r="B42" s="3" t="s">
        <v>247</v>
      </c>
      <c r="C42" s="2"/>
      <c r="D42" s="2"/>
      <c r="E42" s="2"/>
      <c r="F42" s="2"/>
      <c r="G42" s="2"/>
      <c r="H42" s="2"/>
      <c r="I42" s="2"/>
      <c r="J42" s="2"/>
    </row>
    <row r="43" spans="1:10" ht="12.95" customHeight="1">
      <c r="A43" s="2"/>
      <c r="B43" s="3" t="s">
        <v>182</v>
      </c>
      <c r="C43" s="2"/>
      <c r="D43" s="2"/>
      <c r="E43" s="2"/>
      <c r="F43" s="2"/>
      <c r="G43" s="2"/>
      <c r="H43" s="2"/>
      <c r="I43" s="2"/>
      <c r="J43" s="2"/>
    </row>
    <row r="44" spans="1:10" ht="26.25" customHeight="1">
      <c r="A44" s="44"/>
      <c r="B44" s="91" t="s">
        <v>4067</v>
      </c>
      <c r="C44" s="91"/>
      <c r="D44" s="91"/>
      <c r="E44" s="91"/>
      <c r="F44" s="91"/>
      <c r="G44" s="91"/>
      <c r="H44" s="91"/>
      <c r="I44" s="91"/>
      <c r="J44" s="44"/>
    </row>
    <row r="45" spans="1:10" ht="12.95" customHeight="1">
      <c r="A45" s="2"/>
      <c r="B45" s="3"/>
      <c r="C45" s="2"/>
      <c r="D45" s="2"/>
      <c r="E45" s="2"/>
      <c r="F45" s="2"/>
      <c r="G45" s="2"/>
      <c r="H45" s="2"/>
      <c r="I45" s="2"/>
      <c r="J45" s="2"/>
    </row>
    <row r="46" spans="1:10">
      <c r="C46" s="90" t="s">
        <v>4173</v>
      </c>
    </row>
    <row r="47" spans="1:10">
      <c r="B47" s="90" t="s">
        <v>4124</v>
      </c>
      <c r="C47" s="90" t="s">
        <v>4125</v>
      </c>
    </row>
  </sheetData>
  <mergeCells count="1">
    <mergeCell ref="B44:I44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60</vt:i4>
      </vt:variant>
      <vt:variant>
        <vt:lpstr>Named Ranges</vt:lpstr>
      </vt:variant>
      <vt:variant>
        <vt:i4>59</vt:i4>
      </vt:variant>
    </vt:vector>
  </HeadingPairs>
  <TitlesOfParts>
    <vt:vector size="119" baseType="lpstr">
      <vt:lpstr>Index</vt:lpstr>
      <vt:lpstr>AXIS100</vt:lpstr>
      <vt:lpstr>AXIS101</vt:lpstr>
      <vt:lpstr>AXIS102</vt:lpstr>
      <vt:lpstr>AXIS104</vt:lpstr>
      <vt:lpstr>AXIS109</vt:lpstr>
      <vt:lpstr>AXISASD</vt:lpstr>
      <vt:lpstr>AXISBDF</vt:lpstr>
      <vt:lpstr>AXISBETF</vt:lpstr>
      <vt:lpstr>AXISCB1</vt:lpstr>
      <vt:lpstr>AXISCB4</vt:lpstr>
      <vt:lpstr>AXISCETF</vt:lpstr>
      <vt:lpstr>AXISCGF</vt:lpstr>
      <vt:lpstr>AXISCOF</vt:lpstr>
      <vt:lpstr>AXISCPSE</vt:lpstr>
      <vt:lpstr>AXISDBF</vt:lpstr>
      <vt:lpstr>AXISDEF</vt:lpstr>
      <vt:lpstr>AXISEAF</vt:lpstr>
      <vt:lpstr>AXISEHF</vt:lpstr>
      <vt:lpstr>AXISEQF</vt:lpstr>
      <vt:lpstr>AXISESF</vt:lpstr>
      <vt:lpstr>AXISESG</vt:lpstr>
      <vt:lpstr>AXISF25</vt:lpstr>
      <vt:lpstr>AXISFLO</vt:lpstr>
      <vt:lpstr>AXISGCE</vt:lpstr>
      <vt:lpstr>AXISGEA</vt:lpstr>
      <vt:lpstr>AXISGETF</vt:lpstr>
      <vt:lpstr>AXISGIF</vt:lpstr>
      <vt:lpstr>AXISGLD</vt:lpstr>
      <vt:lpstr>AXISGOF</vt:lpstr>
      <vt:lpstr>AXISHETF</vt:lpstr>
      <vt:lpstr>AXISIFD</vt:lpstr>
      <vt:lpstr>AXISIOF</vt:lpstr>
      <vt:lpstr>AXISISF</vt:lpstr>
      <vt:lpstr>AXISLFA</vt:lpstr>
      <vt:lpstr>AXISM10</vt:lpstr>
      <vt:lpstr>AXISMCF</vt:lpstr>
      <vt:lpstr>AXISMLC</vt:lpstr>
      <vt:lpstr>AXISMLF</vt:lpstr>
      <vt:lpstr>AXISMMF</vt:lpstr>
      <vt:lpstr>AXISN50</vt:lpstr>
      <vt:lpstr>AXISNETF</vt:lpstr>
      <vt:lpstr>AXISNIF</vt:lpstr>
      <vt:lpstr>AXISNNF</vt:lpstr>
      <vt:lpstr>AXISONF</vt:lpstr>
      <vt:lpstr>AXISQUA</vt:lpstr>
      <vt:lpstr>AXISRAP</vt:lpstr>
      <vt:lpstr>AXISRCP</vt:lpstr>
      <vt:lpstr>AXISRDP</vt:lpstr>
      <vt:lpstr>AXISSCF</vt:lpstr>
      <vt:lpstr>AXISSDL</vt:lpstr>
      <vt:lpstr>AXISSETF</vt:lpstr>
      <vt:lpstr>AXISSSF</vt:lpstr>
      <vt:lpstr>AXISSTF</vt:lpstr>
      <vt:lpstr>AXISTAA</vt:lpstr>
      <vt:lpstr>AXISTAF</vt:lpstr>
      <vt:lpstr>AXISTETF</vt:lpstr>
      <vt:lpstr>AXISTSF</vt:lpstr>
      <vt:lpstr>AXISUSF</vt:lpstr>
      <vt:lpstr>AXISVAL</vt:lpstr>
      <vt:lpstr>JR_PAGE_ANCHOR_0_10</vt:lpstr>
      <vt:lpstr>JR_PAGE_ANCHOR_0_11</vt:lpstr>
      <vt:lpstr>JR_PAGE_ANCHOR_0_12</vt:lpstr>
      <vt:lpstr>JR_PAGE_ANCHOR_0_13</vt:lpstr>
      <vt:lpstr>JR_PAGE_ANCHOR_0_14</vt:lpstr>
      <vt:lpstr>JR_PAGE_ANCHOR_0_15</vt:lpstr>
      <vt:lpstr>JR_PAGE_ANCHOR_0_16</vt:lpstr>
      <vt:lpstr>JR_PAGE_ANCHOR_0_17</vt:lpstr>
      <vt:lpstr>JR_PAGE_ANCHOR_0_18</vt:lpstr>
      <vt:lpstr>JR_PAGE_ANCHOR_0_19</vt:lpstr>
      <vt:lpstr>JR_PAGE_ANCHOR_0_2</vt:lpstr>
      <vt:lpstr>JR_PAGE_ANCHOR_0_20</vt:lpstr>
      <vt:lpstr>JR_PAGE_ANCHOR_0_21</vt:lpstr>
      <vt:lpstr>JR_PAGE_ANCHOR_0_22</vt:lpstr>
      <vt:lpstr>JR_PAGE_ANCHOR_0_23</vt:lpstr>
      <vt:lpstr>JR_PAGE_ANCHOR_0_24</vt:lpstr>
      <vt:lpstr>JR_PAGE_ANCHOR_0_25</vt:lpstr>
      <vt:lpstr>JR_PAGE_ANCHOR_0_26</vt:lpstr>
      <vt:lpstr>JR_PAGE_ANCHOR_0_27</vt:lpstr>
      <vt:lpstr>JR_PAGE_ANCHOR_0_28</vt:lpstr>
      <vt:lpstr>JR_PAGE_ANCHOR_0_29</vt:lpstr>
      <vt:lpstr>JR_PAGE_ANCHOR_0_3</vt:lpstr>
      <vt:lpstr>JR_PAGE_ANCHOR_0_30</vt:lpstr>
      <vt:lpstr>JR_PAGE_ANCHOR_0_31</vt:lpstr>
      <vt:lpstr>JR_PAGE_ANCHOR_0_32</vt:lpstr>
      <vt:lpstr>JR_PAGE_ANCHOR_0_33</vt:lpstr>
      <vt:lpstr>JR_PAGE_ANCHOR_0_34</vt:lpstr>
      <vt:lpstr>JR_PAGE_ANCHOR_0_35</vt:lpstr>
      <vt:lpstr>JR_PAGE_ANCHOR_0_36</vt:lpstr>
      <vt:lpstr>JR_PAGE_ANCHOR_0_37</vt:lpstr>
      <vt:lpstr>JR_PAGE_ANCHOR_0_38</vt:lpstr>
      <vt:lpstr>JR_PAGE_ANCHOR_0_39</vt:lpstr>
      <vt:lpstr>JR_PAGE_ANCHOR_0_4</vt:lpstr>
      <vt:lpstr>JR_PAGE_ANCHOR_0_40</vt:lpstr>
      <vt:lpstr>JR_PAGE_ANCHOR_0_41</vt:lpstr>
      <vt:lpstr>JR_PAGE_ANCHOR_0_42</vt:lpstr>
      <vt:lpstr>JR_PAGE_ANCHOR_0_43</vt:lpstr>
      <vt:lpstr>JR_PAGE_ANCHOR_0_44</vt:lpstr>
      <vt:lpstr>JR_PAGE_ANCHOR_0_45</vt:lpstr>
      <vt:lpstr>JR_PAGE_ANCHOR_0_46</vt:lpstr>
      <vt:lpstr>JR_PAGE_ANCHOR_0_47</vt:lpstr>
      <vt:lpstr>JR_PAGE_ANCHOR_0_48</vt:lpstr>
      <vt:lpstr>JR_PAGE_ANCHOR_0_49</vt:lpstr>
      <vt:lpstr>JR_PAGE_ANCHOR_0_5</vt:lpstr>
      <vt:lpstr>JR_PAGE_ANCHOR_0_50</vt:lpstr>
      <vt:lpstr>JR_PAGE_ANCHOR_0_51</vt:lpstr>
      <vt:lpstr>JR_PAGE_ANCHOR_0_52</vt:lpstr>
      <vt:lpstr>JR_PAGE_ANCHOR_0_53</vt:lpstr>
      <vt:lpstr>JR_PAGE_ANCHOR_0_54</vt:lpstr>
      <vt:lpstr>JR_PAGE_ANCHOR_0_55</vt:lpstr>
      <vt:lpstr>JR_PAGE_ANCHOR_0_56</vt:lpstr>
      <vt:lpstr>JR_PAGE_ANCHOR_0_57</vt:lpstr>
      <vt:lpstr>JR_PAGE_ANCHOR_0_58</vt:lpstr>
      <vt:lpstr>JR_PAGE_ANCHOR_0_59</vt:lpstr>
      <vt:lpstr>JR_PAGE_ANCHOR_0_6</vt:lpstr>
      <vt:lpstr>JR_PAGE_ANCHOR_0_60</vt:lpstr>
      <vt:lpstr>JR_PAGE_ANCHOR_0_7</vt:lpstr>
      <vt:lpstr>JR_PAGE_ANCHOR_0_8</vt:lpstr>
      <vt:lpstr>JR_PAGE_ANCHOR_0_9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2022-02-08T10:38:49Z</dcterms:created>
  <dcterms:modified xsi:type="dcterms:W3CDTF">2022-02-08T19:16:42Z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2e5aee-7e3e-4671-813f-7244f38888b2_Enabled">
    <vt:lpwstr>true</vt:lpwstr>
  </property>
  <property fmtid="{D5CDD505-2E9C-101B-9397-08002B2CF9AE}" pid="3" name="MSIP_Label_1c2e5aee-7e3e-4671-813f-7244f38888b2_SetDate">
    <vt:lpwstr>2022-02-08T11:37:44Z</vt:lpwstr>
  </property>
  <property fmtid="{D5CDD505-2E9C-101B-9397-08002B2CF9AE}" pid="4" name="MSIP_Label_1c2e5aee-7e3e-4671-813f-7244f38888b2_Method">
    <vt:lpwstr>Privileged</vt:lpwstr>
  </property>
  <property fmtid="{D5CDD505-2E9C-101B-9397-08002B2CF9AE}" pid="5" name="MSIP_Label_1c2e5aee-7e3e-4671-813f-7244f38888b2_Name">
    <vt:lpwstr>1c2e5aee-7e3e-4671-813f-7244f38888b2</vt:lpwstr>
  </property>
  <property fmtid="{D5CDD505-2E9C-101B-9397-08002B2CF9AE}" pid="6" name="MSIP_Label_1c2e5aee-7e3e-4671-813f-7244f38888b2_SiteId">
    <vt:lpwstr>1e9b61e8-e590-4abc-b1af-24125e330d2a</vt:lpwstr>
  </property>
  <property fmtid="{D5CDD505-2E9C-101B-9397-08002B2CF9AE}" pid="7" name="MSIP_Label_1c2e5aee-7e3e-4671-813f-7244f38888b2_ActionId">
    <vt:lpwstr>59d84ce7-6241-4991-955a-d9ccd642979b</vt:lpwstr>
  </property>
  <property fmtid="{D5CDD505-2E9C-101B-9397-08002B2CF9AE}" pid="8" name="MSIP_Label_1c2e5aee-7e3e-4671-813f-7244f38888b2_ContentBits">
    <vt:lpwstr>3</vt:lpwstr>
  </property>
  <property fmtid="{D5CDD505-2E9C-101B-9397-08002B2CF9AE}" pid="9" name="db.comClassification">
    <vt:lpwstr>Confidential</vt:lpwstr>
  </property>
</Properties>
</file>