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05" yWindow="-105" windowWidth="19425" windowHeight="10425"/>
  </bookViews>
  <sheets>
    <sheet name="Index" sheetId="1" r:id="rId1"/>
    <sheet name="AXISASD" sheetId="2" r:id="rId2"/>
    <sheet name="AXISBDF" sheetId="3" r:id="rId3"/>
    <sheet name="AXISBETF" sheetId="4" r:id="rId4"/>
    <sheet name="AXISCB4" sheetId="5" r:id="rId5"/>
    <sheet name="AXISCETF" sheetId="6" r:id="rId6"/>
    <sheet name="AXISCGF" sheetId="7" r:id="rId7"/>
    <sheet name="AXISCOF" sheetId="8" r:id="rId8"/>
    <sheet name="AXISCPSE" sheetId="9" r:id="rId9"/>
    <sheet name="AXISCSDL" sheetId="10" r:id="rId10"/>
    <sheet name="AXISDBF" sheetId="11" r:id="rId11"/>
    <sheet name="AXISDEF" sheetId="12" r:id="rId12"/>
    <sheet name="AXISEAF" sheetId="13" r:id="rId13"/>
    <sheet name="AXISEFOF" sheetId="14" r:id="rId14"/>
    <sheet name="AXISEHF" sheetId="15" r:id="rId15"/>
    <sheet name="AXISEQF" sheetId="16" r:id="rId16"/>
    <sheet name="AXISESF" sheetId="17" r:id="rId17"/>
    <sheet name="AXISESG" sheetId="18" r:id="rId18"/>
    <sheet name="AXISETS" sheetId="19" r:id="rId19"/>
    <sheet name="AXISF25" sheetId="20" r:id="rId20"/>
    <sheet name="AXISFLO" sheetId="21" r:id="rId21"/>
    <sheet name="AXISGCE" sheetId="22" r:id="rId22"/>
    <sheet name="AXISGEA" sheetId="23" r:id="rId23"/>
    <sheet name="AXISGETF" sheetId="24" r:id="rId24"/>
    <sheet name="AXISGIF" sheetId="25" r:id="rId25"/>
    <sheet name="AXISGLD" sheetId="26" r:id="rId26"/>
    <sheet name="AXISGOF" sheetId="27" r:id="rId27"/>
    <sheet name="AXISHETF" sheetId="28" r:id="rId28"/>
    <sheet name="AXISIFD" sheetId="29" r:id="rId29"/>
    <sheet name="AXISIOF" sheetId="30" r:id="rId30"/>
    <sheet name="AXISISF" sheetId="31" r:id="rId31"/>
    <sheet name="AXISLFA" sheetId="32" r:id="rId32"/>
    <sheet name="AXISM10" sheetId="33" r:id="rId33"/>
    <sheet name="AXISMCF" sheetId="34" r:id="rId34"/>
    <sheet name="AXISMLC" sheetId="35" r:id="rId35"/>
    <sheet name="AXISMLF" sheetId="36" r:id="rId36"/>
    <sheet name="AXISMMF" sheetId="37" r:id="rId37"/>
    <sheet name="AXISN50" sheetId="38" r:id="rId38"/>
    <sheet name="AXISNETF" sheetId="39" r:id="rId39"/>
    <sheet name="AXISNIF" sheetId="40" r:id="rId40"/>
    <sheet name="AXISNM50" sheetId="41" r:id="rId41"/>
    <sheet name="AXISNNF" sheetId="42" r:id="rId42"/>
    <sheet name="AXISNS50" sheetId="43" r:id="rId43"/>
    <sheet name="AXISONF" sheetId="44" r:id="rId44"/>
    <sheet name="AXISQUA" sheetId="45" r:id="rId45"/>
    <sheet name="AXISRAP" sheetId="46" r:id="rId46"/>
    <sheet name="AXISRCP" sheetId="47" r:id="rId47"/>
    <sheet name="AXISRDP" sheetId="48" r:id="rId48"/>
    <sheet name="AXISSCF" sheetId="49" r:id="rId49"/>
    <sheet name="AXISSDL" sheetId="50" r:id="rId50"/>
    <sheet name="AXISSETF" sheetId="51" r:id="rId51"/>
    <sheet name="AXISSIL" sheetId="52" r:id="rId52"/>
    <sheet name="AXISSSF" sheetId="53" r:id="rId53"/>
    <sheet name="AXISSTF" sheetId="54" r:id="rId54"/>
    <sheet name="AXISTAA" sheetId="55" r:id="rId55"/>
    <sheet name="AXISTAF" sheetId="56" r:id="rId56"/>
    <sheet name="AXISTETF" sheetId="57" r:id="rId57"/>
    <sheet name="AXISTSF" sheetId="58" r:id="rId58"/>
    <sheet name="AXISUSF" sheetId="59" r:id="rId59"/>
    <sheet name="AXISVAL" sheetId="60" r:id="rId60"/>
  </sheets>
  <definedNames>
    <definedName name="_xlnm._FilterDatabase" localSheetId="0" hidden="1">Index!$A$1:$D$1</definedName>
    <definedName name="JR_PAGE_ANCHOR_0_1">Index!$A$1</definedName>
    <definedName name="JR_PAGE_ANCHOR_0_10">AXISCSDL!$A$2</definedName>
    <definedName name="JR_PAGE_ANCHOR_0_11">AXISDBF!$A$2</definedName>
    <definedName name="JR_PAGE_ANCHOR_0_12">AXISDEF!$A$2</definedName>
    <definedName name="JR_PAGE_ANCHOR_0_13">AXISEAF!$A$2</definedName>
    <definedName name="JR_PAGE_ANCHOR_0_14">AXISEFOF!$A$2</definedName>
    <definedName name="JR_PAGE_ANCHOR_0_15">AXISEHF!$A$2</definedName>
    <definedName name="JR_PAGE_ANCHOR_0_16">AXISEQF!$A$2</definedName>
    <definedName name="JR_PAGE_ANCHOR_0_17">AXISESF!$A$2</definedName>
    <definedName name="JR_PAGE_ANCHOR_0_18">AXISESG!$A$2</definedName>
    <definedName name="JR_PAGE_ANCHOR_0_19">AXISETS!$A$2</definedName>
    <definedName name="JR_PAGE_ANCHOR_0_2">AXISASD!$A$2</definedName>
    <definedName name="JR_PAGE_ANCHOR_0_20">AXISF25!$A$2</definedName>
    <definedName name="JR_PAGE_ANCHOR_0_21">AXISFLO!$A$2</definedName>
    <definedName name="JR_PAGE_ANCHOR_0_22">AXISGCE!$A$2</definedName>
    <definedName name="JR_PAGE_ANCHOR_0_23">AXISGEA!$A$2</definedName>
    <definedName name="JR_PAGE_ANCHOR_0_24">AXISGETF!$A$2</definedName>
    <definedName name="JR_PAGE_ANCHOR_0_25">AXISGIF!$A$2</definedName>
    <definedName name="JR_PAGE_ANCHOR_0_26">AXISGLD!$A$2</definedName>
    <definedName name="JR_PAGE_ANCHOR_0_27">AXISGOF!$A$2</definedName>
    <definedName name="JR_PAGE_ANCHOR_0_28">AXISHETF!$A$2</definedName>
    <definedName name="JR_PAGE_ANCHOR_0_29">AXISIFD!$A$2</definedName>
    <definedName name="JR_PAGE_ANCHOR_0_3">AXISBDF!$A$2</definedName>
    <definedName name="JR_PAGE_ANCHOR_0_30">AXISIOF!$A$2</definedName>
    <definedName name="JR_PAGE_ANCHOR_0_31">AXISISF!$A$2</definedName>
    <definedName name="JR_PAGE_ANCHOR_0_32">AXISLFA!$A$2</definedName>
    <definedName name="JR_PAGE_ANCHOR_0_33">AXISM10!$A$2</definedName>
    <definedName name="JR_PAGE_ANCHOR_0_34">AXISMCF!$A$2</definedName>
    <definedName name="JR_PAGE_ANCHOR_0_35">AXISMLC!$A$2</definedName>
    <definedName name="JR_PAGE_ANCHOR_0_36">AXISMLF!$A$2</definedName>
    <definedName name="JR_PAGE_ANCHOR_0_37">AXISMMF!$A$2</definedName>
    <definedName name="JR_PAGE_ANCHOR_0_38">AXISN50!$A$2</definedName>
    <definedName name="JR_PAGE_ANCHOR_0_39">AXISNETF!$A$2</definedName>
    <definedName name="JR_PAGE_ANCHOR_0_4">AXISBETF!$A$2</definedName>
    <definedName name="JR_PAGE_ANCHOR_0_40">AXISNIF!$A$2</definedName>
    <definedName name="JR_PAGE_ANCHOR_0_41">AXISNM50!$A$2</definedName>
    <definedName name="JR_PAGE_ANCHOR_0_42">AXISNNF!$A$2</definedName>
    <definedName name="JR_PAGE_ANCHOR_0_43">AXISNS50!$A$2</definedName>
    <definedName name="JR_PAGE_ANCHOR_0_44">AXISONF!$A$2</definedName>
    <definedName name="JR_PAGE_ANCHOR_0_45">AXISQUA!$A$2</definedName>
    <definedName name="JR_PAGE_ANCHOR_0_46">AXISRAP!$A$2</definedName>
    <definedName name="JR_PAGE_ANCHOR_0_47">AXISRCP!$A$2</definedName>
    <definedName name="JR_PAGE_ANCHOR_0_48">AXISRDP!$A$2</definedName>
    <definedName name="JR_PAGE_ANCHOR_0_49">AXISSCF!$A$2</definedName>
    <definedName name="JR_PAGE_ANCHOR_0_5">AXISCB4!$A$2</definedName>
    <definedName name="JR_PAGE_ANCHOR_0_50">AXISSDL!$A$2</definedName>
    <definedName name="JR_PAGE_ANCHOR_0_51">AXISSETF!$A$2</definedName>
    <definedName name="JR_PAGE_ANCHOR_0_52">AXISSIL!$A$2</definedName>
    <definedName name="JR_PAGE_ANCHOR_0_53">AXISSSF!$A$2</definedName>
    <definedName name="JR_PAGE_ANCHOR_0_54">AXISSTF!$A$2</definedName>
    <definedName name="JR_PAGE_ANCHOR_0_55">AXISTAA!$A$2</definedName>
    <definedName name="JR_PAGE_ANCHOR_0_56">AXISTAF!$A$2</definedName>
    <definedName name="JR_PAGE_ANCHOR_0_57">AXISTETF!$A$2</definedName>
    <definedName name="JR_PAGE_ANCHOR_0_58">AXISTSF!$A$2</definedName>
    <definedName name="JR_PAGE_ANCHOR_0_59">AXISUSF!$A$2</definedName>
    <definedName name="JR_PAGE_ANCHOR_0_6">AXISCETF!$A$2</definedName>
    <definedName name="JR_PAGE_ANCHOR_0_60">AXISVAL!$A$2</definedName>
    <definedName name="JR_PAGE_ANCHOR_0_7">AXISCGF!$A$2</definedName>
    <definedName name="JR_PAGE_ANCHOR_0_8">AXISCOF!$A$2</definedName>
    <definedName name="JR_PAGE_ANCHOR_0_9">AXISCPSE!$A$2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1" l="1"/>
  <c r="G9" i="51"/>
  <c r="G8" i="51"/>
  <c r="G15" i="54"/>
  <c r="F11" i="55"/>
  <c r="F12" i="55" s="1"/>
  <c r="G17" i="54"/>
  <c r="G16" i="54"/>
  <c r="G8" i="54"/>
  <c r="G12" i="54"/>
  <c r="G11" i="54"/>
  <c r="G9" i="54"/>
  <c r="G10" i="54"/>
  <c r="G14" i="54"/>
  <c r="G13" i="54"/>
  <c r="F20" i="21"/>
  <c r="F21" i="2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<sst xmlns="http://schemas.openxmlformats.org/spreadsheetml/2006/main" count="14313" uniqueCount="3969">
  <si>
    <t>Sr No.</t>
  </si>
  <si>
    <t>Short Name</t>
  </si>
  <si>
    <t>Scheme Name</t>
  </si>
  <si>
    <t>AXISASD</t>
  </si>
  <si>
    <t>Axis All Seasons Debt Fund of Funds</t>
  </si>
  <si>
    <t>AXISBDF</t>
  </si>
  <si>
    <t>Axis Banking &amp; PSU Debt Fund</t>
  </si>
  <si>
    <t>AXISBETF</t>
  </si>
  <si>
    <t>Axis NIFTY Bank ETF</t>
  </si>
  <si>
    <t>NSE</t>
  </si>
  <si>
    <t>AXISCB4</t>
  </si>
  <si>
    <t>Axis Capital Builder Fund - Series 4 (1582 days)</t>
  </si>
  <si>
    <t>BSE</t>
  </si>
  <si>
    <t>AXISCETF</t>
  </si>
  <si>
    <t>Axis NIFTY India Consumption ETF</t>
  </si>
  <si>
    <t>AXISCGF</t>
  </si>
  <si>
    <t>Axis Children's Gift Fund</t>
  </si>
  <si>
    <t>AXISCOF</t>
  </si>
  <si>
    <t>Axis Corporate Debt Fund</t>
  </si>
  <si>
    <t>AXISCPSE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</si>
  <si>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</si>
  <si>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</si>
  <si>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</si>
  <si>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</si>
  <si>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</si>
  <si>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</si>
  <si>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</si>
  <si>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</si>
  <si>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</si>
  <si>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</si>
  <si>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</si>
  <si>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</si>
  <si>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</si>
  <si>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</si>
  <si>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</si>
  <si>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</si>
  <si>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</si>
  <si>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</si>
  <si>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</si>
  <si>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</si>
  <si>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</si>
  <si>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</si>
  <si>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</si>
  <si>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</si>
  <si>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</si>
  <si>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</si>
  <si>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</si>
  <si>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</si>
  <si>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</si>
  <si>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</si>
  <si>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</si>
  <si>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</si>
  <si>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</si>
  <si>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</si>
  <si>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</si>
  <si>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</si>
  <si>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</si>
  <si>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</si>
  <si>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</si>
  <si>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</si>
  <si>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</si>
  <si>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</si>
  <si>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</si>
  <si>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</si>
  <si>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</si>
  <si>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</si>
  <si>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</si>
  <si>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</si>
  <si>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</si>
  <si>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</si>
  <si>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</si>
  <si>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</si>
  <si>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</si>
  <si>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</si>
  <si>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</si>
  <si>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</si>
  <si>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</si>
  <si>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</si>
  <si>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</si>
  <si>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</si>
  <si>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AXISNIF</t>
  </si>
  <si>
    <t>Axis Nifty 100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</si>
  <si>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</si>
  <si>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</si>
  <si>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</si>
  <si>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</si>
  <si>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</si>
  <si>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</si>
  <si>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</si>
  <si>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</si>
  <si>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</si>
  <si>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</si>
  <si>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</si>
  <si>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</si>
  <si>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</si>
  <si>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</si>
  <si>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</si>
  <si>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</si>
  <si>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</si>
  <si>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</si>
  <si>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</si>
  <si>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</si>
  <si>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</si>
  <si>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</si>
  <si>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</si>
  <si>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</si>
  <si>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</si>
  <si>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</si>
  <si>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</si>
  <si>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</si>
  <si>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</si>
  <si>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</si>
  <si>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</si>
  <si>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</si>
  <si>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</si>
  <si>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</si>
  <si>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</si>
  <si>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</si>
  <si>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</si>
  <si>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</si>
  <si>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</si>
  <si>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</si>
  <si>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</si>
  <si>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ISIN</t>
  </si>
  <si>
    <t>Quantity</t>
  </si>
  <si>
    <t>YTM~</t>
  </si>
  <si>
    <t>YTC^</t>
  </si>
  <si>
    <t>null</t>
  </si>
  <si>
    <t>Others</t>
  </si>
  <si>
    <t>Mutual Fund Units</t>
  </si>
  <si>
    <t>148789</t>
  </si>
  <si>
    <t>INF194KB1BP3</t>
  </si>
  <si>
    <t>149794</t>
  </si>
  <si>
    <t>INF209KB11F3</t>
  </si>
  <si>
    <t>120475</t>
  </si>
  <si>
    <t>INF846K01DT0</t>
  </si>
  <si>
    <t>149855</t>
  </si>
  <si>
    <t>INF174KA1IL2</t>
  </si>
  <si>
    <t>119081</t>
  </si>
  <si>
    <t>INF179K01WI9</t>
  </si>
  <si>
    <t>120425</t>
  </si>
  <si>
    <t>INF109K01P57</t>
  </si>
  <si>
    <t>149999</t>
  </si>
  <si>
    <t>INF109KC14B6</t>
  </si>
  <si>
    <t>130314</t>
  </si>
  <si>
    <t>INF846K01PJ5</t>
  </si>
  <si>
    <t>120510</t>
  </si>
  <si>
    <t>Axis Short Term Fund - Direct Plan - Growth Option</t>
  </si>
  <si>
    <t>INF846K01EI1</t>
  </si>
  <si>
    <t>128051</t>
  </si>
  <si>
    <t>INF179KA1FZ3</t>
  </si>
  <si>
    <t>119798</t>
  </si>
  <si>
    <t>INF200K01SV4</t>
  </si>
  <si>
    <t>149873</t>
  </si>
  <si>
    <t>INF846K017G6</t>
  </si>
  <si>
    <t>Sub Total</t>
  </si>
  <si>
    <t>Total</t>
  </si>
  <si>
    <t>Reverse Repo / TREPS</t>
  </si>
  <si>
    <t>TRP_031022</t>
  </si>
  <si>
    <t>Net Receivables / (Payables)</t>
  </si>
  <si>
    <t>GRAND TOTAL</t>
  </si>
  <si>
    <t>~ YTM as on September 30, 2022</t>
  </si>
  <si>
    <t>Debt Instruments</t>
  </si>
  <si>
    <t>(a) Listed / awaiting listing on Stock Exchange</t>
  </si>
  <si>
    <t>POWF486</t>
  </si>
  <si>
    <t>7.13% Power Finance Corporation Limited (08/08/2025) **</t>
  </si>
  <si>
    <t>INE134E08LO4</t>
  </si>
  <si>
    <t>CRISIL AAA</t>
  </si>
  <si>
    <t>EXIM736</t>
  </si>
  <si>
    <t>7.1% Export Import Bank of India (18/03/2026) **</t>
  </si>
  <si>
    <t>INE514E08GA6</t>
  </si>
  <si>
    <t>SIDB467</t>
  </si>
  <si>
    <t>7.15% Small Industries Dev Bank of India (21/07/2025) **</t>
  </si>
  <si>
    <t>INE556F08JZ5</t>
  </si>
  <si>
    <t>ICRA AAA</t>
  </si>
  <si>
    <t>SIDB472</t>
  </si>
  <si>
    <t>7.11% Small Industries Dev Bank of India (27/02/2026)</t>
  </si>
  <si>
    <t>INE556F08KB4</t>
  </si>
  <si>
    <t>NBAR680</t>
  </si>
  <si>
    <t>7.25% National Bank For Agriculture and Rural Development (01/08/2025) **</t>
  </si>
  <si>
    <t>INE261F08DQ4</t>
  </si>
  <si>
    <t>NBAR684</t>
  </si>
  <si>
    <t>7.2% National Bank For Agriculture and Rural Development (23/09/2025)</t>
  </si>
  <si>
    <t>INE261F08DR2</t>
  </si>
  <si>
    <t>GOI1030</t>
  </si>
  <si>
    <t>7.16% Government of India (20/05/2023)</t>
  </si>
  <si>
    <t>IN0020130012</t>
  </si>
  <si>
    <t>Sovereign</t>
  </si>
  <si>
    <t>HPEC287</t>
  </si>
  <si>
    <t>7.12% Hindustan Petroleum Corporation Limited (30/07/2025) **</t>
  </si>
  <si>
    <t>INE094A08127</t>
  </si>
  <si>
    <t>HPEC197</t>
  </si>
  <si>
    <t>6.8% Hindustan Petroleum Corporation Limited (15/12/2022) **</t>
  </si>
  <si>
    <t>INE094A08044</t>
  </si>
  <si>
    <t>IBCL997</t>
  </si>
  <si>
    <t>7.6% ICICI Bank Limited (07/10/2023) **</t>
  </si>
  <si>
    <t>INE090A08TU6</t>
  </si>
  <si>
    <t>SBAI203</t>
  </si>
  <si>
    <t>6.24% State Bank of India (20/09/2030) **</t>
  </si>
  <si>
    <t>INE062A08256</t>
  </si>
  <si>
    <t>GOI3103</t>
  </si>
  <si>
    <t>5.63% Government of India (12/04/2026)</t>
  </si>
  <si>
    <t>IN0020210012</t>
  </si>
  <si>
    <t>SBAI204</t>
  </si>
  <si>
    <t>5.83% State Bank of India (25/10/2030) **</t>
  </si>
  <si>
    <t>INE062A08264</t>
  </si>
  <si>
    <t>IRLY337</t>
  </si>
  <si>
    <t>6.59% Indian Railway Finance Corporation Limited (14/04/2023) **</t>
  </si>
  <si>
    <t>INE053F07BZ2</t>
  </si>
  <si>
    <t>GOI3192</t>
  </si>
  <si>
    <t>8.57% State Government Securities (23/01/2023)</t>
  </si>
  <si>
    <t>IN1620120122</t>
  </si>
  <si>
    <t>RECL330</t>
  </si>
  <si>
    <t>7.45% REC Limited (30/11/2022) **</t>
  </si>
  <si>
    <t>INE020B08AP1</t>
  </si>
  <si>
    <t>NHBA304</t>
  </si>
  <si>
    <t>5.8% National Housing Bank (15/05/2023) **</t>
  </si>
  <si>
    <t>INE557F08FJ5</t>
  </si>
  <si>
    <t>NBAR650</t>
  </si>
  <si>
    <t>5.70% National Bank For Agriculture and Rural Development (31/07/2025) **</t>
  </si>
  <si>
    <t>INE261F08DK7</t>
  </si>
  <si>
    <t>NHBA306</t>
  </si>
  <si>
    <t>5.32% National Housing Bank (01/09/2023) **</t>
  </si>
  <si>
    <t>INE557F08FK3</t>
  </si>
  <si>
    <t>GOI1430</t>
  </si>
  <si>
    <t>7.59% Government of India (11/01/2026)</t>
  </si>
  <si>
    <t>IN0020150093</t>
  </si>
  <si>
    <t>RECL380</t>
  </si>
  <si>
    <t>7.09% REC Limited (13/12/2022) **</t>
  </si>
  <si>
    <t>INE020B08CD3</t>
  </si>
  <si>
    <t>IRLY341</t>
  </si>
  <si>
    <t>6.19% Indian Railway Finance Corporation Limited (28/04/2023) **</t>
  </si>
  <si>
    <t>INE053F07CC9</t>
  </si>
  <si>
    <t>GOI3645</t>
  </si>
  <si>
    <t>7.57% State Government Securities (27/03/2023)</t>
  </si>
  <si>
    <t>IN3520180149</t>
  </si>
  <si>
    <t>PGCI439</t>
  </si>
  <si>
    <t>6.35% Power Grid Corporation of India Limited (14/04/2023) **</t>
  </si>
  <si>
    <t>INE752E08627</t>
  </si>
  <si>
    <t>NBAR568</t>
  </si>
  <si>
    <t>6.4% National Bank For Agriculture and Rural Development (31/07/2023) **</t>
  </si>
  <si>
    <t>INE261F08CA0</t>
  </si>
  <si>
    <t>IRLY350</t>
  </si>
  <si>
    <t>5.04% Indian Railway Finance Corporation Limited (05/05/2023)</t>
  </si>
  <si>
    <t>INE053F07CU1</t>
  </si>
  <si>
    <t>RECL387</t>
  </si>
  <si>
    <t>6.88% REC Limited (20/03/2025) **</t>
  </si>
  <si>
    <t>INE020B08CK8</t>
  </si>
  <si>
    <t>POWF487</t>
  </si>
  <si>
    <t>7.13% Power Finance Corporation Limited (15/07/2026)</t>
  </si>
  <si>
    <t>INE134E08LP1</t>
  </si>
  <si>
    <t>BKBA300</t>
  </si>
  <si>
    <t>8.6% Bank of Baroda (10/01/2029) **</t>
  </si>
  <si>
    <t>INE028A08141</t>
  </si>
  <si>
    <t>IND AAA</t>
  </si>
  <si>
    <t>SBAI198</t>
  </si>
  <si>
    <t>7.99% State Bank of India (28/06/2029) **</t>
  </si>
  <si>
    <t>INE062A08207</t>
  </si>
  <si>
    <t>INBK359</t>
  </si>
  <si>
    <t>Indian Bank (13/01/2031) **</t>
  </si>
  <si>
    <t>INE562A08081</t>
  </si>
  <si>
    <t>EXIM318</t>
  </si>
  <si>
    <t>8.88% Export Import Bank of India (18/10/2022)</t>
  </si>
  <si>
    <t>INE514E08BS9</t>
  </si>
  <si>
    <t>GOI1644</t>
  </si>
  <si>
    <t>6.84% Government of India (19/12/2022)</t>
  </si>
  <si>
    <t>IN0020160050</t>
  </si>
  <si>
    <t>RPAT26</t>
  </si>
  <si>
    <t>7.20% Sikka Ports and Terminals Limited (16/06/2023) **</t>
  </si>
  <si>
    <t>INE941D07190</t>
  </si>
  <si>
    <t>EXIM325</t>
  </si>
  <si>
    <t>8.87% Export Import Bank of India (10/10/2022) **</t>
  </si>
  <si>
    <t>INE514E08BQ3</t>
  </si>
  <si>
    <t>PGCI329</t>
  </si>
  <si>
    <t>8.8% Power Grid Corporation of India Limited (13/03/2023) **</t>
  </si>
  <si>
    <t>INE752E07KN9</t>
  </si>
  <si>
    <t>GOI1550</t>
  </si>
  <si>
    <t>8.25% State Government Securities (02/06/2023)</t>
  </si>
  <si>
    <t>IN3320160077</t>
  </si>
  <si>
    <t>HDBF271</t>
  </si>
  <si>
    <t>7.2871% HDB Financial Services Limited (27/07/2023) **</t>
  </si>
  <si>
    <t>INE756I07DE5</t>
  </si>
  <si>
    <t>HDBF273</t>
  </si>
  <si>
    <t>7.2834% HDB Financial Services Limited (24/08/2023)</t>
  </si>
  <si>
    <t>INE756I07DD7</t>
  </si>
  <si>
    <t>NBAR678</t>
  </si>
  <si>
    <t>7.35% National Bank For Agriculture and Rural Development (08/07/2025) **</t>
  </si>
  <si>
    <t>INE261F08DP6</t>
  </si>
  <si>
    <t>NHBA303</t>
  </si>
  <si>
    <t>6.55% National Housing Bank (17/04/2023)</t>
  </si>
  <si>
    <t>INE557F08FI7</t>
  </si>
  <si>
    <t>NBAR574</t>
  </si>
  <si>
    <t>6.50% National Bank For Agriculture and Rural Development (17/04/2023)</t>
  </si>
  <si>
    <t>INE261F08CD4</t>
  </si>
  <si>
    <t>POWF454</t>
  </si>
  <si>
    <t>7.16% Power Finance Corporation Limited (24/04/2025) **</t>
  </si>
  <si>
    <t>INE134E08KP3</t>
  </si>
  <si>
    <t>SIDB479</t>
  </si>
  <si>
    <t>7.23% Small Industries Dev Bank of India (09/03/2026) **</t>
  </si>
  <si>
    <t>INE556F08KC2</t>
  </si>
  <si>
    <t>NTPC233</t>
  </si>
  <si>
    <t>5.78% NTPC Limited (29/04/2024) **</t>
  </si>
  <si>
    <t>INE733E08213</t>
  </si>
  <si>
    <t>POWF470</t>
  </si>
  <si>
    <t>6.5% Power Finance Corporation Limited (17/09/2025) **</t>
  </si>
  <si>
    <t>INE134E08LD7</t>
  </si>
  <si>
    <t>GOI4062</t>
  </si>
  <si>
    <t>6.18% State Government Securities (31/03/2026)</t>
  </si>
  <si>
    <t>IN1520200339</t>
  </si>
  <si>
    <t>NBAR646</t>
  </si>
  <si>
    <t>5.23% National Bank For Agriculture and Rural Development (31/01/2025) **</t>
  </si>
  <si>
    <t>INE261F08DI1</t>
  </si>
  <si>
    <t>SBAI195</t>
  </si>
  <si>
    <t>8.9% State Bank of India (02/11/2028) **</t>
  </si>
  <si>
    <t>INE062A08165</t>
  </si>
  <si>
    <t>GOI1400</t>
  </si>
  <si>
    <t>8.15% State Government Securities (13/11/2025)</t>
  </si>
  <si>
    <t>IN3120150138</t>
  </si>
  <si>
    <t>AIAH20</t>
  </si>
  <si>
    <t>6.99% Air India Assets Holding Limited (16/12/2022) **</t>
  </si>
  <si>
    <t>INE0AED08011</t>
  </si>
  <si>
    <t>SIDB468</t>
  </si>
  <si>
    <t>7.25% Small Industries Dev Bank of India (31/07/2025) **</t>
  </si>
  <si>
    <t>INE556F08KA6</t>
  </si>
  <si>
    <t>EXIM685</t>
  </si>
  <si>
    <t>5.85% Export Import Bank of India (12/09/2025) **</t>
  </si>
  <si>
    <t>INE514E08FV4</t>
  </si>
  <si>
    <t>GOI4489</t>
  </si>
  <si>
    <t>6.95% Government of India (16/12/2026)</t>
  </si>
  <si>
    <t>IN001226C074</t>
  </si>
  <si>
    <t>GOI1853</t>
  </si>
  <si>
    <t>8.16% State Government Securities (26/11/2025)</t>
  </si>
  <si>
    <t>IN1920150043</t>
  </si>
  <si>
    <t>LICH541</t>
  </si>
  <si>
    <t>7.6% LIC Housing Finance Limited (22/11/2022) **</t>
  </si>
  <si>
    <t>INE115A07OH1</t>
  </si>
  <si>
    <t>NTPC91</t>
  </si>
  <si>
    <t>8.84% NTPC Limited (04/10/2022) **</t>
  </si>
  <si>
    <t>INE733E07JB6</t>
  </si>
  <si>
    <t>GOI1585</t>
  </si>
  <si>
    <t>8.27% State Government Securities (23/06/2023)</t>
  </si>
  <si>
    <t>IN2920160099</t>
  </si>
  <si>
    <t>PGCI323</t>
  </si>
  <si>
    <t>8.85% Power Grid Corporation of India Limited (19/10/2022) **</t>
  </si>
  <si>
    <t>INE752E07KH1</t>
  </si>
  <si>
    <t>GOI2788</t>
  </si>
  <si>
    <t>4.48% Government of India (02/11/2023)</t>
  </si>
  <si>
    <t>IN0020200211</t>
  </si>
  <si>
    <t>LTFL696</t>
  </si>
  <si>
    <t>7.70% L&amp;T Finance Limited (12/06/2023) **</t>
  </si>
  <si>
    <t>INE027E07BH7</t>
  </si>
  <si>
    <t>BPCL80</t>
  </si>
  <si>
    <t>7.69% Bharat Petroleum Corporation Limited (16/01/2023) **</t>
  </si>
  <si>
    <t>INE029A08040</t>
  </si>
  <si>
    <t>HDBF266</t>
  </si>
  <si>
    <t>7.5549% HDB Financial Services Limited (20/01/2023) **</t>
  </si>
  <si>
    <t>INE756I07CZ2</t>
  </si>
  <si>
    <t>HDFC1110</t>
  </si>
  <si>
    <t>7.2% Housing Development Finance Corporation Limited (13/04/2023) **</t>
  </si>
  <si>
    <t>INE001A07SJ0</t>
  </si>
  <si>
    <t>NBAR677</t>
  </si>
  <si>
    <t>7.4% National Bank For Agriculture and Rural Development (30/01/2026) **</t>
  </si>
  <si>
    <t>INE261F08DO9</t>
  </si>
  <si>
    <t>POWF459</t>
  </si>
  <si>
    <t>7.17% Power Finance Corporation Limited (22/05/2025) **</t>
  </si>
  <si>
    <t>INE134E08KT5</t>
  </si>
  <si>
    <t>BGFL977</t>
  </si>
  <si>
    <t>6.15% Aditya Birla Finance Limited (30/05/2023) **</t>
  </si>
  <si>
    <t>INE860H07HF5</t>
  </si>
  <si>
    <t>HDFC1188</t>
  </si>
  <si>
    <t>7.4% Housing Development Finance Corporation Limited (02/06/2025)</t>
  </si>
  <si>
    <t>INE001A07TL4</t>
  </si>
  <si>
    <t>IOIC627</t>
  </si>
  <si>
    <t>5.84% Indian Oil Corporation Limited (19/04/2024) **</t>
  </si>
  <si>
    <t>INE242A08510</t>
  </si>
  <si>
    <t>RECL416</t>
  </si>
  <si>
    <t>5.74% REC Limited (20/06/2024) **</t>
  </si>
  <si>
    <t>INE020B08DR1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</si>
  <si>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</si>
  <si>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</si>
  <si>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</si>
  <si>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</si>
  <si>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</si>
  <si>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</si>
  <si>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GOI1458</t>
  </si>
  <si>
    <t>8.49% State Government Securities (10/02/2026)</t>
  </si>
  <si>
    <t>IN3120150195</t>
  </si>
  <si>
    <t>LICH537</t>
  </si>
  <si>
    <t>7.99% LIC Housing Finance Limited (12/07/2029) **</t>
  </si>
  <si>
    <t>INE115A07OF5</t>
  </si>
  <si>
    <t>EXIM329</t>
  </si>
  <si>
    <t>8.83% Export Import Bank of India (09/01/2023) **</t>
  </si>
  <si>
    <t>INE514E08CC1</t>
  </si>
  <si>
    <t>GOI4747</t>
  </si>
  <si>
    <t>7.36% Government of India (12/03/2026)</t>
  </si>
  <si>
    <t>IN000326C057</t>
  </si>
  <si>
    <t>GOI2925</t>
  </si>
  <si>
    <t>6.80% Government of India (15/06/2026)</t>
  </si>
  <si>
    <t>IN000626C050</t>
  </si>
  <si>
    <t>GOI4748</t>
  </si>
  <si>
    <t>7.36% Government of India (12/09/2026)</t>
  </si>
  <si>
    <t>IN000926C054</t>
  </si>
  <si>
    <t>GOI2924</t>
  </si>
  <si>
    <t>6.80% Government of India (15/12/2026)</t>
  </si>
  <si>
    <t>IN001226C058</t>
  </si>
  <si>
    <t>EXIM515</t>
  </si>
  <si>
    <t>8.18% Export Import Bank of India (07/12/2025) **</t>
  </si>
  <si>
    <t>INE514E08EU9</t>
  </si>
  <si>
    <t>NHPC63</t>
  </si>
  <si>
    <t>8.54% NHPC Limited (26/11/2022) **</t>
  </si>
  <si>
    <t>INE848E07716</t>
  </si>
  <si>
    <t>LARS377</t>
  </si>
  <si>
    <t>7.25% Larsen &amp; Toubro Limited (24/04/2023)</t>
  </si>
  <si>
    <t>INE018A08AY9</t>
  </si>
  <si>
    <t>LARS378</t>
  </si>
  <si>
    <t>7.25% Larsen &amp; Toubro Limited (06/05/2024) **</t>
  </si>
  <si>
    <t>INE018A08BB5</t>
  </si>
  <si>
    <t>PGCI353</t>
  </si>
  <si>
    <t>8.93% Power Grid Corporation of India Limited (20/10/2023) **</t>
  </si>
  <si>
    <t>INE752E07LX6</t>
  </si>
  <si>
    <t>BKBA299</t>
  </si>
  <si>
    <t>8.42% Bank of Baroda (07/12/2028) **</t>
  </si>
  <si>
    <t>INE028A08125</t>
  </si>
  <si>
    <t>IRLY256</t>
  </si>
  <si>
    <t>8.83% Indian Railway Finance Corporation Limited (25/03/2023) **</t>
  </si>
  <si>
    <t>INE053F07603</t>
  </si>
  <si>
    <t>NHAI56</t>
  </si>
  <si>
    <t>7.11% National Highways Auth Of Ind (05/11/2022) **</t>
  </si>
  <si>
    <t>INE906B07FX6</t>
  </si>
  <si>
    <t>NTPC189</t>
  </si>
  <si>
    <t>6.55% NTPC Limited (17/04/2023) **</t>
  </si>
  <si>
    <t>INE733E08148</t>
  </si>
  <si>
    <t>BAFL728</t>
  </si>
  <si>
    <t>7.1% Bajaj Finance Limited (10/02/2023) **</t>
  </si>
  <si>
    <t>INE296A07RB5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</si>
  <si>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</si>
  <si>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</si>
  <si>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</si>
  <si>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</si>
  <si>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</si>
  <si>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</si>
  <si>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PGCI298</t>
  </si>
  <si>
    <t>9.25% Power Grid Corporation of India Limited (26/12/2022) **</t>
  </si>
  <si>
    <t>INE752E07JI1</t>
  </si>
  <si>
    <t>PGCI390</t>
  </si>
  <si>
    <t>8.13% Power Grid Corporation of India Limited (25/04/2023) **</t>
  </si>
  <si>
    <t>INE752E07NP8</t>
  </si>
  <si>
    <t>EXIM338</t>
  </si>
  <si>
    <t>8.93% Export Import Bank of India (12/12/2022) **</t>
  </si>
  <si>
    <t>INE514E08BY7</t>
  </si>
  <si>
    <t>GOI616</t>
  </si>
  <si>
    <t>7% Government of India (10/12/2022)</t>
  </si>
  <si>
    <t>IN0020089028</t>
  </si>
  <si>
    <t>PGCI352</t>
  </si>
  <si>
    <t>8.93% Power Grid Corporation of India Limited (20/10/2022) **</t>
  </si>
  <si>
    <t>INE752E07LW8</t>
  </si>
  <si>
    <t>RIND338</t>
  </si>
  <si>
    <t>7.05% Reliance Industries Limited (13/09/2023) **</t>
  </si>
  <si>
    <t>INE002A08625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</si>
  <si>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</si>
  <si>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</si>
  <si>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</si>
  <si>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</si>
  <si>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</si>
  <si>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</si>
  <si>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GOI1515</t>
  </si>
  <si>
    <t>8.39% State Government Securities (15/03/2023)</t>
  </si>
  <si>
    <t>IN2920150322</t>
  </si>
  <si>
    <t>GOI2771</t>
  </si>
  <si>
    <t>5.9% State Government Securities (27/05/2025)</t>
  </si>
  <si>
    <t>IN4520200077</t>
  </si>
  <si>
    <t>RECL327</t>
  </si>
  <si>
    <t>7.09% REC Limited (17/10/2022) **</t>
  </si>
  <si>
    <t>INE020B08AM8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</si>
  <si>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</si>
  <si>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</si>
  <si>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</si>
  <si>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</si>
  <si>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</si>
  <si>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</si>
  <si>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</si>
  <si>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</si>
  <si>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</si>
  <si>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</si>
  <si>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(b) Privately placed / Unlisted</t>
  </si>
  <si>
    <t>NIL</t>
  </si>
  <si>
    <t>Money Market Instruments</t>
  </si>
  <si>
    <t>Certificate of Deposit</t>
  </si>
  <si>
    <t>HDFB800</t>
  </si>
  <si>
    <t>INE040A16CO3</t>
  </si>
  <si>
    <t>CARE A1+</t>
  </si>
  <si>
    <t>BKBA348</t>
  </si>
  <si>
    <t>INE028A16CO8</t>
  </si>
  <si>
    <t>IND A1+</t>
  </si>
  <si>
    <t>HDFB818</t>
  </si>
  <si>
    <t>INE040A16DG7</t>
  </si>
  <si>
    <t>CANB864</t>
  </si>
  <si>
    <t>INE476A16TV8</t>
  </si>
  <si>
    <t>CRISIL A1+</t>
  </si>
  <si>
    <t>CANB850</t>
  </si>
  <si>
    <t>INE476A16TG9</t>
  </si>
  <si>
    <t>HDFB817</t>
  </si>
  <si>
    <t>INE040A16DF9</t>
  </si>
  <si>
    <t>KMBK794</t>
  </si>
  <si>
    <t>INE237A169P8</t>
  </si>
  <si>
    <t>HDFB810</t>
  </si>
  <si>
    <t>INE040A16CX4</t>
  </si>
  <si>
    <t>SBAI215</t>
  </si>
  <si>
    <t>INE062A16465</t>
  </si>
  <si>
    <t>HDFB807</t>
  </si>
  <si>
    <t>INE040A16CV8</t>
  </si>
  <si>
    <t>PUBA966</t>
  </si>
  <si>
    <t>INE160A16MM2</t>
  </si>
  <si>
    <t>PUBA968</t>
  </si>
  <si>
    <t>INE160A16MO8</t>
  </si>
  <si>
    <t>ICRA A1+</t>
  </si>
  <si>
    <t>Treasury Bill</t>
  </si>
  <si>
    <t>TBIL2070</t>
  </si>
  <si>
    <t>182 Days Tbill (MD 29/12/2022)</t>
  </si>
  <si>
    <t>IN002022Y138</t>
  </si>
  <si>
    <t>147567</t>
  </si>
  <si>
    <t>INF846K01Q62</t>
  </si>
  <si>
    <t>**  Thinly Traded / Non Traded Security</t>
  </si>
  <si>
    <t xml:space="preserve">$  Less Than 0.01% of Net Asset Value 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</si>
  <si>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</si>
  <si>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</si>
  <si>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</si>
  <si>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</si>
  <si>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</si>
  <si>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</si>
  <si>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</si>
  <si>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</si>
  <si>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</si>
  <si>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KOMA02</t>
  </si>
  <si>
    <t>Kotak Mahindra Bank Limited</t>
  </si>
  <si>
    <t>INE237A01028</t>
  </si>
  <si>
    <t>UTIB02</t>
  </si>
  <si>
    <t>Axis Bank Limited</t>
  </si>
  <si>
    <t>INE238A01034</t>
  </si>
  <si>
    <t>SBAI02</t>
  </si>
  <si>
    <t>State Bank of India</t>
  </si>
  <si>
    <t>INE062A01020</t>
  </si>
  <si>
    <t>IIBL01</t>
  </si>
  <si>
    <t>IndusInd Bank Limited</t>
  </si>
  <si>
    <t>INE095A01012</t>
  </si>
  <si>
    <t>AFPL02</t>
  </si>
  <si>
    <t>AU Small Finance Bank Limited</t>
  </si>
  <si>
    <t>INE949L01017</t>
  </si>
  <si>
    <t>BKBA02</t>
  </si>
  <si>
    <t>Bank of Baroda</t>
  </si>
  <si>
    <t>INE028A01039</t>
  </si>
  <si>
    <t>FEBA02</t>
  </si>
  <si>
    <t>The Federal Bank  Limited</t>
  </si>
  <si>
    <t>INE171A01029</t>
  </si>
  <si>
    <t>BAND01</t>
  </si>
  <si>
    <t>Bandhan Bank Limited</t>
  </si>
  <si>
    <t>INE545U01014</t>
  </si>
  <si>
    <t>IDBK01</t>
  </si>
  <si>
    <t>IDFC First Bank Limited</t>
  </si>
  <si>
    <t>INE092T01019</t>
  </si>
  <si>
    <t>PUBA02</t>
  </si>
  <si>
    <t>Punjab National Bank</t>
  </si>
  <si>
    <t>INE160A01022</t>
  </si>
  <si>
    <t>(b) Unlisted</t>
  </si>
  <si>
    <t>INFS02</t>
  </si>
  <si>
    <t>Infosys Limited</t>
  </si>
  <si>
    <t>INE009A01021</t>
  </si>
  <si>
    <t>IT - Software</t>
  </si>
  <si>
    <t>BAFL02</t>
  </si>
  <si>
    <t>Bajaj Finance Limited</t>
  </si>
  <si>
    <t>INE296A01024</t>
  </si>
  <si>
    <t>Finance</t>
  </si>
  <si>
    <t>GUAM02</t>
  </si>
  <si>
    <t>Ambuja Cements Limited</t>
  </si>
  <si>
    <t>INE079A01024</t>
  </si>
  <si>
    <t>Cement &amp; Cement Products</t>
  </si>
  <si>
    <t>MAHI02</t>
  </si>
  <si>
    <t>Mahindra &amp; Mahindra Limited</t>
  </si>
  <si>
    <t>INE101A01026</t>
  </si>
  <si>
    <t>Automobiles</t>
  </si>
  <si>
    <t>RIND01</t>
  </si>
  <si>
    <t>Reliance Industries Limited</t>
  </si>
  <si>
    <t>INE002A01018</t>
  </si>
  <si>
    <t>Petroleum Products</t>
  </si>
  <si>
    <t>HLEL02</t>
  </si>
  <si>
    <t>Hindustan Unilever Limited</t>
  </si>
  <si>
    <t>INE030A01027</t>
  </si>
  <si>
    <t>Diversified FMCG</t>
  </si>
  <si>
    <t>SUFI01</t>
  </si>
  <si>
    <t>Sundaram Finance Limited</t>
  </si>
  <si>
    <t>INE660A01013</t>
  </si>
  <si>
    <t>TCSL01</t>
  </si>
  <si>
    <t>Tata Consultancy Services Limited</t>
  </si>
  <si>
    <t>INE467B01029</t>
  </si>
  <si>
    <t>GALS01</t>
  </si>
  <si>
    <t>Galaxy Surfactants Limited</t>
  </si>
  <si>
    <t>INE600K01018</t>
  </si>
  <si>
    <t>Chemicals &amp; Petrochemicals</t>
  </si>
  <si>
    <t>MAUD01</t>
  </si>
  <si>
    <t>Maruti Suzuki India Limited</t>
  </si>
  <si>
    <t>INE585B01010</t>
  </si>
  <si>
    <t>SPIL03</t>
  </si>
  <si>
    <t>Sun Pharmaceutical Industries Limited</t>
  </si>
  <si>
    <t>INE044A01036</t>
  </si>
  <si>
    <t>Pharmaceuticals &amp; Biotechnology</t>
  </si>
  <si>
    <t>CHOL02</t>
  </si>
  <si>
    <t>INE121A01024</t>
  </si>
  <si>
    <t>STPR03</t>
  </si>
  <si>
    <t>JK Lakshmi Cement Limited</t>
  </si>
  <si>
    <t>INE786A01032</t>
  </si>
  <si>
    <t>HDFC03</t>
  </si>
  <si>
    <t>Housing Development Finance Corporation Limited</t>
  </si>
  <si>
    <t>INE001A01036</t>
  </si>
  <si>
    <t>LARS02</t>
  </si>
  <si>
    <t>Larsen &amp; Toubro Limited</t>
  </si>
  <si>
    <t>INE018A01030</t>
  </si>
  <si>
    <t>Construction</t>
  </si>
  <si>
    <t>KIMS01</t>
  </si>
  <si>
    <t>Krishna Institute Of Medical Sciences Limited</t>
  </si>
  <si>
    <t>INE967H01017</t>
  </si>
  <si>
    <t>Healthcare Services</t>
  </si>
  <si>
    <t>BFSL02</t>
  </si>
  <si>
    <t>Bajaj Finserv Limited</t>
  </si>
  <si>
    <t>INE918I01026</t>
  </si>
  <si>
    <t>ULCC01</t>
  </si>
  <si>
    <t>UltraTech Cement Limited</t>
  </si>
  <si>
    <t>INE481G01011</t>
  </si>
  <si>
    <t>NEST01</t>
  </si>
  <si>
    <t>Nestle India Limited</t>
  </si>
  <si>
    <t>INE239A01016</t>
  </si>
  <si>
    <t>Food Products</t>
  </si>
  <si>
    <t>SRFL01</t>
  </si>
  <si>
    <t>SRF Limited</t>
  </si>
  <si>
    <t>INE647A01010</t>
  </si>
  <si>
    <t>PSYL01</t>
  </si>
  <si>
    <t>Persistent Systems Limited</t>
  </si>
  <si>
    <t>INE262H01013</t>
  </si>
  <si>
    <t>TEMA02</t>
  </si>
  <si>
    <t>Tech Mahindra Limited</t>
  </si>
  <si>
    <t>INE669C01036</t>
  </si>
  <si>
    <t>AARI02</t>
  </si>
  <si>
    <t>Aarti Industries Limited</t>
  </si>
  <si>
    <t>INE769A01020</t>
  </si>
  <si>
    <t>SLIF01</t>
  </si>
  <si>
    <t>SBI Life Insurance Company Limited</t>
  </si>
  <si>
    <t>INE123W01016</t>
  </si>
  <si>
    <t>Insurance</t>
  </si>
  <si>
    <t>AVSP01</t>
  </si>
  <si>
    <t>Avenue Supermarts Limited</t>
  </si>
  <si>
    <t>INE192R01011</t>
  </si>
  <si>
    <t>Retailing</t>
  </si>
  <si>
    <t>NITL01</t>
  </si>
  <si>
    <t>Coforge Limited</t>
  </si>
  <si>
    <t>INE591G01017</t>
  </si>
  <si>
    <t>ASPA02</t>
  </si>
  <si>
    <t>Asian Paints Limited</t>
  </si>
  <si>
    <t>INE021A01026</t>
  </si>
  <si>
    <t>Consumer Durables</t>
  </si>
  <si>
    <t>TCNS01</t>
  </si>
  <si>
    <t>TCNS Clothing Co. Limited</t>
  </si>
  <si>
    <t>INE778U01029</t>
  </si>
  <si>
    <t>Textiles &amp; Apparels</t>
  </si>
  <si>
    <t>CUBI02</t>
  </si>
  <si>
    <t>City Union Bank Limited</t>
  </si>
  <si>
    <t>INE491A01021</t>
  </si>
  <si>
    <t>SONB01</t>
  </si>
  <si>
    <t>Sona BLW Precision Forgings Limited</t>
  </si>
  <si>
    <t>INE073K01018</t>
  </si>
  <si>
    <t>Auto Components</t>
  </si>
  <si>
    <t>BFLS01</t>
  </si>
  <si>
    <t>MphasiS Limited</t>
  </si>
  <si>
    <t>INE356A01018</t>
  </si>
  <si>
    <t>CCOI02</t>
  </si>
  <si>
    <t>Container Corporation of India Limited</t>
  </si>
  <si>
    <t>INE111A01025</t>
  </si>
  <si>
    <t>Transport Services</t>
  </si>
  <si>
    <t>CPIL02</t>
  </si>
  <si>
    <t>CCL Products (India) Limited</t>
  </si>
  <si>
    <t>INE421D01022</t>
  </si>
  <si>
    <t>Agricultural Food &amp; other Products</t>
  </si>
  <si>
    <t>MAAU01</t>
  </si>
  <si>
    <t>Mahindra CIE Automotive Limited</t>
  </si>
  <si>
    <t>INE536H01010</t>
  </si>
  <si>
    <t>GFPL01</t>
  </si>
  <si>
    <t>Go Fashion (India) Limited</t>
  </si>
  <si>
    <t>INE0BJS01011</t>
  </si>
  <si>
    <t>CHEM04</t>
  </si>
  <si>
    <t>Chemplast Sanmar Limited</t>
  </si>
  <si>
    <t>INE488A01050</t>
  </si>
  <si>
    <t>ACCL02</t>
  </si>
  <si>
    <t>ACC Limited</t>
  </si>
  <si>
    <t>INE012A01025</t>
  </si>
  <si>
    <t>CIPL03</t>
  </si>
  <si>
    <t>Cipla Limited</t>
  </si>
  <si>
    <t>INE059A01026</t>
  </si>
  <si>
    <t>MINT01</t>
  </si>
  <si>
    <t>MindTree Limited</t>
  </si>
  <si>
    <t>INE018I01017</t>
  </si>
  <si>
    <t>MOSU03</t>
  </si>
  <si>
    <t>Samvardhana Motherson International Limited</t>
  </si>
  <si>
    <t>INE775A01035</t>
  </si>
  <si>
    <t>TEGA01</t>
  </si>
  <si>
    <t>Tega Industries Limited</t>
  </si>
  <si>
    <t>INE011K01018</t>
  </si>
  <si>
    <t>Industrial Manufacturing</t>
  </si>
  <si>
    <t>ESMC02</t>
  </si>
  <si>
    <t>PB Fintech Limited</t>
  </si>
  <si>
    <t>INE417T01026</t>
  </si>
  <si>
    <t>Financial Technology (Fintech)</t>
  </si>
  <si>
    <t>MSUW01</t>
  </si>
  <si>
    <t>Motherson Sumi Wiring India Limited</t>
  </si>
  <si>
    <t>INE0FS801015</t>
  </si>
  <si>
    <t>VIDI01</t>
  </si>
  <si>
    <t>Vijaya Diagnostic Centre Limited</t>
  </si>
  <si>
    <t>INE043W01024</t>
  </si>
  <si>
    <t>LICO01</t>
  </si>
  <si>
    <t>Life Insurance Corporation Of India</t>
  </si>
  <si>
    <t>INE0J1Y01017</t>
  </si>
  <si>
    <t>GCPL02</t>
  </si>
  <si>
    <t>Godrej Consumer Products Limited</t>
  </si>
  <si>
    <t>INE102D01028</t>
  </si>
  <si>
    <t>Personal Products</t>
  </si>
  <si>
    <t>DIVI02</t>
  </si>
  <si>
    <t>Divi's Laboratories Limited</t>
  </si>
  <si>
    <t>INE361B01024</t>
  </si>
  <si>
    <t>BTVL02</t>
  </si>
  <si>
    <t>Bharti Airtel Limited</t>
  </si>
  <si>
    <t>INE397D01024</t>
  </si>
  <si>
    <t>Telecom - Services</t>
  </si>
  <si>
    <t>ITCL02</t>
  </si>
  <si>
    <t>ITC Limited</t>
  </si>
  <si>
    <t>INE154A01025</t>
  </si>
  <si>
    <t>TWAT02</t>
  </si>
  <si>
    <t>Titan Company Limited</t>
  </si>
  <si>
    <t>INE280A01028</t>
  </si>
  <si>
    <t>ADTL01</t>
  </si>
  <si>
    <t>Adani Transmission Limited</t>
  </si>
  <si>
    <t>INE931S01010</t>
  </si>
  <si>
    <t>Power</t>
  </si>
  <si>
    <t>EIML02</t>
  </si>
  <si>
    <t>Eicher Motors Limited</t>
  </si>
  <si>
    <t>INE066A01021</t>
  </si>
  <si>
    <t>TTEA02</t>
  </si>
  <si>
    <t>Tata Consumer Products Limited</t>
  </si>
  <si>
    <t>INE192A01025</t>
  </si>
  <si>
    <t>BRIT03</t>
  </si>
  <si>
    <t>Britannia Industries Limited</t>
  </si>
  <si>
    <t>INE216A01030</t>
  </si>
  <si>
    <t>APOL02</t>
  </si>
  <si>
    <t>Apollo Hospitals Enterprise Limited</t>
  </si>
  <si>
    <t>INE437A01024</t>
  </si>
  <si>
    <t>TPOW02</t>
  </si>
  <si>
    <t>Tata Power Company Limited</t>
  </si>
  <si>
    <t>INE245A01021</t>
  </si>
  <si>
    <t>HAIL03</t>
  </si>
  <si>
    <t>Havells India Limited</t>
  </si>
  <si>
    <t>INE176B01034</t>
  </si>
  <si>
    <t>DABU02</t>
  </si>
  <si>
    <t>Dabur India Limited</t>
  </si>
  <si>
    <t>INE016A01026</t>
  </si>
  <si>
    <t>HERO02</t>
  </si>
  <si>
    <t>Hero MotoCorp Limited</t>
  </si>
  <si>
    <t>INE158A01026</t>
  </si>
  <si>
    <t>LAKM02</t>
  </si>
  <si>
    <t>Trent Limited</t>
  </si>
  <si>
    <t>INE849A01020</t>
  </si>
  <si>
    <t>IEIN01</t>
  </si>
  <si>
    <t>Info Edge (India) Limited</t>
  </si>
  <si>
    <t>INE663F01024</t>
  </si>
  <si>
    <t>PAGE01</t>
  </si>
  <si>
    <t>Page Industries Limited</t>
  </si>
  <si>
    <t>INE761H01022</t>
  </si>
  <si>
    <t>MARC02</t>
  </si>
  <si>
    <t>Marico Limited</t>
  </si>
  <si>
    <t>INE196A01026</t>
  </si>
  <si>
    <t>MCSP02</t>
  </si>
  <si>
    <t>United Spirits Limited</t>
  </si>
  <si>
    <t>INE854D01024</t>
  </si>
  <si>
    <t>Beverages</t>
  </si>
  <si>
    <t>CGCE01</t>
  </si>
  <si>
    <t>Crompton Greaves Consumer Electricals Limited</t>
  </si>
  <si>
    <t>INE299U01018</t>
  </si>
  <si>
    <t>JUFL02</t>
  </si>
  <si>
    <t>Jubilant Foodworks Limited</t>
  </si>
  <si>
    <t>INE797F01020</t>
  </si>
  <si>
    <t>Leisure Services</t>
  </si>
  <si>
    <t>ZEET02</t>
  </si>
  <si>
    <t>Zee Entertainment Enterprises Limited</t>
  </si>
  <si>
    <t>INE256A01028</t>
  </si>
  <si>
    <t>Entertainment</t>
  </si>
  <si>
    <t>DLFL01</t>
  </si>
  <si>
    <t>DLF Limited</t>
  </si>
  <si>
    <t>INE271C01023</t>
  </si>
  <si>
    <t>Realty</t>
  </si>
  <si>
    <t>COLG02</t>
  </si>
  <si>
    <t>Colgate Palmolive (India) Limited</t>
  </si>
  <si>
    <t>INE259A01022</t>
  </si>
  <si>
    <t>VOLT02</t>
  </si>
  <si>
    <t>Voltas Limited</t>
  </si>
  <si>
    <t>INE226A01021</t>
  </si>
  <si>
    <t>NECH01</t>
  </si>
  <si>
    <t>Neogen Chemicals Limited</t>
  </si>
  <si>
    <t>INE136S01016</t>
  </si>
  <si>
    <t>MTAR01</t>
  </si>
  <si>
    <t>MTAR Technologies Limited</t>
  </si>
  <si>
    <t>INE864I01014</t>
  </si>
  <si>
    <t>Aerospace &amp; Defense</t>
  </si>
  <si>
    <t>PIIN03</t>
  </si>
  <si>
    <t>PI Industries Limited</t>
  </si>
  <si>
    <t>INE603J01030</t>
  </si>
  <si>
    <t>Fertilizers &amp; Agrochemicals</t>
  </si>
  <si>
    <t>SHCE01</t>
  </si>
  <si>
    <t>Shree Cement Limited</t>
  </si>
  <si>
    <t>INE070A01015</t>
  </si>
  <si>
    <t>MIIL02</t>
  </si>
  <si>
    <t>UNO Minda Limited</t>
  </si>
  <si>
    <t>INE405E01023</t>
  </si>
  <si>
    <t>CSTL01</t>
  </si>
  <si>
    <t>Clean Science and Technology Limited</t>
  </si>
  <si>
    <t>INE227W01023</t>
  </si>
  <si>
    <t>BRIG01</t>
  </si>
  <si>
    <t>Brigade Enterprises Limited</t>
  </si>
  <si>
    <t>INE791I01019</t>
  </si>
  <si>
    <t>HKFIN01</t>
  </si>
  <si>
    <t>Privi Speciality Chemicals Limited</t>
  </si>
  <si>
    <t>INE959A01019</t>
  </si>
  <si>
    <t>GLAN02</t>
  </si>
  <si>
    <t>Gland Pharma Limited</t>
  </si>
  <si>
    <t>INE068V01023</t>
  </si>
  <si>
    <t>SUMI01</t>
  </si>
  <si>
    <t>Sumitomo Chemical India Limited</t>
  </si>
  <si>
    <t>INE258G01013</t>
  </si>
  <si>
    <t>FSNE01</t>
  </si>
  <si>
    <t>FSN E-Commerce Ventures Limited</t>
  </si>
  <si>
    <t>INE388Y01029</t>
  </si>
  <si>
    <t>LTIL01</t>
  </si>
  <si>
    <t>Larsen &amp; Toubro Infotech Limited</t>
  </si>
  <si>
    <t>INE214T01019</t>
  </si>
  <si>
    <t>SANE01</t>
  </si>
  <si>
    <t>Sansera Engineering Limited</t>
  </si>
  <si>
    <t>INE953O01021</t>
  </si>
  <si>
    <t>SUCH02</t>
  </si>
  <si>
    <t>Sudarshan Chemical Industries Limited</t>
  </si>
  <si>
    <t>INE659A01023</t>
  </si>
  <si>
    <t>TAHO01</t>
  </si>
  <si>
    <t>Honeywell Automation India Limited</t>
  </si>
  <si>
    <t>INE671A01010</t>
  </si>
  <si>
    <t>Derivatives</t>
  </si>
  <si>
    <t>Index / Stock Futures</t>
  </si>
  <si>
    <t>NIFYOCT22</t>
  </si>
  <si>
    <t>Nifty 50 Index October 2022 Future</t>
  </si>
  <si>
    <t>SWAP</t>
  </si>
  <si>
    <t>IRS878043FX</t>
  </si>
  <si>
    <t>GOI4584</t>
  </si>
  <si>
    <t>7.26% Government of India (22/08/2032)</t>
  </si>
  <si>
    <t>IN0020220060</t>
  </si>
  <si>
    <t>GOI2936</t>
  </si>
  <si>
    <t>4.7% Government of India (22/09/2033)</t>
  </si>
  <si>
    <t>IN0020200120</t>
  </si>
  <si>
    <t>GOI4366</t>
  </si>
  <si>
    <t>7.1% Government of India (18/04/2029)</t>
  </si>
  <si>
    <t>IN0020220011</t>
  </si>
  <si>
    <t>HDFC1083</t>
  </si>
  <si>
    <t>7.99% Housing Development Finance Corporation Limited (11/07/2024) **</t>
  </si>
  <si>
    <t>INE001A07RV7</t>
  </si>
  <si>
    <t>HDBF297</t>
  </si>
  <si>
    <t>5.42% HDB Financial Services Limited (17/01/2024) **</t>
  </si>
  <si>
    <t>INE756I07EA1</t>
  </si>
  <si>
    <t>INDI21</t>
  </si>
  <si>
    <t>9.04% IndInfravit Trust (09/03/2038) **</t>
  </si>
  <si>
    <t>INE790Z07038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</si>
  <si>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</si>
  <si>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</si>
  <si>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</si>
  <si>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</si>
  <si>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</si>
  <si>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</si>
  <si>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</si>
  <si>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</si>
  <si>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</si>
  <si>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NBAR466</t>
  </si>
  <si>
    <t>8.5% National Bank For Agriculture and Rural Development (31/01/2023)</t>
  </si>
  <si>
    <t>INE261F08AT4</t>
  </si>
  <si>
    <t>SIDB476</t>
  </si>
  <si>
    <t>INE556F16994</t>
  </si>
  <si>
    <t>TBIL1961</t>
  </si>
  <si>
    <t>364 Days Tbill (MD 02/11/2022)</t>
  </si>
  <si>
    <t>IN002021Z327</t>
  </si>
  <si>
    <t>HDFC1192</t>
  </si>
  <si>
    <t>7.28% Housing Development Finance Corporation Limited (01/03/2024) **</t>
  </si>
  <si>
    <t>INE001A07TM2</t>
  </si>
  <si>
    <t>GOI3607</t>
  </si>
  <si>
    <t>4.04% Government of India (04/10/2028)</t>
  </si>
  <si>
    <t>IN0020210160</t>
  </si>
  <si>
    <t>MMFS1145</t>
  </si>
  <si>
    <t>4.88% Mahindra &amp; Mahindra Financial Services Limited (23/07/2024) (FRN) **</t>
  </si>
  <si>
    <t>INE774D07UF0</t>
  </si>
  <si>
    <t>GOI4352</t>
  </si>
  <si>
    <t>6.18% State Government Securities (25/01/2026)</t>
  </si>
  <si>
    <t>IN1520210171</t>
  </si>
  <si>
    <t>EOPR26</t>
  </si>
  <si>
    <t>6.25% Embassy Office Parks REIT (18/10/2024) **</t>
  </si>
  <si>
    <t>INE041007076</t>
  </si>
  <si>
    <t>AFGL266</t>
  </si>
  <si>
    <t>8.25% L&amp;T Finance Limited (24/01/2023)</t>
  </si>
  <si>
    <t>INE027E07BD6</t>
  </si>
  <si>
    <t>GOI4485</t>
  </si>
  <si>
    <t>7.38% Government of India (20/06/2027)</t>
  </si>
  <si>
    <t>IN0020220037</t>
  </si>
  <si>
    <t>IRLY322</t>
  </si>
  <si>
    <t>8.25% Indian Railway Finance Corporation Limited (28/02/2024) **</t>
  </si>
  <si>
    <t>INE053F07BB3</t>
  </si>
  <si>
    <t>EOPR24</t>
  </si>
  <si>
    <t>6.4% Embassy Office Parks REIT (15/02/2024) **</t>
  </si>
  <si>
    <t>INE041007050</t>
  </si>
  <si>
    <t>GOI1268</t>
  </si>
  <si>
    <t>8.07% State Government Securities (11/02/2025)</t>
  </si>
  <si>
    <t>IN1520140097</t>
  </si>
  <si>
    <t>TCAL473</t>
  </si>
  <si>
    <t>6.7942% Tata Capital Limited (30/04/2024) **</t>
  </si>
  <si>
    <t>INE976I08375</t>
  </si>
  <si>
    <t>SIDB465</t>
  </si>
  <si>
    <t>7.15% Small Industries Dev Bank of India (02/06/2025) **</t>
  </si>
  <si>
    <t>INE556F08JY8</t>
  </si>
  <si>
    <t>NHBA310</t>
  </si>
  <si>
    <t>5.35% National Housing Bank (12/02/2024) **</t>
  </si>
  <si>
    <t>INE557F08FL1</t>
  </si>
  <si>
    <t>ONGC38</t>
  </si>
  <si>
    <t>4.5% Oil &amp; Natural Gas Corporation Limited (09/02/2024) **</t>
  </si>
  <si>
    <t>INE213A08040</t>
  </si>
  <si>
    <t>VSEL20</t>
  </si>
  <si>
    <t>Varanasi Sang Exp (Repo+2.8% Varanasi Sangam Expressway Private Limited (29/12/2034) (FRN) **</t>
  </si>
  <si>
    <t>INE213Y07018</t>
  </si>
  <si>
    <t>NBAR525</t>
  </si>
  <si>
    <t>7.69% National Bank For Agriculture and Rural Development (29/05/2024) **</t>
  </si>
  <si>
    <t>INE261F08BK1</t>
  </si>
  <si>
    <t>SUMM21</t>
  </si>
  <si>
    <t>6.59% Summit Digitel Infrastructure Limited (16/06/2026) **</t>
  </si>
  <si>
    <t>INE507T07062</t>
  </si>
  <si>
    <t>GOI1397</t>
  </si>
  <si>
    <t>8.14% State Government Securities (13/11/2025)</t>
  </si>
  <si>
    <t>IN1920150035</t>
  </si>
  <si>
    <t>EXIM719</t>
  </si>
  <si>
    <t>5.20% Export Import Bank of India (04/03/2025) **</t>
  </si>
  <si>
    <t>INE514E08FW2</t>
  </si>
  <si>
    <t>IOIC485</t>
  </si>
  <si>
    <t>6.39% Indian Oil Corporation Limited (06/03/2025) **</t>
  </si>
  <si>
    <t>INE242A08452</t>
  </si>
  <si>
    <t>AFGL303</t>
  </si>
  <si>
    <t>7.68% L&amp;T Finance Limited (03/03/2023) **</t>
  </si>
  <si>
    <t>INE027E07BE4</t>
  </si>
  <si>
    <t>GOI3348</t>
  </si>
  <si>
    <t>8.21% State Government Securities (31/03/2025)</t>
  </si>
  <si>
    <t>IN2920150447</t>
  </si>
  <si>
    <t>NBAR475</t>
  </si>
  <si>
    <t>8.18% National Bank For Agriculture and Rural Development (26/12/2028) **</t>
  </si>
  <si>
    <t>INE261F08AX6</t>
  </si>
  <si>
    <t>RIND369</t>
  </si>
  <si>
    <t>7.2% Reliance Industries Limited (21/09/2023) (FRN) **</t>
  </si>
  <si>
    <t>INE002A08658</t>
  </si>
  <si>
    <t>IILD51</t>
  </si>
  <si>
    <t>8.6% India Infradebt Limited (30/12/2024) **</t>
  </si>
  <si>
    <t>INE537P07497</t>
  </si>
  <si>
    <t>GOI1611</t>
  </si>
  <si>
    <t>8.39% State Government Securities (15/03/2024)</t>
  </si>
  <si>
    <t>IN2920150330</t>
  </si>
  <si>
    <t>GOI1290</t>
  </si>
  <si>
    <t>7.68% Government of India (15/12/2023)</t>
  </si>
  <si>
    <t>IN0020150010</t>
  </si>
  <si>
    <t>LTIF360</t>
  </si>
  <si>
    <t>8.50% L&amp;T Finance Limited (17/02/2023) **</t>
  </si>
  <si>
    <t>INE691I07EL7</t>
  </si>
  <si>
    <t>LICH622</t>
  </si>
  <si>
    <t>7.9% LIC Housing Finance Limited (23/06/2027) **</t>
  </si>
  <si>
    <t>INE115A07PV9</t>
  </si>
  <si>
    <t>POWF448</t>
  </si>
  <si>
    <t>7.42% Power Finance Corporation Limited (19/11/2024) **</t>
  </si>
  <si>
    <t>INE134E08KH0</t>
  </si>
  <si>
    <t>SUMM23</t>
  </si>
  <si>
    <t>8.05% Summit Digitel Infrastructure Limited (31/05/2027) **</t>
  </si>
  <si>
    <t>INE507T07096</t>
  </si>
  <si>
    <t>NHBA299</t>
  </si>
  <si>
    <t>7.05% National Housing Bank (18/12/2024) **</t>
  </si>
  <si>
    <t>INE557F08FG1</t>
  </si>
  <si>
    <t>RECL390</t>
  </si>
  <si>
    <t>6.99% REC Limited (30/09/2024) **</t>
  </si>
  <si>
    <t>INE020B08CM4</t>
  </si>
  <si>
    <t>IDFL56</t>
  </si>
  <si>
    <t>5.955% NIIF Infrastructure Finance Limited (16/02/2024) **</t>
  </si>
  <si>
    <t>INE246R07566</t>
  </si>
  <si>
    <t>NHBA312</t>
  </si>
  <si>
    <t>5.44% National Housing Bank (02/04/2024) **</t>
  </si>
  <si>
    <t>INE557F08FM9</t>
  </si>
  <si>
    <t>EXIM726</t>
  </si>
  <si>
    <t>5.4% Export Import Bank of India (31/03/2025) **</t>
  </si>
  <si>
    <t>INE514E08FX0</t>
  </si>
  <si>
    <t>NBAR642</t>
  </si>
  <si>
    <t>5.27% National Bank For Agriculture and Rural Development (23/07/2024)</t>
  </si>
  <si>
    <t>INE261F08DF7</t>
  </si>
  <si>
    <t>SUMM22</t>
  </si>
  <si>
    <t>7.4% Summit Digitel Infrastructure Limited (28/09/2028) **</t>
  </si>
  <si>
    <t>INE507T07070</t>
  </si>
  <si>
    <t>HDFC1175</t>
  </si>
  <si>
    <t>5.9% Housing Development Finance Corporation Limited (25/02/2025) **</t>
  </si>
  <si>
    <t>INE001A07TI0</t>
  </si>
  <si>
    <t>SIDB457</t>
  </si>
  <si>
    <t>5.59% Small Industries Dev Bank of India (21/02/2025) **</t>
  </si>
  <si>
    <t>INE556F08JU6</t>
  </si>
  <si>
    <t>CARE AAA</t>
  </si>
  <si>
    <t>IOIC535</t>
  </si>
  <si>
    <t>5.50% Indian Oil Corporation Limited (20/10/2025) **</t>
  </si>
  <si>
    <t>INE242A08486</t>
  </si>
  <si>
    <t>IGIF26</t>
  </si>
  <si>
    <t>8.4% India Grid Trust InvIT Fund (14/06/2023) **</t>
  </si>
  <si>
    <t>INE219X07090</t>
  </si>
  <si>
    <t>GOI1587</t>
  </si>
  <si>
    <t>8.33% State Government Securities (23/06/2025)</t>
  </si>
  <si>
    <t>IN2920160115</t>
  </si>
  <si>
    <t>GOI3500</t>
  </si>
  <si>
    <t>8.66% State Government Securities (06/02/2023)</t>
  </si>
  <si>
    <t>IN1620120130</t>
  </si>
  <si>
    <t>NHBA317</t>
  </si>
  <si>
    <t>7.34% National Housing Bank (07/08/2025)</t>
  </si>
  <si>
    <t>INE557F08FN7</t>
  </si>
  <si>
    <t>LICH420</t>
  </si>
  <si>
    <t>7.4% LIC Housing Finance Limited (06/09/2024) **</t>
  </si>
  <si>
    <t>INE115A07ML7</t>
  </si>
  <si>
    <t>GOI1579</t>
  </si>
  <si>
    <t>8.39% State Government Securities (15/03/2026)</t>
  </si>
  <si>
    <t>IN2920150355</t>
  </si>
  <si>
    <t>GOI1691</t>
  </si>
  <si>
    <t>8.06% State Government Securities (11/02/2025)</t>
  </si>
  <si>
    <t>IN2020140140</t>
  </si>
  <si>
    <t>GOI1777</t>
  </si>
  <si>
    <t>8.21% State Government Securities (31/03/2024)</t>
  </si>
  <si>
    <t>IN2920150439</t>
  </si>
  <si>
    <t>POWF405</t>
  </si>
  <si>
    <t>7.74% Power Finance Corporation Limited (29/01/2028) **</t>
  </si>
  <si>
    <t>INE134E08JI0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</si>
  <si>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</si>
  <si>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</si>
  <si>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</si>
  <si>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</si>
  <si>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</si>
  <si>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</si>
  <si>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HDFC1134</t>
  </si>
  <si>
    <t>5.78% Housing Development Finance Corporation Limited (25/11/2025) **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</si>
  <si>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</si>
  <si>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</si>
  <si>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</si>
  <si>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</si>
  <si>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</si>
  <si>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</si>
  <si>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</si>
  <si>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</si>
  <si>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</si>
  <si>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</si>
  <si>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GOI2089</t>
  </si>
  <si>
    <t>8.15% State Government Securities (09/05/2028)</t>
  </si>
  <si>
    <t>IN3120180036</t>
  </si>
  <si>
    <t>LICH562</t>
  </si>
  <si>
    <t>7.33% LIC Housing Finance Limited (12/02/2025) **</t>
  </si>
  <si>
    <t>INE115A07OS8</t>
  </si>
  <si>
    <t>RECL397</t>
  </si>
  <si>
    <t>7.55% REC Limited (10/05/2030) **</t>
  </si>
  <si>
    <t>INE020B08CU7</t>
  </si>
  <si>
    <t>HDFC1200</t>
  </si>
  <si>
    <t>7.8% Housing Development Finance Corporation Limited (06/09/2032)</t>
  </si>
  <si>
    <t>INE001A07TP5</t>
  </si>
  <si>
    <t>RECL209</t>
  </si>
  <si>
    <t>8.82% REC Limited (12/04/2023)</t>
  </si>
  <si>
    <t>INE020B08831</t>
  </si>
  <si>
    <t>GOI2931</t>
  </si>
  <si>
    <t>5.85% Government of India (01/12/2030)</t>
  </si>
  <si>
    <t>IN0020200294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</si>
  <si>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</si>
  <si>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</si>
  <si>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</si>
  <si>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</si>
  <si>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</si>
  <si>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</si>
  <si>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</si>
  <si>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</si>
  <si>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</si>
  <si>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</si>
  <si>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</si>
  <si>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</si>
  <si>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</si>
  <si>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</si>
  <si>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</si>
  <si>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</si>
  <si>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</si>
  <si>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BKBA356</t>
  </si>
  <si>
    <t>INE028A16CV3</t>
  </si>
  <si>
    <t>Commercial Paper</t>
  </si>
  <si>
    <t>HDFC1198</t>
  </si>
  <si>
    <t>Housing Development Finance Corporation Limited (29/08/2023) **</t>
  </si>
  <si>
    <t>INE001A14ZJ1</t>
  </si>
  <si>
    <t>FRN - Floating Rate Note</t>
  </si>
  <si>
    <t>RECL276</t>
  </si>
  <si>
    <t>8.30% REC Limited (10/04/2025) **</t>
  </si>
  <si>
    <t>INE020B08930</t>
  </si>
  <si>
    <t>GOI3457</t>
  </si>
  <si>
    <t>8.1% State Government Securities (28/01/2025)</t>
  </si>
  <si>
    <t>IN3420140136</t>
  </si>
  <si>
    <t>GOI2407</t>
  </si>
  <si>
    <t>8.03% State Government Securities (16/04/2025)</t>
  </si>
  <si>
    <t>IN1520190027</t>
  </si>
  <si>
    <t>GOI3096</t>
  </si>
  <si>
    <t>6.69% State Government Securities (17/03/2025)</t>
  </si>
  <si>
    <t>IN2120200273</t>
  </si>
  <si>
    <t>POWF313</t>
  </si>
  <si>
    <t>8.2% Power Finance Corporation Limited (10/03/2025) **</t>
  </si>
  <si>
    <t>INE134E08GY3</t>
  </si>
  <si>
    <t>PGCI444</t>
  </si>
  <si>
    <t>6.85% Power Grid Corporation of India Limited (15/04/2025) **</t>
  </si>
  <si>
    <t>INE752E08643</t>
  </si>
  <si>
    <t>POWF306</t>
  </si>
  <si>
    <t>8.39% Power Finance Corporation Limited (19/04/2025) **</t>
  </si>
  <si>
    <t>INE134E08HD5</t>
  </si>
  <si>
    <t>GOI1272</t>
  </si>
  <si>
    <t>8.05% State Government Securities (25/02/2025)</t>
  </si>
  <si>
    <t>IN1920140101</t>
  </si>
  <si>
    <t>GOI2366</t>
  </si>
  <si>
    <t>8.06% State Government Securities (28/01/2025)</t>
  </si>
  <si>
    <t>IN1920140085</t>
  </si>
  <si>
    <t>NHBA300</t>
  </si>
  <si>
    <t>6.88% National Housing Bank (21/01/2025) **</t>
  </si>
  <si>
    <t>INE557F08FH9</t>
  </si>
  <si>
    <t>GOI1280</t>
  </si>
  <si>
    <t>8.10% State Government Securities (11/03/2025)</t>
  </si>
  <si>
    <t>IN3120140220</t>
  </si>
  <si>
    <t>GOI4362</t>
  </si>
  <si>
    <t>6.03% State Government Securities (11/03/2025)</t>
  </si>
  <si>
    <t>IN2920190435</t>
  </si>
  <si>
    <t>GOI4351</t>
  </si>
  <si>
    <t>5.77% State Government Securities (02/02/2025)</t>
  </si>
  <si>
    <t>IN1520210189</t>
  </si>
  <si>
    <t>PGCI365</t>
  </si>
  <si>
    <t>8.15% Power Grid Corporation of India Limited (08/03/2025) **</t>
  </si>
  <si>
    <t>INE752E07MJ3</t>
  </si>
  <si>
    <t>RECL274</t>
  </si>
  <si>
    <t>8.27% REC Limited (06/02/2025) **</t>
  </si>
  <si>
    <t>INE020B08906</t>
  </si>
  <si>
    <t>RECL273</t>
  </si>
  <si>
    <t>8.23% REC Limited (23/01/2025) **</t>
  </si>
  <si>
    <t>INE020B08898</t>
  </si>
  <si>
    <t>GOI2401</t>
  </si>
  <si>
    <t>8.09% State Government Securities (11/03/2025)</t>
  </si>
  <si>
    <t>IN2120140115</t>
  </si>
  <si>
    <t>GOI1690</t>
  </si>
  <si>
    <t>8.08% State Government Securities (11/03/2025)</t>
  </si>
  <si>
    <t>IN1920140119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</si>
  <si>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</si>
  <si>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</si>
  <si>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</si>
  <si>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</si>
  <si>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</si>
  <si>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</si>
  <si>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</si>
  <si>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</si>
  <si>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GOI1834</t>
  </si>
  <si>
    <t>7.92% State Government Securities (15/03/2027)</t>
  </si>
  <si>
    <t>IN3420160175</t>
  </si>
  <si>
    <t>GOI1757</t>
  </si>
  <si>
    <t>7.76% State Government Securities (01/03/2027)</t>
  </si>
  <si>
    <t>IN2120160105</t>
  </si>
  <si>
    <t>GOI3644</t>
  </si>
  <si>
    <t>6.58% State Government Securities (31/03/2027)</t>
  </si>
  <si>
    <t>IN1520200347</t>
  </si>
  <si>
    <t>GOI1871</t>
  </si>
  <si>
    <t>7.53% State Government Securities (24/05/2027)</t>
  </si>
  <si>
    <t>IN1620170010</t>
  </si>
  <si>
    <t>GOI3764</t>
  </si>
  <si>
    <t>IN3320170043</t>
  </si>
  <si>
    <t>GOI1893</t>
  </si>
  <si>
    <t>7.59% State Government Securities (29/03/2027)</t>
  </si>
  <si>
    <t>IN1920160125</t>
  </si>
  <si>
    <t>GOI1829</t>
  </si>
  <si>
    <t>7.62% State Government Securities (29/03/2027)</t>
  </si>
  <si>
    <t>IN3120161424</t>
  </si>
  <si>
    <t>GOI1875</t>
  </si>
  <si>
    <t>7.61% State Government Securities (15/02/2027)</t>
  </si>
  <si>
    <t>IN3120160194</t>
  </si>
  <si>
    <t>GOI3765</t>
  </si>
  <si>
    <t>IN2920170015</t>
  </si>
  <si>
    <t>GOI3085</t>
  </si>
  <si>
    <t>6.72% State Government Securities (24/03/2027)</t>
  </si>
  <si>
    <t>IN2020200290</t>
  </si>
  <si>
    <t>GOI4359</t>
  </si>
  <si>
    <t>8.31% State Government Securities (08/04/2027)</t>
  </si>
  <si>
    <t>IN2920200036</t>
  </si>
  <si>
    <t>GOI1715</t>
  </si>
  <si>
    <t>7.59% State Government Securities (15/02/2027)</t>
  </si>
  <si>
    <t>IN1520160194</t>
  </si>
  <si>
    <t>GOI1878</t>
  </si>
  <si>
    <t>7.6% State Government Securities (15/02/2027)</t>
  </si>
  <si>
    <t>IN2120160097</t>
  </si>
  <si>
    <t>GOI1788</t>
  </si>
  <si>
    <t>7.88% State Government Securities (15/03/2027)</t>
  </si>
  <si>
    <t>IN3520160034</t>
  </si>
  <si>
    <t>GOI1785</t>
  </si>
  <si>
    <t>7.86% State Government Securities (15/03/2027)</t>
  </si>
  <si>
    <t>IN1920160117</t>
  </si>
  <si>
    <t>GOI1759</t>
  </si>
  <si>
    <t>7.74% State Government Securities (01/03/2027)</t>
  </si>
  <si>
    <t>IN3120161309</t>
  </si>
  <si>
    <t>GOI1761</t>
  </si>
  <si>
    <t>7.78% State Government Securities (01/03/2027)</t>
  </si>
  <si>
    <t>IN1320160170</t>
  </si>
  <si>
    <t>GOI1831</t>
  </si>
  <si>
    <t>7.64% State Government Securities (29/03/2027)</t>
  </si>
  <si>
    <t>IN3420160183</t>
  </si>
  <si>
    <t>GOI4547</t>
  </si>
  <si>
    <t>7.1% State Government Securities (14/12/2026)</t>
  </si>
  <si>
    <t>IN1320160121</t>
  </si>
  <si>
    <t>GOI1793</t>
  </si>
  <si>
    <t>7.85% State Government Securities (15/03/2027)</t>
  </si>
  <si>
    <t>IN2920160438</t>
  </si>
  <si>
    <t>GOI1713</t>
  </si>
  <si>
    <t>IN1920160091</t>
  </si>
  <si>
    <t>GOI4371</t>
  </si>
  <si>
    <t>7.61% State Government Securities (11/05/2027)</t>
  </si>
  <si>
    <t>IN3320170035</t>
  </si>
  <si>
    <t>GOI1841</t>
  </si>
  <si>
    <t>7.71% State Government Securities (01/03/2027)</t>
  </si>
  <si>
    <t>IN1520160202</t>
  </si>
  <si>
    <t>GOI4066</t>
  </si>
  <si>
    <t>6.35% State Government Securities (06/05/2027)</t>
  </si>
  <si>
    <t>IN1020200110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</si>
  <si>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</si>
  <si>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</si>
  <si>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</si>
  <si>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</si>
  <si>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</si>
  <si>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</si>
  <si>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</si>
  <si>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</si>
  <si>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</si>
  <si>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</si>
  <si>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</si>
  <si>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</si>
  <si>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</si>
  <si>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</si>
  <si>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</si>
  <si>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</si>
  <si>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</si>
  <si>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</t>
  </si>
  <si>
    <t>INE053F07BD9</t>
  </si>
  <si>
    <t>NHAI73</t>
  </si>
  <si>
    <t>7.35% National Highways Auth Of Ind (26/04/2030) **</t>
  </si>
  <si>
    <t>INE906B07HP8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</si>
  <si>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</si>
  <si>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</si>
  <si>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</si>
  <si>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</si>
  <si>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</si>
  <si>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</si>
  <si>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HDFC1170</t>
  </si>
  <si>
    <t>7.05% Housing Development Finance Corporation Limited (01/12/2031) **</t>
  </si>
  <si>
    <t>INE001A07TG4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</si>
  <si>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</si>
  <si>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</si>
  <si>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</si>
  <si>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</si>
  <si>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</si>
  <si>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</si>
  <si>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</si>
  <si>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</si>
  <si>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</si>
  <si>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</si>
  <si>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</si>
  <si>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</si>
  <si>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</si>
  <si>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</si>
  <si>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</si>
  <si>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</si>
  <si>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</si>
  <si>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</si>
  <si>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</si>
  <si>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</si>
  <si>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</si>
  <si>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</si>
  <si>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</si>
  <si>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</si>
  <si>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</si>
  <si>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</si>
  <si>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</si>
  <si>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POWF471</t>
  </si>
  <si>
    <t>7.04% Power Finance Corporation Limited (16/12/2030)</t>
  </si>
  <si>
    <t>INE134E08LC9</t>
  </si>
  <si>
    <t>GOI3511</t>
  </si>
  <si>
    <t>6.83% State Government Securities (23/06/2031)</t>
  </si>
  <si>
    <t>IN2220210131</t>
  </si>
  <si>
    <t>HDFC1168</t>
  </si>
  <si>
    <t>7.1% Housing Development Finance Corporation Limited (12/11/2031) **</t>
  </si>
  <si>
    <t>INE001A07TF6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</si>
  <si>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</si>
  <si>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</si>
  <si>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</si>
  <si>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</si>
  <si>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</si>
  <si>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</si>
  <si>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NBAR606</t>
  </si>
  <si>
    <t>6.49% National Bank For Agriculture and Rural Development (30/12/2030) **</t>
  </si>
  <si>
    <t>INE261F08CQ6</t>
  </si>
  <si>
    <t>GOI2855</t>
  </si>
  <si>
    <t>6.5% State Government Securities (25/11/2030)</t>
  </si>
  <si>
    <t>IN1520200214</t>
  </si>
  <si>
    <t>NBAR602</t>
  </si>
  <si>
    <t>6.44% National Bank For Agriculture and Rural Development (04/12/2030) **</t>
  </si>
  <si>
    <t>INE261F08CP8</t>
  </si>
  <si>
    <t>HDFC1161</t>
  </si>
  <si>
    <t>6.88% Housing Development Finance Corporation Limited (24/09/2031) **</t>
  </si>
  <si>
    <t>INE001A07TB5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</si>
  <si>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</si>
  <si>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</si>
  <si>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</si>
  <si>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</si>
  <si>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</si>
  <si>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</si>
  <si>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</si>
  <si>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</si>
  <si>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</si>
  <si>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</si>
  <si>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</si>
  <si>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</si>
  <si>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</si>
  <si>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</si>
  <si>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</si>
  <si>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</si>
  <si>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</si>
  <si>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</si>
  <si>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</si>
  <si>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</si>
  <si>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</si>
  <si>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</si>
  <si>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</si>
  <si>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</si>
  <si>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</si>
  <si>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</si>
  <si>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</si>
  <si>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</si>
  <si>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</si>
  <si>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</si>
  <si>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</si>
  <si>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</si>
  <si>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</si>
  <si>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NTPC146</t>
  </si>
  <si>
    <t>8.3% NTPC Limited (15/01/2029) **</t>
  </si>
  <si>
    <t>INE733E07KJ7</t>
  </si>
  <si>
    <t>NHPC117</t>
  </si>
  <si>
    <t>8.12% NHPC Limited (22/03/2029) **</t>
  </si>
  <si>
    <t>INE848E08136</t>
  </si>
  <si>
    <t>GOI2517</t>
  </si>
  <si>
    <t>7.78% State Government Securities (24/03/2029)</t>
  </si>
  <si>
    <t>IN2220190143</t>
  </si>
  <si>
    <t>FCOI32</t>
  </si>
  <si>
    <t>7.6% Food Corporation Of India (09/01/2030) **</t>
  </si>
  <si>
    <t>INE861G08068</t>
  </si>
  <si>
    <t>HDFC1107</t>
  </si>
  <si>
    <t>7.40% Housing Development Finance Corporation Limited (28/02/2030) **</t>
  </si>
  <si>
    <t>INE001A07SI2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</si>
  <si>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</si>
  <si>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</si>
  <si>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</si>
  <si>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</si>
  <si>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</si>
  <si>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</si>
  <si>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</si>
  <si>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</si>
  <si>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</si>
  <si>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</si>
  <si>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</si>
  <si>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</si>
  <si>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IRLY334</t>
  </si>
  <si>
    <t>7.55% Indian Railway Finance Corporation Limited (06/11/2029) **</t>
  </si>
  <si>
    <t>INE053F07BX7</t>
  </si>
  <si>
    <t>NBAR636</t>
  </si>
  <si>
    <t>6.97% National Bank For Agriculture and Rural Development (17/03/2031) **</t>
  </si>
  <si>
    <t>INE261F08CZ7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</si>
  <si>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</si>
  <si>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</si>
  <si>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</si>
  <si>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</si>
  <si>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</si>
  <si>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</si>
  <si>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</si>
  <si>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</si>
  <si>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</si>
  <si>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</si>
  <si>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</si>
  <si>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</si>
  <si>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</si>
  <si>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</si>
  <si>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HDFC1031</t>
  </si>
  <si>
    <t>9.05% Housing Development Finance Corporation Limited (16/10/2028) **</t>
  </si>
  <si>
    <t>INE001A07RG8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</si>
  <si>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</si>
  <si>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</si>
  <si>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</si>
  <si>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</si>
  <si>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</si>
  <si>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</si>
  <si>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NBAR511</t>
  </si>
  <si>
    <t>8.15% National Bank For Agriculture and Rural Development (28/03/2029) **</t>
  </si>
  <si>
    <t>INE261F08BH7</t>
  </si>
  <si>
    <t>IRLY325</t>
  </si>
  <si>
    <t>8.23% Indian Railway Finance Corporation Limited (29/03/2029) **</t>
  </si>
  <si>
    <t>INE053F07BE7</t>
  </si>
  <si>
    <t>NHAI62</t>
  </si>
  <si>
    <t>8.27% National Highways Auth Of Ind (28/03/2029) **</t>
  </si>
  <si>
    <t>INE906B07GP0</t>
  </si>
  <si>
    <t>PGCI366</t>
  </si>
  <si>
    <t>8.15% Power Grid Corporation of India Limited (09/03/2030) **</t>
  </si>
  <si>
    <t>INE752E07MK1</t>
  </si>
  <si>
    <t>GOI2446</t>
  </si>
  <si>
    <t>7.83% State Government Securities (08/04/2030)</t>
  </si>
  <si>
    <t>IN2220200017</t>
  </si>
  <si>
    <t>HDFC1093</t>
  </si>
  <si>
    <t>8.05% Housing Development Finance Corporation Limited (22/10/2029) **</t>
  </si>
  <si>
    <t>INE001A07SB7</t>
  </si>
  <si>
    <t>POWF460</t>
  </si>
  <si>
    <t>7.79% Power Finance Corporation Limited (22/07/2030) **</t>
  </si>
  <si>
    <t>INE134E08KU3</t>
  </si>
  <si>
    <t>NHPC124</t>
  </si>
  <si>
    <t>7.5% NHPC Limited (07/10/2027) **</t>
  </si>
  <si>
    <t>INE848E07AQ9</t>
  </si>
  <si>
    <t>NHAI65</t>
  </si>
  <si>
    <t>7.49% National Highways Auth Of Ind (01/08/2029) **</t>
  </si>
  <si>
    <t>INE906B07HG7</t>
  </si>
  <si>
    <t>NHPC122</t>
  </si>
  <si>
    <t>7.5% NHPC Limited (06/10/2029) **</t>
  </si>
  <si>
    <t>INE848E07AS5</t>
  </si>
  <si>
    <t>PGCI403</t>
  </si>
  <si>
    <t>7.55% Power Grid Corporation of India Limited (20/09/2031) **</t>
  </si>
  <si>
    <t>INE752E07OB6</t>
  </si>
  <si>
    <t>POWF464</t>
  </si>
  <si>
    <t>7.4% Power Finance Corporation Limited (08/05/2030) **</t>
  </si>
  <si>
    <t>INE134E08KQ1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</si>
  <si>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</si>
  <si>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</si>
  <si>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</si>
  <si>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</si>
  <si>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</si>
  <si>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</si>
  <si>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</si>
  <si>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INE787H07057</t>
  </si>
  <si>
    <t>GOI1197</t>
  </si>
  <si>
    <t>8.60% Government of India (02/06/2028)</t>
  </si>
  <si>
    <t>IN0020140011</t>
  </si>
  <si>
    <t>SAEL02</t>
  </si>
  <si>
    <t>TVS Motor Company Limited</t>
  </si>
  <si>
    <t>INE494B01023</t>
  </si>
  <si>
    <t>MCEL03</t>
  </si>
  <si>
    <t>The Ramco Cements Limited</t>
  </si>
  <si>
    <t>INE331A01037</t>
  </si>
  <si>
    <t>ADAN02</t>
  </si>
  <si>
    <t>Adani Enterprises Limited</t>
  </si>
  <si>
    <t>INE423A01024</t>
  </si>
  <si>
    <t>Metals &amp; Minerals Trading</t>
  </si>
  <si>
    <t>ROLR01</t>
  </si>
  <si>
    <t>Rolex Rings Limited</t>
  </si>
  <si>
    <t>INE645S01016</t>
  </si>
  <si>
    <t>HINI02</t>
  </si>
  <si>
    <t>Hindalco Industries Limited</t>
  </si>
  <si>
    <t>INE038A01020</t>
  </si>
  <si>
    <t>Non - Ferrous Metals</t>
  </si>
  <si>
    <t>MUND02</t>
  </si>
  <si>
    <t>Adani Ports and Special Economic Zone Limited</t>
  </si>
  <si>
    <t>INE742F01042</t>
  </si>
  <si>
    <t>Transport Infrastructure</t>
  </si>
  <si>
    <t>TCHE01</t>
  </si>
  <si>
    <t>Tata Chemicals Limited</t>
  </si>
  <si>
    <t>INE092A01019</t>
  </si>
  <si>
    <t>JSPL03</t>
  </si>
  <si>
    <t>Jindal Steel &amp; Power Limited</t>
  </si>
  <si>
    <t>INE749A01030</t>
  </si>
  <si>
    <t>Ferrous Metals</t>
  </si>
  <si>
    <t>BLUS03</t>
  </si>
  <si>
    <t>Blue Star Limited</t>
  </si>
  <si>
    <t>INE472A01039</t>
  </si>
  <si>
    <t>IPPL01</t>
  </si>
  <si>
    <t>Indigo Paints Limited</t>
  </si>
  <si>
    <t>INE09VQ01012</t>
  </si>
  <si>
    <t>HDLI01</t>
  </si>
  <si>
    <t>HDFC Life Insurance Company Limited</t>
  </si>
  <si>
    <t>INE795G01014</t>
  </si>
  <si>
    <t>NACL03</t>
  </si>
  <si>
    <t>National Aluminium Company Limited</t>
  </si>
  <si>
    <t>INE139A01034</t>
  </si>
  <si>
    <t>SECH03</t>
  </si>
  <si>
    <t>UPL Limited</t>
  </si>
  <si>
    <t>INE628A01036</t>
  </si>
  <si>
    <t>IHOT02</t>
  </si>
  <si>
    <t>The Indian Hotels Company Limited</t>
  </si>
  <si>
    <t>INE053A01029</t>
  </si>
  <si>
    <t>GLPH03</t>
  </si>
  <si>
    <t>Glenmark Pharmaceuticals Limited</t>
  </si>
  <si>
    <t>INE935A01035</t>
  </si>
  <si>
    <t>GAIL01</t>
  </si>
  <si>
    <t>GAIL (India) Limited</t>
  </si>
  <si>
    <t>INE129A01019</t>
  </si>
  <si>
    <t>Gas</t>
  </si>
  <si>
    <t>PEFR01</t>
  </si>
  <si>
    <t>Aditya Birla Fashion and Retail Limited</t>
  </si>
  <si>
    <t>INE647O01011</t>
  </si>
  <si>
    <t>SIEM02</t>
  </si>
  <si>
    <t>Siemens Limited</t>
  </si>
  <si>
    <t>INE003A01024</t>
  </si>
  <si>
    <t>Electrical Equipment</t>
  </si>
  <si>
    <t>AUPH03</t>
  </si>
  <si>
    <t>Aurobindo Pharma Limited</t>
  </si>
  <si>
    <t>INE406A01037</t>
  </si>
  <si>
    <t>GRAN02</t>
  </si>
  <si>
    <t>Granules India Limited</t>
  </si>
  <si>
    <t>INE101D01020</t>
  </si>
  <si>
    <t>CHAM01</t>
  </si>
  <si>
    <t>Chambal Fertilizers &amp; Chemicals Limited</t>
  </si>
  <si>
    <t>INE085A01013</t>
  </si>
  <si>
    <t>NIFYNOV22</t>
  </si>
  <si>
    <t>Nifty 50 Index November 2022 Future</t>
  </si>
  <si>
    <t>CHAMOCT22</t>
  </si>
  <si>
    <t>Chambal Fertilizers &amp; Chemicals Limited October 2022 Future</t>
  </si>
  <si>
    <t>GRANOCT22</t>
  </si>
  <si>
    <t>Granules India Limited October 2022 Future</t>
  </si>
  <si>
    <t>AUPHOCT22</t>
  </si>
  <si>
    <t>Aurobindo Pharma Limited October 2022 Future</t>
  </si>
  <si>
    <t>SIEMOCT22</t>
  </si>
  <si>
    <t>Siemens Limited October 2022 Future</t>
  </si>
  <si>
    <t>PEFROCT22</t>
  </si>
  <si>
    <t>Aditya Birla Fashion and Retail Limited October 2022 Future</t>
  </si>
  <si>
    <t>GAILOCT22</t>
  </si>
  <si>
    <t>GAIL (India) Limited October 2022 Future</t>
  </si>
  <si>
    <t>GLPHOCT22</t>
  </si>
  <si>
    <t>Glenmark Pharmaceuticals Limited October 2022 Future</t>
  </si>
  <si>
    <t>TTEAOCT22</t>
  </si>
  <si>
    <t>Tata Consumer Products Limited October 2022 Future</t>
  </si>
  <si>
    <t>IHOTOCT22</t>
  </si>
  <si>
    <t>The Indian Hotels Company Limited October 2022 Future</t>
  </si>
  <si>
    <t>GCPLOCT22</t>
  </si>
  <si>
    <t>Godrej Consumer Products Limited October 2022 Future</t>
  </si>
  <si>
    <t>IBCLOCT22</t>
  </si>
  <si>
    <t>ICICI Bank Limited October 2022 Future</t>
  </si>
  <si>
    <t>SECHOCT22</t>
  </si>
  <si>
    <t>UPL Limited October 2022 Future</t>
  </si>
  <si>
    <t>NACLOCT22</t>
  </si>
  <si>
    <t>National Aluminium Company Limited October 2022 Future</t>
  </si>
  <si>
    <t>APOLOCT22</t>
  </si>
  <si>
    <t>Apollo Hospitals Enterprise Limited October 2022 Future</t>
  </si>
  <si>
    <t>HDLIOCT22</t>
  </si>
  <si>
    <t>HDFC Life Insurance Company Limited October 2022 Future</t>
  </si>
  <si>
    <t>COLGOCT22</t>
  </si>
  <si>
    <t>Colgate Palmolive (India) Limited October 2022 Future</t>
  </si>
  <si>
    <t>DABUOCT22</t>
  </si>
  <si>
    <t>Dabur India Limited October 2022 Future</t>
  </si>
  <si>
    <t>JSPLOCT22</t>
  </si>
  <si>
    <t>Jindal Steel &amp; Power Limited October 2022 Future</t>
  </si>
  <si>
    <t>TCHEOCT22</t>
  </si>
  <si>
    <t>Tata Chemicals Limited October 2022 Future</t>
  </si>
  <si>
    <t>MUNDOCT22</t>
  </si>
  <si>
    <t>Adani Ports and Special Economic Zone Limited October 2022 Future</t>
  </si>
  <si>
    <t>SPILOCT22</t>
  </si>
  <si>
    <t>Sun Pharmaceutical Industries Limited October 2022 Future</t>
  </si>
  <si>
    <t>HINIOCT22</t>
  </si>
  <si>
    <t>Hindalco Industries Limited October 2022 Future</t>
  </si>
  <si>
    <t>ADANOCT22</t>
  </si>
  <si>
    <t>Adani Enterprises Limited October 2022 Future</t>
  </si>
  <si>
    <t>MCSPOCT22</t>
  </si>
  <si>
    <t>United Spirits Limited October 2022 Future</t>
  </si>
  <si>
    <t>DIVIOCT22</t>
  </si>
  <si>
    <t>Divi's Laboratories Limited October 2022 Future</t>
  </si>
  <si>
    <t>ZEETOCT22</t>
  </si>
  <si>
    <t>Zee Entertainment Enterprises Limited October 2022 Future</t>
  </si>
  <si>
    <t>TPOWOCT22</t>
  </si>
  <si>
    <t>Tata Power Company Limited October 2022 Future</t>
  </si>
  <si>
    <t>GUAMOCT22</t>
  </si>
  <si>
    <t>Ambuja Cements Limited October 2022 Future</t>
  </si>
  <si>
    <t>GOI1656</t>
  </si>
  <si>
    <t>8.39% State Government Securities (15/03/2025)</t>
  </si>
  <si>
    <t>IN2920150348</t>
  </si>
  <si>
    <t>GOI1530</t>
  </si>
  <si>
    <t>8.21% State Government Securities (31/03/2026)</t>
  </si>
  <si>
    <t>IN1620150186</t>
  </si>
  <si>
    <t>GOI1475</t>
  </si>
  <si>
    <t>8.88% State Government Securities (24/02/2026)</t>
  </si>
  <si>
    <t>IN3420150150</t>
  </si>
  <si>
    <t>RPAT30</t>
  </si>
  <si>
    <t>6.75% Sikka Ports and Terminals Limited (22/04/2026) **</t>
  </si>
  <si>
    <t>INE941D07208</t>
  </si>
  <si>
    <t>MALE572</t>
  </si>
  <si>
    <t>7.6% Poonawalla Fincorp Limited (19/07/2024) **</t>
  </si>
  <si>
    <t>INE511C07755</t>
  </si>
  <si>
    <t>CRISIL AA+</t>
  </si>
  <si>
    <t>SBAI214</t>
  </si>
  <si>
    <t>7.75% State Bank of India (09/09/2027)</t>
  </si>
  <si>
    <t>INE062A08314</t>
  </si>
  <si>
    <t>SHEB136</t>
  </si>
  <si>
    <t>7.15% Tata Motors Finance Limited (25/06/2024) **</t>
  </si>
  <si>
    <t>INE601U08259</t>
  </si>
  <si>
    <t>CRISIL AA-</t>
  </si>
  <si>
    <t>GOI3994</t>
  </si>
  <si>
    <t>7.70% State Government Securities (22/02/2024)</t>
  </si>
  <si>
    <t>IN3120161028</t>
  </si>
  <si>
    <t>GOI3301</t>
  </si>
  <si>
    <t>7.69% State Government Securities (22/02/2024)</t>
  </si>
  <si>
    <t>IN3120160574</t>
  </si>
  <si>
    <t>NFPL21</t>
  </si>
  <si>
    <t>9.5% Navi Finserv Limited (04/07/2023) **</t>
  </si>
  <si>
    <t>INE342T07221</t>
  </si>
  <si>
    <t>IND A</t>
  </si>
  <si>
    <t>NHPC126</t>
  </si>
  <si>
    <t>7.5% NHPC Limited (07/10/2025) **</t>
  </si>
  <si>
    <t>INE848E07AO4</t>
  </si>
  <si>
    <t>CGPO20</t>
  </si>
  <si>
    <t>9.7% Tata Power Company Limited (25/08/2023) **</t>
  </si>
  <si>
    <t>INE295J08014</t>
  </si>
  <si>
    <t>IND AA</t>
  </si>
  <si>
    <t>TBIL2071</t>
  </si>
  <si>
    <t>182 Days Tbill (MD 05/01/2023)</t>
  </si>
  <si>
    <t>IN002022Y146</t>
  </si>
  <si>
    <t>TBIL2065</t>
  </si>
  <si>
    <t>182 Days Tbill (MD 22/12/2022)</t>
  </si>
  <si>
    <t>IN002022Y120</t>
  </si>
  <si>
    <t>TBIL2060</t>
  </si>
  <si>
    <t>182 Days Tbill (MD 03/11/2022)</t>
  </si>
  <si>
    <t>IN002022Y054</t>
  </si>
  <si>
    <t>TBIL2101</t>
  </si>
  <si>
    <t>182 Days Tbill (MD 16/03/2023)</t>
  </si>
  <si>
    <t>IN002022Y252</t>
  </si>
  <si>
    <t>TBIL2094</t>
  </si>
  <si>
    <t>182 Days Tbill (MD 02/03/2023)</t>
  </si>
  <si>
    <t>IN002022Y229</t>
  </si>
  <si>
    <t>HCLT02</t>
  </si>
  <si>
    <t>HCL Technologies Limited</t>
  </si>
  <si>
    <t>INE860A01027</t>
  </si>
  <si>
    <t>BATA02</t>
  </si>
  <si>
    <t>Bata India Limited</t>
  </si>
  <si>
    <t>INE176A01028</t>
  </si>
  <si>
    <t>COAL01</t>
  </si>
  <si>
    <t>Coal India Limited</t>
  </si>
  <si>
    <t>INE522F01014</t>
  </si>
  <si>
    <t>Consumable Fuels</t>
  </si>
  <si>
    <t>GRAS02</t>
  </si>
  <si>
    <t>Grasim Industries Limited</t>
  </si>
  <si>
    <t>INE047A01021</t>
  </si>
  <si>
    <t>SESA02</t>
  </si>
  <si>
    <t>Vedanta Limited</t>
  </si>
  <si>
    <t>INE205A01025</t>
  </si>
  <si>
    <t>Diversified Metals</t>
  </si>
  <si>
    <t>BHEL02</t>
  </si>
  <si>
    <t>Bharat Electronics Limited</t>
  </si>
  <si>
    <t>INE263A01024</t>
  </si>
  <si>
    <t>IDFC01</t>
  </si>
  <si>
    <t>IDFC Limited</t>
  </si>
  <si>
    <t>INE043D01016</t>
  </si>
  <si>
    <t>INAV01</t>
  </si>
  <si>
    <t>InterGlobe Aviation Limited</t>
  </si>
  <si>
    <t>INE646L01027</t>
  </si>
  <si>
    <t>TISC03</t>
  </si>
  <si>
    <t>Tata Steel Limited</t>
  </si>
  <si>
    <t>INE081A01020</t>
  </si>
  <si>
    <t>AMRA03</t>
  </si>
  <si>
    <t>Amara Raja Batteries Limited</t>
  </si>
  <si>
    <t>INE885A01032</t>
  </si>
  <si>
    <t>CANH02</t>
  </si>
  <si>
    <t>Can Fin Homes Limited</t>
  </si>
  <si>
    <t>INE477A01020</t>
  </si>
  <si>
    <t>CANB01</t>
  </si>
  <si>
    <t>Canara Bank</t>
  </si>
  <si>
    <t>INE476A01014</t>
  </si>
  <si>
    <t>RATN01</t>
  </si>
  <si>
    <t>RBL Bank Limited</t>
  </si>
  <si>
    <t>INE976G01028</t>
  </si>
  <si>
    <t>VSNL01</t>
  </si>
  <si>
    <t>Tata Communications Limited</t>
  </si>
  <si>
    <t>INE151A01013</t>
  </si>
  <si>
    <t>ASHL02</t>
  </si>
  <si>
    <t>Ashok Leyland Limited</t>
  </si>
  <si>
    <t>INE208A01029</t>
  </si>
  <si>
    <t>Agricultural, Commercial &amp; Construction Vehicles</t>
  </si>
  <si>
    <t>GODP02</t>
  </si>
  <si>
    <t>Godrej Properties Limited</t>
  </si>
  <si>
    <t>INE484J01027</t>
  </si>
  <si>
    <t>BIOC01</t>
  </si>
  <si>
    <t>Biocon Limited</t>
  </si>
  <si>
    <t>INE376G01013</t>
  </si>
  <si>
    <t>CHLO02</t>
  </si>
  <si>
    <t>Exide Industries Limited</t>
  </si>
  <si>
    <t>INE302A01020</t>
  </si>
  <si>
    <t>CHEL02</t>
  </si>
  <si>
    <t>Zydus Lifesciences Limited</t>
  </si>
  <si>
    <t>INE010B01027</t>
  </si>
  <si>
    <t>PGCI01</t>
  </si>
  <si>
    <t>Power Grid Corporation of India Limited</t>
  </si>
  <si>
    <t>INE752E01010</t>
  </si>
  <si>
    <t>SBCP01</t>
  </si>
  <si>
    <t>SBI Cards and Payment Services Limited</t>
  </si>
  <si>
    <t>INE018E01016</t>
  </si>
  <si>
    <t>IFEL01</t>
  </si>
  <si>
    <t>Oracle Financial Services Software Limited</t>
  </si>
  <si>
    <t>INE881D01027</t>
  </si>
  <si>
    <t>NMDC01</t>
  </si>
  <si>
    <t>NMDC Limited</t>
  </si>
  <si>
    <t>INE584A01023</t>
  </si>
  <si>
    <t>Minerals &amp; Mining</t>
  </si>
  <si>
    <t>PIDI02</t>
  </si>
  <si>
    <t>Pidilite Industries Limited</t>
  </si>
  <si>
    <t>INE318A01026</t>
  </si>
  <si>
    <t>SAIL01</t>
  </si>
  <si>
    <t>Steel Authority of India Limited</t>
  </si>
  <si>
    <t>INE114A01011</t>
  </si>
  <si>
    <t>LUPL02</t>
  </si>
  <si>
    <t>Lupin Limited</t>
  </si>
  <si>
    <t>INE326A01037</t>
  </si>
  <si>
    <t>PLNG01</t>
  </si>
  <si>
    <t>Petronet LNG Limited</t>
  </si>
  <si>
    <t>INE347G01014</t>
  </si>
  <si>
    <t>BALC02</t>
  </si>
  <si>
    <t>Balrampur Chini Mills Limited</t>
  </si>
  <si>
    <t>INE119A01028</t>
  </si>
  <si>
    <t>ABFS01</t>
  </si>
  <si>
    <t>Aditya Birla Capital Limited</t>
  </si>
  <si>
    <t>INE674K01013</t>
  </si>
  <si>
    <t>PFCL01</t>
  </si>
  <si>
    <t>Power Finance Corporation Limited</t>
  </si>
  <si>
    <t>INE134E01011</t>
  </si>
  <si>
    <t>HPEC01</t>
  </si>
  <si>
    <t>Hindustan Petroleum Corporation Limited</t>
  </si>
  <si>
    <t>INE094A01015</t>
  </si>
  <si>
    <t>IEEL02</t>
  </si>
  <si>
    <t>Indian Energy Exchange Limited</t>
  </si>
  <si>
    <t>INE022Q01020</t>
  </si>
  <si>
    <t>Capital Markets</t>
  </si>
  <si>
    <t>MNGF02</t>
  </si>
  <si>
    <t>Manappuram Finance Limited</t>
  </si>
  <si>
    <t>INE522D01027</t>
  </si>
  <si>
    <t>IGAS02</t>
  </si>
  <si>
    <t>Indraprastha Gas Limited</t>
  </si>
  <si>
    <t>INE203G01027</t>
  </si>
  <si>
    <t>NTPC01</t>
  </si>
  <si>
    <t>NTPC Limited</t>
  </si>
  <si>
    <t>INE733E01010</t>
  </si>
  <si>
    <t>NTPCOCT22</t>
  </si>
  <si>
    <t>NTPC Limited October 2022 Future</t>
  </si>
  <si>
    <t>IGASOCT22</t>
  </si>
  <si>
    <t>Indraprastha Gas Limited October 2022 Future</t>
  </si>
  <si>
    <t>MNGFOCT22</t>
  </si>
  <si>
    <t>Manappuram Finance Limited October 2022 Future</t>
  </si>
  <si>
    <t>IEELOCT22</t>
  </si>
  <si>
    <t>Indian Energy Exchange Limited October 2022 Future</t>
  </si>
  <si>
    <t>LAKMOCT22</t>
  </si>
  <si>
    <t>Trent Limited October 2022 Future</t>
  </si>
  <si>
    <t>HPECOCT22</t>
  </si>
  <si>
    <t>Hindustan Petroleum Corporation Limited October 2022 Future</t>
  </si>
  <si>
    <t>POWFOCT22</t>
  </si>
  <si>
    <t>Power Finance Corporation Limited October 2022 Future</t>
  </si>
  <si>
    <t>ABFSOCT22</t>
  </si>
  <si>
    <t>Aditya Birla Capital Limited October 2022 Future</t>
  </si>
  <si>
    <t>BALCOCT22</t>
  </si>
  <si>
    <t>Balrampur Chini Mills Limited October 2022 Future</t>
  </si>
  <si>
    <t>PLNGOCT22</t>
  </si>
  <si>
    <t>Petronet LNG Limited October 2022 Future</t>
  </si>
  <si>
    <t>HAILOCT22</t>
  </si>
  <si>
    <t>Havells India Limited October 2022 Future</t>
  </si>
  <si>
    <t>LUPLOCT22</t>
  </si>
  <si>
    <t>Lupin Limited October 2022 Future</t>
  </si>
  <si>
    <t>SAILOCT22</t>
  </si>
  <si>
    <t>Steel Authority of India Limited October 2022 Future</t>
  </si>
  <si>
    <t>PIDIOCT22</t>
  </si>
  <si>
    <t>Pidilite Industries Limited October 2022 Future</t>
  </si>
  <si>
    <t>NMDCOCT22</t>
  </si>
  <si>
    <t>NMDC Limited October 2022 Future</t>
  </si>
  <si>
    <t>IFELOCT22</t>
  </si>
  <si>
    <t>Oracle Financial Services Software Limited October 2022 Future</t>
  </si>
  <si>
    <t>SBCPOCT22</t>
  </si>
  <si>
    <t>SBI Cards and Payment Services Limited October 2022 Future</t>
  </si>
  <si>
    <t>PGCIOCT22</t>
  </si>
  <si>
    <t>Power Grid Corporation of India Limited October 2022 Future</t>
  </si>
  <si>
    <t>CHELOCT22</t>
  </si>
  <si>
    <t>Zydus Lifesciences Limited October 2022 Future</t>
  </si>
  <si>
    <t>PUBAOCT22</t>
  </si>
  <si>
    <t>Punjab National Bank October 2022 Future</t>
  </si>
  <si>
    <t>CHLOOCT22</t>
  </si>
  <si>
    <t>Exide Industries Limited October 2022 Future</t>
  </si>
  <si>
    <t>MOSUOCT22</t>
  </si>
  <si>
    <t>Samvardhana Motherson International Limited October 2022 Future</t>
  </si>
  <si>
    <t>SRFLOCT22</t>
  </si>
  <si>
    <t>SRF Limited October 2022 Future</t>
  </si>
  <si>
    <t>BIOCOCT22</t>
  </si>
  <si>
    <t>Biocon Limited October 2022 Future</t>
  </si>
  <si>
    <t>GODPOCT22</t>
  </si>
  <si>
    <t>Godrej Properties Limited October 2022 Future</t>
  </si>
  <si>
    <t>ASHLOCT22</t>
  </si>
  <si>
    <t>Ashok Leyland Limited October 2022 Future</t>
  </si>
  <si>
    <t>VSNLOCT22</t>
  </si>
  <si>
    <t>Tata Communications Limited October 2022 Future</t>
  </si>
  <si>
    <t>RTBKOCT22</t>
  </si>
  <si>
    <t>RBL Bank Limited October 2022 Future</t>
  </si>
  <si>
    <t>KMBKOCT22</t>
  </si>
  <si>
    <t>Kotak Mahindra Bank Limited October 2022 Future</t>
  </si>
  <si>
    <t>HEROOCT22</t>
  </si>
  <si>
    <t>Hero MotoCorp Limited October 2022 Future</t>
  </si>
  <si>
    <t>CANBOCT22</t>
  </si>
  <si>
    <t>Canara Bank October 2022 Future</t>
  </si>
  <si>
    <t>CANHOCT22</t>
  </si>
  <si>
    <t>Can Fin Homes Limited October 2022 Future</t>
  </si>
  <si>
    <t>AMRAOCT22</t>
  </si>
  <si>
    <t>Amara Raja Batteries Limited October 2022 Future</t>
  </si>
  <si>
    <t>TISCOCT22</t>
  </si>
  <si>
    <t>Tata Steel Limited October 2022 Future</t>
  </si>
  <si>
    <t>INAVOCT22</t>
  </si>
  <si>
    <t>InterGlobe Aviation Limited October 2022 Future</t>
  </si>
  <si>
    <t>IDFCOCT22</t>
  </si>
  <si>
    <t>IDFC Limited October 2022 Future</t>
  </si>
  <si>
    <t>BHELOCT22</t>
  </si>
  <si>
    <t>Bharat Electronics Limited October 2022 Future</t>
  </si>
  <si>
    <t>SESAOCT22</t>
  </si>
  <si>
    <t>Vedanta Limited October 2022 Future</t>
  </si>
  <si>
    <t>GRASOCT22</t>
  </si>
  <si>
    <t>Grasim Industries Limited October 2022 Future</t>
  </si>
  <si>
    <t>ITCLOCT22</t>
  </si>
  <si>
    <t>ITC Limited October 2022 Future</t>
  </si>
  <si>
    <t>BANDOCT22</t>
  </si>
  <si>
    <t>Bandhan Bank Limited October 2022 Future</t>
  </si>
  <si>
    <t>ACCLOCT22</t>
  </si>
  <si>
    <t>ACC Limited October 2022 Future</t>
  </si>
  <si>
    <t>COALOCT22</t>
  </si>
  <si>
    <t>Coal India Limited October 2022 Future</t>
  </si>
  <si>
    <t>BKBAOCT22</t>
  </si>
  <si>
    <t>Bank of Baroda October 2022 Future</t>
  </si>
  <si>
    <t>BATAOCT22</t>
  </si>
  <si>
    <t>Bata India Limited October 2022 Future</t>
  </si>
  <si>
    <t>TCSLOCT22</t>
  </si>
  <si>
    <t>Tata Consultancy Services Limited October 2022 Future</t>
  </si>
  <si>
    <t>HLELOCT22</t>
  </si>
  <si>
    <t>Hindustan Unilever Limited October 2022 Future</t>
  </si>
  <si>
    <t>HCLTOCT22</t>
  </si>
  <si>
    <t>HCL Technologies Limited October 2022 Future</t>
  </si>
  <si>
    <t>MINTOCT22</t>
  </si>
  <si>
    <t>MindTree Limited October 2022 Future</t>
  </si>
  <si>
    <t>IIBLOCT22</t>
  </si>
  <si>
    <t>IndusInd Bank Limited October 2022 Future</t>
  </si>
  <si>
    <t>LARSOCT22</t>
  </si>
  <si>
    <t>Larsen &amp; Toubro Limited October 2022 Future</t>
  </si>
  <si>
    <t>PIINOCT22</t>
  </si>
  <si>
    <t>PI Industries Limited October 2022 Future</t>
  </si>
  <si>
    <t>MAUDOCT22</t>
  </si>
  <si>
    <t>Maruti Suzuki India Limited October 2022 Future</t>
  </si>
  <si>
    <t>RINDOCT22</t>
  </si>
  <si>
    <t>Reliance Industries Limited October 2022 Future</t>
  </si>
  <si>
    <t>HDFBOCT22</t>
  </si>
  <si>
    <t>HDFC Bank Limited October 2022 Future</t>
  </si>
  <si>
    <t>DLFLOCT22</t>
  </si>
  <si>
    <t>DLF Limited October 2022 Future</t>
  </si>
  <si>
    <t>TEMAOCT22</t>
  </si>
  <si>
    <t>Tech Mahindra Limited October 2022 Future</t>
  </si>
  <si>
    <t>ASPAOCT22</t>
  </si>
  <si>
    <t>Asian Paints Limited October 2022 Future</t>
  </si>
  <si>
    <t>HDFCOCT22</t>
  </si>
  <si>
    <t>Housing Development Finance Corporation Limited October 2022 Future</t>
  </si>
  <si>
    <t>BAFLOCT22</t>
  </si>
  <si>
    <t>Bajaj Finance Limited October 2022 Future</t>
  </si>
  <si>
    <t>NBAR662</t>
  </si>
  <si>
    <t>INE261F16645</t>
  </si>
  <si>
    <t>IBCL1134</t>
  </si>
  <si>
    <t>INE090A167X2</t>
  </si>
  <si>
    <t>NBAR660</t>
  </si>
  <si>
    <t>INE261F16637</t>
  </si>
  <si>
    <t>SIDB458</t>
  </si>
  <si>
    <t>INE556F16945</t>
  </si>
  <si>
    <t>144754</t>
  </si>
  <si>
    <t>INF846K01F40</t>
  </si>
  <si>
    <t>120389</t>
  </si>
  <si>
    <t>Axis Liquid Fund - Direct Plan - Growth Option</t>
  </si>
  <si>
    <t>INF846K01CX4</t>
  </si>
  <si>
    <t>Exchange Traded Funds</t>
  </si>
  <si>
    <t>AXMB50ME</t>
  </si>
  <si>
    <t>INF846K01X63</t>
  </si>
  <si>
    <t>SBIE52ME</t>
  </si>
  <si>
    <t>SBI-ETF Nifty Next 50</t>
  </si>
  <si>
    <t>INF200KA1598</t>
  </si>
  <si>
    <t>RSST53ME</t>
  </si>
  <si>
    <t>Nippon India ETF Nifty Midcap 150</t>
  </si>
  <si>
    <t>INF204KB1V68</t>
  </si>
  <si>
    <t>AXCO50ME</t>
  </si>
  <si>
    <t>INF846K016C7</t>
  </si>
  <si>
    <t>AXTF50ME</t>
  </si>
  <si>
    <t>AXIS NIFTY IT ETF</t>
  </si>
  <si>
    <t>INF846K01Y96</t>
  </si>
  <si>
    <t>AXNE51ME</t>
  </si>
  <si>
    <t>INF846K01W98</t>
  </si>
  <si>
    <t>AXHE50ME</t>
  </si>
  <si>
    <t>INF846K01Z12</t>
  </si>
  <si>
    <t>VEDF01</t>
  </si>
  <si>
    <t>Vedant Fashions Limited</t>
  </si>
  <si>
    <t>INE825V01034</t>
  </si>
  <si>
    <t>AETH01</t>
  </si>
  <si>
    <t>Aether Industries Limited</t>
  </si>
  <si>
    <t>INE0BWX01014</t>
  </si>
  <si>
    <t>RACM01</t>
  </si>
  <si>
    <t>Rainbow Childrens Medicare Limited</t>
  </si>
  <si>
    <t>INE961O01016</t>
  </si>
  <si>
    <t>ATUL01</t>
  </si>
  <si>
    <t>Atul Limited</t>
  </si>
  <si>
    <t>INE100A01010</t>
  </si>
  <si>
    <t>TELC03</t>
  </si>
  <si>
    <t>Tata Motors Limited</t>
  </si>
  <si>
    <t>INE155A01022</t>
  </si>
  <si>
    <t>SMFP01</t>
  </si>
  <si>
    <t>Suryoday Small Finance Bank Limited</t>
  </si>
  <si>
    <t>INE428Q01011</t>
  </si>
  <si>
    <t>IRS881150FX</t>
  </si>
  <si>
    <t>AIAH21</t>
  </si>
  <si>
    <t>7.39% Air India Assets Holding Limited (22/10/2029) **</t>
  </si>
  <si>
    <t>INE0AED08037</t>
  </si>
  <si>
    <t>ICRA AAA(CE)</t>
  </si>
  <si>
    <t>TMLF452</t>
  </si>
  <si>
    <t>TMF Holdings Limited (11/11/2022) (ZCB) **</t>
  </si>
  <si>
    <t>INE909H08287</t>
  </si>
  <si>
    <t>ICRA AA-</t>
  </si>
  <si>
    <t>DLFL37</t>
  </si>
  <si>
    <t>8.25% DLF Limited (25/03/2024) **</t>
  </si>
  <si>
    <t>INE271C07202</t>
  </si>
  <si>
    <t>PPPD21</t>
  </si>
  <si>
    <t>9.5% Prestige Projects Private Limited (05/01/2026) **</t>
  </si>
  <si>
    <t>INE757O07023</t>
  </si>
  <si>
    <t>ICRA A+(CE)</t>
  </si>
  <si>
    <t>SHEB142</t>
  </si>
  <si>
    <t>7.28% Tata Motors Finance Limited (20/01/2025) **</t>
  </si>
  <si>
    <t>INE601U08291</t>
  </si>
  <si>
    <t>JMFP866</t>
  </si>
  <si>
    <t>7.75% JM Financial Products  Limited (13/01/2023) **</t>
  </si>
  <si>
    <t>INE523H07BI6</t>
  </si>
  <si>
    <t>CRISIL AA</t>
  </si>
  <si>
    <t>PUBA951</t>
  </si>
  <si>
    <t>7.25% Punjab National Bank (29/07/2030)</t>
  </si>
  <si>
    <t>INE160A08159</t>
  </si>
  <si>
    <t>VIVL23</t>
  </si>
  <si>
    <t>10.3906% Vivriti Capital Private Limited (30/12/2022) **</t>
  </si>
  <si>
    <t>INE01HV07247</t>
  </si>
  <si>
    <t>CARE A</t>
  </si>
  <si>
    <t>ZCB - Zero Coupon Bond</t>
  </si>
  <si>
    <t>TBIL2077</t>
  </si>
  <si>
    <t>91 Days Tbill (MD 20/10/2022)</t>
  </si>
  <si>
    <t>IN002022X163</t>
  </si>
  <si>
    <t>TBIL2064</t>
  </si>
  <si>
    <t>182 Days Tbill (MD 15/12/2022)</t>
  </si>
  <si>
    <t>IN002022Y112</t>
  </si>
  <si>
    <t>TBIL2010</t>
  </si>
  <si>
    <t>364 Days Tbill (MD 16/02/2023)</t>
  </si>
  <si>
    <t>IN002021Z483</t>
  </si>
  <si>
    <t>TBIL2037</t>
  </si>
  <si>
    <t>364 Days Tbill (MD 09/02/2023)</t>
  </si>
  <si>
    <t>IN002021Z475</t>
  </si>
  <si>
    <t>TBIL2061</t>
  </si>
  <si>
    <t>182 Days Tbill (MD 08/12/2022)</t>
  </si>
  <si>
    <t>IN002022Y104</t>
  </si>
  <si>
    <t>WIPR02</t>
  </si>
  <si>
    <t>Wipro Limited</t>
  </si>
  <si>
    <t>INE075A01022</t>
  </si>
  <si>
    <t>JVSL04</t>
  </si>
  <si>
    <t>JSW Steel Limited</t>
  </si>
  <si>
    <t>INE019A01038</t>
  </si>
  <si>
    <t>SLIFOCT22</t>
  </si>
  <si>
    <t>SBI Life Insurance Company Limited October 2022 Future</t>
  </si>
  <si>
    <t>JVSLOCT22</t>
  </si>
  <si>
    <t>JSW Steel Limited October 2022 Future</t>
  </si>
  <si>
    <t>MARCOCT22</t>
  </si>
  <si>
    <t>Marico Limited October 2022 Future</t>
  </si>
  <si>
    <t>WIPROCT22</t>
  </si>
  <si>
    <t>Wipro Limited October 2022 Future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</si>
  <si>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</si>
  <si>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</si>
  <si>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</si>
  <si>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</si>
  <si>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</si>
  <si>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</si>
  <si>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TBIL1996</t>
  </si>
  <si>
    <t>364 Days Tbill (MD 12/01/2023)</t>
  </si>
  <si>
    <t>IN002021Z434</t>
  </si>
  <si>
    <t>TOPL01</t>
  </si>
  <si>
    <t>Torrent Power Limited</t>
  </si>
  <si>
    <t>INE813H01021</t>
  </si>
  <si>
    <t>TAEL01</t>
  </si>
  <si>
    <t>Tata Elxsi Limited</t>
  </si>
  <si>
    <t>INE670A01012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</si>
  <si>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</si>
  <si>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</si>
  <si>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</si>
  <si>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</si>
  <si>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</si>
  <si>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</si>
  <si>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</si>
  <si>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</si>
  <si>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982352GBP</t>
  </si>
  <si>
    <t>Astrazeneca PLC</t>
  </si>
  <si>
    <t>GB0009895292</t>
  </si>
  <si>
    <t>Pharmaceuticals</t>
  </si>
  <si>
    <t>977576USD</t>
  </si>
  <si>
    <t>Thermo Fisher Scientific Inc</t>
  </si>
  <si>
    <t>US8835561023</t>
  </si>
  <si>
    <t>Life Sciences Tools &amp; Services</t>
  </si>
  <si>
    <t>26124340USD</t>
  </si>
  <si>
    <t>Elevance Health Inc</t>
  </si>
  <si>
    <t>US0367521038</t>
  </si>
  <si>
    <t>Managed Health Care</t>
  </si>
  <si>
    <t>29798540USD</t>
  </si>
  <si>
    <t>Alphabet Inc A</t>
  </si>
  <si>
    <t>US02079K3059</t>
  </si>
  <si>
    <t>Interactive Media &amp; Services</t>
  </si>
  <si>
    <t>701890USD</t>
  </si>
  <si>
    <t>The Toronto-Dominion Bank</t>
  </si>
  <si>
    <t>CA8911605092</t>
  </si>
  <si>
    <t>Diversified Banks</t>
  </si>
  <si>
    <t>976910USD</t>
  </si>
  <si>
    <t>Texas Instruments Inc</t>
  </si>
  <si>
    <t>US8825081040</t>
  </si>
  <si>
    <t>Semiconductors</t>
  </si>
  <si>
    <t>40656108USD</t>
  </si>
  <si>
    <t>Booking Holdings Inc</t>
  </si>
  <si>
    <t>US09857L1089</t>
  </si>
  <si>
    <t>Hotels, Resorts &amp; Cruise Lines</t>
  </si>
  <si>
    <t>2162847GBP</t>
  </si>
  <si>
    <t>Bunzl PLC</t>
  </si>
  <si>
    <t>GB00B0744B38</t>
  </si>
  <si>
    <t>Trading Companies &amp; Distributors</t>
  </si>
  <si>
    <t>11872025HKD</t>
  </si>
  <si>
    <t>HK0000069689</t>
  </si>
  <si>
    <t>Life &amp; Health Insurance</t>
  </si>
  <si>
    <t>3406783GBP</t>
  </si>
  <si>
    <t>Reckitt Benckiser Group PLC</t>
  </si>
  <si>
    <t>GB00B24CGK77</t>
  </si>
  <si>
    <t>Household Products</t>
  </si>
  <si>
    <t>1078451USD</t>
  </si>
  <si>
    <t>Unitedhealth Group Inc</t>
  </si>
  <si>
    <t>US91324P1021</t>
  </si>
  <si>
    <t>1002903USD</t>
  </si>
  <si>
    <t>US23304Y1001</t>
  </si>
  <si>
    <t>4210789USD</t>
  </si>
  <si>
    <t>Schneider Electric SE</t>
  </si>
  <si>
    <t>US80687P1066</t>
  </si>
  <si>
    <t>Electrical Components &amp; Equipment</t>
  </si>
  <si>
    <t>52755147USD</t>
  </si>
  <si>
    <t>Trane Technologies Plc</t>
  </si>
  <si>
    <t>IE00BK9ZQ967</t>
  </si>
  <si>
    <t>Building Products</t>
  </si>
  <si>
    <t>724641USD</t>
  </si>
  <si>
    <t>US8740391003</t>
  </si>
  <si>
    <t>213743USD</t>
  </si>
  <si>
    <t>US6410694060</t>
  </si>
  <si>
    <t>Packaged Foods &amp; Meats</t>
  </si>
  <si>
    <t>224184USD</t>
  </si>
  <si>
    <t>US7711951043</t>
  </si>
  <si>
    <t>3826452USD</t>
  </si>
  <si>
    <t>Visa Inc</t>
  </si>
  <si>
    <t>US92826C8394</t>
  </si>
  <si>
    <t>Data Processing &amp; Outsourced Services</t>
  </si>
  <si>
    <t>31976317USD</t>
  </si>
  <si>
    <t>Raia Drogasil</t>
  </si>
  <si>
    <t>US7507231089</t>
  </si>
  <si>
    <t>Drug Retail</t>
  </si>
  <si>
    <t>2282206USD</t>
  </si>
  <si>
    <t>Mastercard Incorporated</t>
  </si>
  <si>
    <t>US57636Q1040</t>
  </si>
  <si>
    <t>3632181GBP</t>
  </si>
  <si>
    <t>Relx Plc</t>
  </si>
  <si>
    <t>GB00B2B0DG97</t>
  </si>
  <si>
    <t>Research &amp; Consulting Services</t>
  </si>
  <si>
    <t>36959534USD</t>
  </si>
  <si>
    <t>US75629J1016</t>
  </si>
  <si>
    <t>Human Resource &amp; Employment Services</t>
  </si>
  <si>
    <t>115767USD</t>
  </si>
  <si>
    <t>Deckers Outdoor Corp</t>
  </si>
  <si>
    <t>US2435371073</t>
  </si>
  <si>
    <t>Footwear</t>
  </si>
  <si>
    <t>2888512USD</t>
  </si>
  <si>
    <t>Vestas Wind Systems AS</t>
  </si>
  <si>
    <t>US9254581013</t>
  </si>
  <si>
    <t>Heavy Electrical Equipment</t>
  </si>
  <si>
    <t>4980572USD</t>
  </si>
  <si>
    <t>Industria De Diseno Textil S.A</t>
  </si>
  <si>
    <t>US4557931098</t>
  </si>
  <si>
    <t>Apparel Retail</t>
  </si>
  <si>
    <t>20085930USD</t>
  </si>
  <si>
    <t>ASML Holding NV</t>
  </si>
  <si>
    <t>USN070592100</t>
  </si>
  <si>
    <t>Semiconductor Equipment</t>
  </si>
  <si>
    <t>2107726USD</t>
  </si>
  <si>
    <t>Dexcom Inc</t>
  </si>
  <si>
    <t>US2521311074</t>
  </si>
  <si>
    <t>Health Care Equipment</t>
  </si>
  <si>
    <t>903472USD</t>
  </si>
  <si>
    <t>Adobe Inc</t>
  </si>
  <si>
    <t>US00724F1012</t>
  </si>
  <si>
    <t>Application Software</t>
  </si>
  <si>
    <t>12082173USD</t>
  </si>
  <si>
    <t>First Republic Bank</t>
  </si>
  <si>
    <t>US33616C1009</t>
  </si>
  <si>
    <t>Regional Banks</t>
  </si>
  <si>
    <t>10271877USD</t>
  </si>
  <si>
    <t>Bank Central Asia</t>
  </si>
  <si>
    <t>US69368G1058</t>
  </si>
  <si>
    <t>1626624GBP</t>
  </si>
  <si>
    <t>Kingfisher PLC</t>
  </si>
  <si>
    <t>GB0033195214</t>
  </si>
  <si>
    <t>Home Improvement Retail</t>
  </si>
  <si>
    <t>1755645USD</t>
  </si>
  <si>
    <t>Salesforce Inc</t>
  </si>
  <si>
    <t>US79466L3024</t>
  </si>
  <si>
    <t>2588454USD</t>
  </si>
  <si>
    <t>Husqvarna AB</t>
  </si>
  <si>
    <t>US4481031015</t>
  </si>
  <si>
    <t>Agricultural &amp; Farm Machinery</t>
  </si>
  <si>
    <t>27712419GBP</t>
  </si>
  <si>
    <t>Spirax-Sarco Engineering PLC</t>
  </si>
  <si>
    <t>GB00BWFGQN14</t>
  </si>
  <si>
    <t>Industrial Machinery</t>
  </si>
  <si>
    <t>10020730GBP</t>
  </si>
  <si>
    <t>Greggs PLC</t>
  </si>
  <si>
    <t>GB00B63QSB39</t>
  </si>
  <si>
    <t>Restaurants</t>
  </si>
  <si>
    <t>56044337USD</t>
  </si>
  <si>
    <t>Oak Street Health Inc</t>
  </si>
  <si>
    <t>US67181A1079</t>
  </si>
  <si>
    <t>Health Care Services</t>
  </si>
  <si>
    <t>GGLTOCT22</t>
  </si>
  <si>
    <t>Gujarat Gas Limited October 2022 Future</t>
  </si>
  <si>
    <t>TOPLOCT22</t>
  </si>
  <si>
    <t>Torrent Power Limited October 2022 Future</t>
  </si>
  <si>
    <t>BFSLOCT22</t>
  </si>
  <si>
    <t>Bajaj Finserv Limited October 2022 Future</t>
  </si>
  <si>
    <t>TBIL2091</t>
  </si>
  <si>
    <t>182 Days Tbill (MD 23/02/2023)</t>
  </si>
  <si>
    <t>IN002022Y211</t>
  </si>
  <si>
    <t>IRS862601FX</t>
  </si>
  <si>
    <t>IRS862603FX</t>
  </si>
  <si>
    <t>IRS866517FX</t>
  </si>
  <si>
    <t>IRS620861FX</t>
  </si>
  <si>
    <t>IRS845384FX</t>
  </si>
  <si>
    <t>IRS843526FX</t>
  </si>
  <si>
    <t>IRS880075FX</t>
  </si>
  <si>
    <t>IRS828416FX</t>
  </si>
  <si>
    <t>IRS888136FX</t>
  </si>
  <si>
    <t>IRS866525FX</t>
  </si>
  <si>
    <t>IRS866533FX</t>
  </si>
  <si>
    <t>IRS886973FX</t>
  </si>
  <si>
    <t>GOI3639</t>
  </si>
  <si>
    <t>5.74% Government of India (15/11/2026)</t>
  </si>
  <si>
    <t>IN0020210186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</si>
  <si>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</si>
  <si>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</si>
  <si>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</si>
  <si>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</si>
  <si>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</si>
  <si>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</si>
  <si>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</si>
  <si>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</si>
  <si>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</si>
  <si>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111854105USD</t>
  </si>
  <si>
    <t>Schroder ISF Global Disruption Class X Acc</t>
  </si>
  <si>
    <t>LU2340194146</t>
  </si>
  <si>
    <t>AXGE02</t>
  </si>
  <si>
    <t>INF846K01W80</t>
  </si>
  <si>
    <t>ASTP04</t>
  </si>
  <si>
    <t>Astral Limited</t>
  </si>
  <si>
    <t>INE006I01046</t>
  </si>
  <si>
    <t>Industrial Products</t>
  </si>
  <si>
    <t>WABT01</t>
  </si>
  <si>
    <t>ZF Commercial Vehicle Control Systems India Limited</t>
  </si>
  <si>
    <t>INE342J01019</t>
  </si>
  <si>
    <t>TTPL02</t>
  </si>
  <si>
    <t>TTK Prestige Limited</t>
  </si>
  <si>
    <t>INE690A01028</t>
  </si>
  <si>
    <t>TLFH01</t>
  </si>
  <si>
    <t>Tube Investments of India Limited</t>
  </si>
  <si>
    <t>INE974X01010</t>
  </si>
  <si>
    <t>CROM02</t>
  </si>
  <si>
    <t>CG Power and Industrial Solutions Limited</t>
  </si>
  <si>
    <t>INE067A01029</t>
  </si>
  <si>
    <t>SUPI02</t>
  </si>
  <si>
    <t>Supreme Industries Limited</t>
  </si>
  <si>
    <t>INE195A01028</t>
  </si>
  <si>
    <t>ZMPL01</t>
  </si>
  <si>
    <t>Zomato Limited</t>
  </si>
  <si>
    <t>INE758T01015</t>
  </si>
  <si>
    <t>BOCL01</t>
  </si>
  <si>
    <t>Linde India Limited</t>
  </si>
  <si>
    <t>INE473A01011</t>
  </si>
  <si>
    <t>AVHF01</t>
  </si>
  <si>
    <t>Aptus Value Housing Finance India Limited</t>
  </si>
  <si>
    <t>INE852O01025</t>
  </si>
  <si>
    <t>ENDT01</t>
  </si>
  <si>
    <t>Endurance Technologies Limited</t>
  </si>
  <si>
    <t>INE913H01037</t>
  </si>
  <si>
    <t>MASP02</t>
  </si>
  <si>
    <t>Vardhman Textiles Limited</t>
  </si>
  <si>
    <t>INE825A01020</t>
  </si>
  <si>
    <t>GRIN02</t>
  </si>
  <si>
    <t>Grindwell Norton Limited</t>
  </si>
  <si>
    <t>INE536A01023</t>
  </si>
  <si>
    <t>COFE03</t>
  </si>
  <si>
    <t>Coromandel International Limited</t>
  </si>
  <si>
    <t>INE169A01031</t>
  </si>
  <si>
    <t>PRUD01</t>
  </si>
  <si>
    <t>Prudent Corporate Advisory Services Limited</t>
  </si>
  <si>
    <t>INE00F201020</t>
  </si>
  <si>
    <t>SSNL02</t>
  </si>
  <si>
    <t>Delhivery Limited</t>
  </si>
  <si>
    <t>INE148O01028</t>
  </si>
  <si>
    <t>BLDA01</t>
  </si>
  <si>
    <t>Blue Dart Express Limited</t>
  </si>
  <si>
    <t>INE233B01017</t>
  </si>
  <si>
    <t>PRRC03</t>
  </si>
  <si>
    <t>Navin Fluorine International Limited</t>
  </si>
  <si>
    <t>INE048G01026</t>
  </si>
  <si>
    <t>SUFA02</t>
  </si>
  <si>
    <t>Sundram Fasteners Limited</t>
  </si>
  <si>
    <t>INE387A01021</t>
  </si>
  <si>
    <t>CDSL01</t>
  </si>
  <si>
    <t>Central Depository Services (India) Limited</t>
  </si>
  <si>
    <t>INE736A01011</t>
  </si>
  <si>
    <t>LATE01</t>
  </si>
  <si>
    <t>Latent View Analytics Limited</t>
  </si>
  <si>
    <t>INE0I7C01011</t>
  </si>
  <si>
    <t>LAUR02</t>
  </si>
  <si>
    <t>Laurus Labs Limited</t>
  </si>
  <si>
    <t>INE947Q01028</t>
  </si>
  <si>
    <t>PHMI02</t>
  </si>
  <si>
    <t>The Phoenix Mills Limited</t>
  </si>
  <si>
    <t>INE211B01039</t>
  </si>
  <si>
    <t>10683053USD</t>
  </si>
  <si>
    <t>Merck &amp; Co. Inc</t>
  </si>
  <si>
    <t>US58933Y1055</t>
  </si>
  <si>
    <t>645156USD</t>
  </si>
  <si>
    <t>Amazon Com Inc</t>
  </si>
  <si>
    <t>US0231351067</t>
  </si>
  <si>
    <t>Internet &amp; Direct Marketing Retail</t>
  </si>
  <si>
    <t>910125USD</t>
  </si>
  <si>
    <t>Autozone Inc</t>
  </si>
  <si>
    <t>US0533321024</t>
  </si>
  <si>
    <t>Automotive Retail</t>
  </si>
  <si>
    <t>963896USD</t>
  </si>
  <si>
    <t>Procter &amp; Gamble Co</t>
  </si>
  <si>
    <t>US7427181091</t>
  </si>
  <si>
    <t>906153USD</t>
  </si>
  <si>
    <t>American Express Co</t>
  </si>
  <si>
    <t>US0258161092</t>
  </si>
  <si>
    <t>Consumer Finance</t>
  </si>
  <si>
    <t>837159GBP</t>
  </si>
  <si>
    <t>Diageo PLC</t>
  </si>
  <si>
    <t>GB0002374006</t>
  </si>
  <si>
    <t>Distillers &amp; Vintners</t>
  </si>
  <si>
    <t>979840USD</t>
  </si>
  <si>
    <t>Union Pacific Ord</t>
  </si>
  <si>
    <t>US9078181081</t>
  </si>
  <si>
    <t>Railroads</t>
  </si>
  <si>
    <t>1161460USD</t>
  </si>
  <si>
    <t>JP Morgan Chase &amp; Co</t>
  </si>
  <si>
    <t>US46625H1005</t>
  </si>
  <si>
    <t>948564USD</t>
  </si>
  <si>
    <t>Lowes Cos Inc</t>
  </si>
  <si>
    <t>US5486611073</t>
  </si>
  <si>
    <t>32786609USD</t>
  </si>
  <si>
    <t>Fortive Corp</t>
  </si>
  <si>
    <t>US34959J1088</t>
  </si>
  <si>
    <t>1065343USD</t>
  </si>
  <si>
    <t>Edwards Lifesciences Corp</t>
  </si>
  <si>
    <t>US28176E1082</t>
  </si>
  <si>
    <t>903491USD</t>
  </si>
  <si>
    <t>Advanced Micro Devices Inc</t>
  </si>
  <si>
    <t>US0079031078</t>
  </si>
  <si>
    <t>14971609USD</t>
  </si>
  <si>
    <t>Meta Platforms Registered Shares A</t>
  </si>
  <si>
    <t>US30303M1027</t>
  </si>
  <si>
    <t>24409862USD</t>
  </si>
  <si>
    <t>US01609W1027</t>
  </si>
  <si>
    <t>DRRL02</t>
  </si>
  <si>
    <t>Dr. Reddy's Laboratories Limited</t>
  </si>
  <si>
    <t>INE089A01023</t>
  </si>
  <si>
    <t>ALKE01</t>
  </si>
  <si>
    <t>Alkem Laboratories Limited</t>
  </si>
  <si>
    <t>INE540L01014</t>
  </si>
  <si>
    <t>TOPH02</t>
  </si>
  <si>
    <t>Torrent Pharmaceuticals Limited</t>
  </si>
  <si>
    <t>INE685A01028</t>
  </si>
  <si>
    <t>IPCA03</t>
  </si>
  <si>
    <t>IPCA Laboratories Limited</t>
  </si>
  <si>
    <t>INE571A01038</t>
  </si>
  <si>
    <t>BOOT01</t>
  </si>
  <si>
    <t>Abbott India Limited</t>
  </si>
  <si>
    <t>INE358A01014</t>
  </si>
  <si>
    <t>DLPL01</t>
  </si>
  <si>
    <t>Dr. Lal Path Labs Limited</t>
  </si>
  <si>
    <t>INE600L01024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</si>
  <si>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</si>
  <si>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</si>
  <si>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</si>
  <si>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</si>
  <si>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</si>
  <si>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</si>
  <si>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IRS878035FX</t>
  </si>
  <si>
    <t>GOI1973</t>
  </si>
  <si>
    <t>7.17% Government of India (08/01/2028)</t>
  </si>
  <si>
    <t>IN0020170174</t>
  </si>
  <si>
    <t>PSEP22</t>
  </si>
  <si>
    <t>INE598K08019</t>
  </si>
  <si>
    <t>ICRA AA+(CE)</t>
  </si>
  <si>
    <t>TENL20</t>
  </si>
  <si>
    <t>5.35% Telesonic Networks Limited (28/04/2023) **</t>
  </si>
  <si>
    <t>INE308O08015</t>
  </si>
  <si>
    <t>DCCD20</t>
  </si>
  <si>
    <t>6.7% DLF Cyber City Developers Limited (30/09/2024) **</t>
  </si>
  <si>
    <t>INE186K07049</t>
  </si>
  <si>
    <t>JFCS90</t>
  </si>
  <si>
    <t>10% JM Financial Credit Solution Limited (23/07/2024) (FRN) **</t>
  </si>
  <si>
    <t>INE651J07739</t>
  </si>
  <si>
    <t>ICRA AA</t>
  </si>
  <si>
    <t>MUFL367</t>
  </si>
  <si>
    <t>5.35% Muthoot Finance Limited (26/08/2024) (FRN) **</t>
  </si>
  <si>
    <t>INE414G07FZ5</t>
  </si>
  <si>
    <t>NBAR549</t>
  </si>
  <si>
    <t>6.7% National Bank For Agriculture and Rural Development (11/11/2022) **</t>
  </si>
  <si>
    <t>INE261F08BQ8</t>
  </si>
  <si>
    <t>NFPL20</t>
  </si>
  <si>
    <t>9.1792% Navi Finserv Limited (05/04/2023) **</t>
  </si>
  <si>
    <t>INE342T07106</t>
  </si>
  <si>
    <t>NCCL29</t>
  </si>
  <si>
    <t>7.25% Nuvoco Vistas Corporation Limited (25/09/2023) **</t>
  </si>
  <si>
    <t>INE118D07179</t>
  </si>
  <si>
    <t>FIPL20</t>
  </si>
  <si>
    <t>7.15% Brakes India Private Limied (20/06/2025) **</t>
  </si>
  <si>
    <t>INE0I3K07044</t>
  </si>
  <si>
    <t>INDI22</t>
  </si>
  <si>
    <t>6.5% IndInfravit Trust (09/03/2038) **</t>
  </si>
  <si>
    <t>INE790Z07046</t>
  </si>
  <si>
    <t>IGIF36</t>
  </si>
  <si>
    <t>6.72% India Grid Trust InvIT Fund (14/09/2026) **</t>
  </si>
  <si>
    <t>INE219X07306</t>
  </si>
  <si>
    <t>GRIF30</t>
  </si>
  <si>
    <t>7.27% G R Infraprojects Limited (05/12/2025) **</t>
  </si>
  <si>
    <t>INE201P08134</t>
  </si>
  <si>
    <t>ONBH34</t>
  </si>
  <si>
    <t>8.28% Oriental Nagpur Betul Highway Limited (30/03/2024) **</t>
  </si>
  <si>
    <t>INE105N07159</t>
  </si>
  <si>
    <t>JKCE46</t>
  </si>
  <si>
    <t>7.36% JK Cement Limited (23/07/2024) **</t>
  </si>
  <si>
    <t>INE823G07201</t>
  </si>
  <si>
    <t>CARE AA+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</si>
  <si>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</si>
  <si>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</si>
  <si>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</si>
  <si>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</si>
  <si>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</si>
  <si>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</si>
  <si>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GRIF31</t>
  </si>
  <si>
    <t>7.15% G R Infraprojects Limited (31/05/2024) **</t>
  </si>
  <si>
    <t>INE201P08142</t>
  </si>
  <si>
    <t>PPPD20</t>
  </si>
  <si>
    <t>8.9% Prestige Projects Private Limited (05/01/2026) **</t>
  </si>
  <si>
    <t>INE757O07015</t>
  </si>
  <si>
    <t>AAHF81</t>
  </si>
  <si>
    <t>8.2% Aadhar Housing Finance Limited (01/09/2023) **</t>
  </si>
  <si>
    <t>INE883F07199</t>
  </si>
  <si>
    <t>CARE AA</t>
  </si>
  <si>
    <t>VEFP24</t>
  </si>
  <si>
    <t>10.58% Veritas Finance Private Limited (24/09/2024) **</t>
  </si>
  <si>
    <t>INE448U07190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</si>
  <si>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</si>
  <si>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</si>
  <si>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</si>
  <si>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</si>
  <si>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</si>
  <si>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</si>
  <si>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KOGT25</t>
  </si>
  <si>
    <t>10.6% Kogta Financial (India) Limited (09/05/2025) **</t>
  </si>
  <si>
    <t>INE192U07301</t>
  </si>
  <si>
    <t>ICRA A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</si>
  <si>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</si>
  <si>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</si>
  <si>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</si>
  <si>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</si>
  <si>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</si>
  <si>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</si>
  <si>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</si>
  <si>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</si>
  <si>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</si>
  <si>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ESSP33</t>
  </si>
  <si>
    <t>6.5% EPL Limited (14/12/2022) **</t>
  </si>
  <si>
    <t>INE255A08AX9</t>
  </si>
  <si>
    <t>HLFL70</t>
  </si>
  <si>
    <t>7.8% Hinduja Leyland Finance Limited (29/12/2023) **</t>
  </si>
  <si>
    <t>INE146O07466</t>
  </si>
  <si>
    <t>CARE AA-</t>
  </si>
  <si>
    <t>GOSL237</t>
  </si>
  <si>
    <t>6.92% Godrej Industries Limited (14/05/2025) **</t>
  </si>
  <si>
    <t>INE233A08048</t>
  </si>
  <si>
    <t>RECL272</t>
  </si>
  <si>
    <t>8.57% REC Limited (21/12/2024) **</t>
  </si>
  <si>
    <t>INE020B08880</t>
  </si>
  <si>
    <t>PUBA952</t>
  </si>
  <si>
    <t>7.25% Punjab National Bank (14/10/2030) **</t>
  </si>
  <si>
    <t>INE160A08167</t>
  </si>
  <si>
    <t>POWF286</t>
  </si>
  <si>
    <t>9.39% Power Finance Corporation Limited (27/08/2024) **</t>
  </si>
  <si>
    <t>INE134E08GG0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</si>
  <si>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</si>
  <si>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</si>
  <si>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</si>
  <si>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</si>
  <si>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</si>
  <si>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</si>
  <si>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</si>
  <si>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</si>
  <si>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</si>
  <si>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</si>
  <si>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</si>
  <si>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</si>
  <si>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</si>
  <si>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</si>
  <si>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</si>
  <si>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</si>
  <si>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</si>
  <si>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</si>
  <si>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</si>
  <si>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</si>
  <si>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</si>
  <si>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 , ZCB - Zero Coupon Bond</t>
  </si>
  <si>
    <t>GOI2797</t>
  </si>
  <si>
    <t>5.15% Government of India (09/11/2025)</t>
  </si>
  <si>
    <t>IN0020200278</t>
  </si>
  <si>
    <t>PEFR111</t>
  </si>
  <si>
    <t>Aditya Birla Fashion and Retail Limited (11/11/2022) (ZCB) **</t>
  </si>
  <si>
    <t>INE647O08081</t>
  </si>
  <si>
    <t>BCIP66</t>
  </si>
  <si>
    <t>INE087M08050</t>
  </si>
  <si>
    <t>GODP178</t>
  </si>
  <si>
    <t>7.5% Godrej Properties Limited (31/07/2023) **</t>
  </si>
  <si>
    <t>INE484J08022</t>
  </si>
  <si>
    <t>ICRA AA+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</si>
  <si>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</si>
  <si>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</si>
  <si>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</si>
  <si>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</si>
  <si>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</si>
  <si>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</si>
  <si>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</si>
  <si>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</si>
  <si>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</si>
  <si>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INBK355</t>
  </si>
  <si>
    <t>8.44% Indian Bank (08/12/2025) **</t>
  </si>
  <si>
    <t>INE562A08057</t>
  </si>
  <si>
    <t>GOI1864</t>
  </si>
  <si>
    <t>6.79% Government of India (15/05/2027)</t>
  </si>
  <si>
    <t>IN0020170026</t>
  </si>
  <si>
    <t>PHFL94</t>
  </si>
  <si>
    <t>Piramal Capital &amp; Housing Finance Limited (20/03/2023) **</t>
  </si>
  <si>
    <t>INE516Y14BX0</t>
  </si>
  <si>
    <t>SESA532</t>
  </si>
  <si>
    <t>Vedanta Limited (28/02/2023) **</t>
  </si>
  <si>
    <t>INE205A14WV0</t>
  </si>
  <si>
    <t>SKFB02</t>
  </si>
  <si>
    <t>SKF India Limited</t>
  </si>
  <si>
    <t>INE640A01023</t>
  </si>
  <si>
    <t>NECH01PE</t>
  </si>
  <si>
    <t>IRS884739FX</t>
  </si>
  <si>
    <t>IRS878047FX</t>
  </si>
  <si>
    <t>SIDB438</t>
  </si>
  <si>
    <t>4.58% Small Industries Dev Bank of India (18/12/2023) **</t>
  </si>
  <si>
    <t>INE556F08JR2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</si>
  <si>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</si>
  <si>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</si>
  <si>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</si>
  <si>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</si>
  <si>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</si>
  <si>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</si>
  <si>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</si>
  <si>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</si>
  <si>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</si>
  <si>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</si>
  <si>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</si>
  <si>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</si>
  <si>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BKBA286</t>
  </si>
  <si>
    <t>8.99% Bank of Baroda (18/12/2024) **</t>
  </si>
  <si>
    <t>INE028A08182</t>
  </si>
  <si>
    <t>GOI1538</t>
  </si>
  <si>
    <t>8.21% State Government Securities (31/03/2023)</t>
  </si>
  <si>
    <t>IN2920150421</t>
  </si>
  <si>
    <t>INBK357</t>
  </si>
  <si>
    <t>8.44% Indian Bank (30/12/2025) **</t>
  </si>
  <si>
    <t>INE562A08073</t>
  </si>
  <si>
    <t>CHOL946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</si>
  <si>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</si>
  <si>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</si>
  <si>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</si>
  <si>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</si>
  <si>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</si>
  <si>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</si>
  <si>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</si>
  <si>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SBAI213</t>
  </si>
  <si>
    <t>INE062A16457</t>
  </si>
  <si>
    <t>IIBL923</t>
  </si>
  <si>
    <t>INE095A16P93</t>
  </si>
  <si>
    <t>IDBK453</t>
  </si>
  <si>
    <t>INE092T16SS1</t>
  </si>
  <si>
    <t>SESA524</t>
  </si>
  <si>
    <t>Vedanta Limited (21/10/2022) **</t>
  </si>
  <si>
    <t>INE205A14WE6</t>
  </si>
  <si>
    <t>IRS889587FX</t>
  </si>
  <si>
    <t>IRS882810FX</t>
  </si>
  <si>
    <t>IRS868278FX</t>
  </si>
  <si>
    <t>IRS877157FX</t>
  </si>
  <si>
    <t>IRS865619FX</t>
  </si>
  <si>
    <t>IRS868979FX</t>
  </si>
  <si>
    <t>POWF447</t>
  </si>
  <si>
    <t>7.35% Power Finance Corporation Limited (15/10/2022) **</t>
  </si>
  <si>
    <t>INE134E08KG2</t>
  </si>
  <si>
    <t>GOI932</t>
  </si>
  <si>
    <t>8.84% State Government Securities (17/10/2022)</t>
  </si>
  <si>
    <t>IN1520120099</t>
  </si>
  <si>
    <t>RECL201</t>
  </si>
  <si>
    <t>9.02% REC Limited (19/11/2022) **</t>
  </si>
  <si>
    <t>INE020B08807</t>
  </si>
  <si>
    <t>BHAT45</t>
  </si>
  <si>
    <t>5.1% Bharti Telecom Limited (20/10/2022) **</t>
  </si>
  <si>
    <t>INE403D08082</t>
  </si>
  <si>
    <t>PUBA965</t>
  </si>
  <si>
    <t>INE160A16ML4</t>
  </si>
  <si>
    <t>BKBA355</t>
  </si>
  <si>
    <t>INE028A16CU5</t>
  </si>
  <si>
    <t>IDBK455</t>
  </si>
  <si>
    <t>INE092T16SZ6</t>
  </si>
  <si>
    <t>IDBK456</t>
  </si>
  <si>
    <t>INE092T16TA7</t>
  </si>
  <si>
    <t>HDFB814</t>
  </si>
  <si>
    <t>INE040A16DC6</t>
  </si>
  <si>
    <t>INBK377</t>
  </si>
  <si>
    <t>INE562A16KT8</t>
  </si>
  <si>
    <t>KMBK800</t>
  </si>
  <si>
    <t>INE237A160N2</t>
  </si>
  <si>
    <t>IIBL929</t>
  </si>
  <si>
    <t>INE095A16Q43</t>
  </si>
  <si>
    <t>CANB866</t>
  </si>
  <si>
    <t>INE476A16TE4</t>
  </si>
  <si>
    <t>NBAR683</t>
  </si>
  <si>
    <t>National Bank For Agriculture and Rural Development (30/11/2022) **</t>
  </si>
  <si>
    <t>INE261F14JB1</t>
  </si>
  <si>
    <t>SIDB478</t>
  </si>
  <si>
    <t>Small Industries Dev Bank of India (02/12/2022)</t>
  </si>
  <si>
    <t>INE556F14IJ9</t>
  </si>
  <si>
    <t>RRVL75</t>
  </si>
  <si>
    <t>Reliance Retail Ventures Limited (07/11/2022) **</t>
  </si>
  <si>
    <t>INE929O14719</t>
  </si>
  <si>
    <t>LTMR29</t>
  </si>
  <si>
    <t>L&amp;T Metro Rail (Hyderabad) Limited (20/10/2022) **</t>
  </si>
  <si>
    <t>INE128M14142</t>
  </si>
  <si>
    <t>RRVL78</t>
  </si>
  <si>
    <t>Reliance Retail Ventures Limited (29/11/2022) **</t>
  </si>
  <si>
    <t>INE929O14743</t>
  </si>
  <si>
    <t>RRVL81</t>
  </si>
  <si>
    <t>Reliance Retail Ventures Limited (30/11/2022) **</t>
  </si>
  <si>
    <t>INE929O14784</t>
  </si>
  <si>
    <t>SIDB463</t>
  </si>
  <si>
    <t>Small Industries Dev Bank of India (31/10/2022) **</t>
  </si>
  <si>
    <t>INE556F14ID2</t>
  </si>
  <si>
    <t>IOIC643</t>
  </si>
  <si>
    <t>Indian Oil Corporation Limited (17/10/2022) **</t>
  </si>
  <si>
    <t>INE242A14XB3</t>
  </si>
  <si>
    <t>INBS444</t>
  </si>
  <si>
    <t>Reliance Jio Infocomm Limited (31/10/2022) **</t>
  </si>
  <si>
    <t>INE110L14QX7</t>
  </si>
  <si>
    <t>BHAT50</t>
  </si>
  <si>
    <t>Bharti Telecom Limited (13/12/2022) **</t>
  </si>
  <si>
    <t>INE403D14403</t>
  </si>
  <si>
    <t>IOIC642</t>
  </si>
  <si>
    <t>Indian Oil Corporation Limited (10/10/2022) **</t>
  </si>
  <si>
    <t>INE242A14WZ4</t>
  </si>
  <si>
    <t>BGFL1026</t>
  </si>
  <si>
    <t>Aditya Birla Finance Limited (12/12/2022) **</t>
  </si>
  <si>
    <t>INE860H14V77</t>
  </si>
  <si>
    <t>IOIC647</t>
  </si>
  <si>
    <t>Indian Oil Corporation Limited (25/10/2022) **</t>
  </si>
  <si>
    <t>INE242A14XC1</t>
  </si>
  <si>
    <t>HDFC1186</t>
  </si>
  <si>
    <t>Housing Development Finance Corporation Limited (27/10/2022) **</t>
  </si>
  <si>
    <t>INE001A14YX5</t>
  </si>
  <si>
    <t>NBAR679</t>
  </si>
  <si>
    <t>National Bank For Agriculture and Rural Development (18/10/2022) **</t>
  </si>
  <si>
    <t>INE261F14IZ2</t>
  </si>
  <si>
    <t>TMLF467</t>
  </si>
  <si>
    <t>TMF Holdings Limited (21/10/2022) **</t>
  </si>
  <si>
    <t>INE909H14OV9</t>
  </si>
  <si>
    <t>RPAT48</t>
  </si>
  <si>
    <t>Sikka Ports and Terminals Limited (17/11/2022) **</t>
  </si>
  <si>
    <t>INE941D14295</t>
  </si>
  <si>
    <t>BPCL129</t>
  </si>
  <si>
    <t>Bharat Petroleum Corporation Limited (29/11/2022) **</t>
  </si>
  <si>
    <t>INE029A14BR6</t>
  </si>
  <si>
    <t>RRVL82</t>
  </si>
  <si>
    <t>Reliance Retail Ventures Limited (14/12/2022) **</t>
  </si>
  <si>
    <t>INE929O14800</t>
  </si>
  <si>
    <t>SIDB470</t>
  </si>
  <si>
    <t>Small Industries Dev Bank of India (21/10/2022) **</t>
  </si>
  <si>
    <t>INE556F14IF7</t>
  </si>
  <si>
    <t>HDFC1196</t>
  </si>
  <si>
    <t>Housing Development Finance Corporation Limited (15/11/2022) **</t>
  </si>
  <si>
    <t>INE001A14ZG7</t>
  </si>
  <si>
    <t>BGFL1025</t>
  </si>
  <si>
    <t>Aditya Birla Finance Limited (25/11/2022) **</t>
  </si>
  <si>
    <t>INE860H14Y58</t>
  </si>
  <si>
    <t>TISC223</t>
  </si>
  <si>
    <t>Tata Steel Limited (28/11/2022) **</t>
  </si>
  <si>
    <t>INE081A14DA9</t>
  </si>
  <si>
    <t>ICBR382</t>
  </si>
  <si>
    <t>ICICI Securities Limited (29/11/2022) **</t>
  </si>
  <si>
    <t>INE763G14NE0</t>
  </si>
  <si>
    <t>BAFL816</t>
  </si>
  <si>
    <t>Bajaj Finance Limited (07/12/2022) **</t>
  </si>
  <si>
    <t>INE296A14TO0</t>
  </si>
  <si>
    <t>TATE58</t>
  </si>
  <si>
    <t>Tata Teleservices Limited (21/11/2022) **</t>
  </si>
  <si>
    <t>INE037E14AD3</t>
  </si>
  <si>
    <t>KOSE217</t>
  </si>
  <si>
    <t>Kotak Securities Limited (21/10/2022) **</t>
  </si>
  <si>
    <t>INE028E14KS9</t>
  </si>
  <si>
    <t>INBS445</t>
  </si>
  <si>
    <t>Reliance Jio Infocomm Limited (28/10/2022) **</t>
  </si>
  <si>
    <t>INE110L14QY5</t>
  </si>
  <si>
    <t>SIDB473</t>
  </si>
  <si>
    <t>Small Industries Dev Bank of India (09/11/2022) **</t>
  </si>
  <si>
    <t>INE556F14IH3</t>
  </si>
  <si>
    <t>RUPL47</t>
  </si>
  <si>
    <t>Jamnagar Utilities &amp; Power Private Limited (17/11/2022) **</t>
  </si>
  <si>
    <t>INE936D14246</t>
  </si>
  <si>
    <t>BGFL1024</t>
  </si>
  <si>
    <t>Aditya Birla Finance Limited (21/11/2022) **</t>
  </si>
  <si>
    <t>INE860H14Y41</t>
  </si>
  <si>
    <t>NBAR681</t>
  </si>
  <si>
    <t>National Bank For Agriculture and Rural Development (23/11/2022) **</t>
  </si>
  <si>
    <t>INE261F14JA3</t>
  </si>
  <si>
    <t>LARS409</t>
  </si>
  <si>
    <t>Larsen &amp; Toubro Limited (30/11/2022) **</t>
  </si>
  <si>
    <t>INE018A14IW4</t>
  </si>
  <si>
    <t>MFPL178</t>
  </si>
  <si>
    <t>Infina Finance Private Limited (01/11/2022) **</t>
  </si>
  <si>
    <t>INE879F14GC4</t>
  </si>
  <si>
    <t>TCFS628</t>
  </si>
  <si>
    <t>Tata Capital Financial Services Limited (08/12/2022) **</t>
  </si>
  <si>
    <t>INE306N14TX1</t>
  </si>
  <si>
    <t>TISC224</t>
  </si>
  <si>
    <t>Tata Steel Limited (10/10/2022) **</t>
  </si>
  <si>
    <t>INE081A14DE1</t>
  </si>
  <si>
    <t>TVCS92</t>
  </si>
  <si>
    <t>TVS Credit Services Limited (20/10/2022) **</t>
  </si>
  <si>
    <t>INE729N14GU7</t>
  </si>
  <si>
    <t>BGHP85</t>
  </si>
  <si>
    <t>Birla Group Holdings Private Limited (28/10/2022) **</t>
  </si>
  <si>
    <t>INE09OL14BB7</t>
  </si>
  <si>
    <t>RRVL76</t>
  </si>
  <si>
    <t>Reliance Retail Ventures Limited (25/11/2022) **</t>
  </si>
  <si>
    <t>INE929O14768</t>
  </si>
  <si>
    <t>NBAR685</t>
  </si>
  <si>
    <t>National Bank For Agriculture and Rural Development (14/12/2022) **</t>
  </si>
  <si>
    <t>INE261F14JC9</t>
  </si>
  <si>
    <t>SHKL55</t>
  </si>
  <si>
    <t>Sharekhan Limited (13/12/2022) **</t>
  </si>
  <si>
    <t>INE211H14427</t>
  </si>
  <si>
    <t>BGHP83</t>
  </si>
  <si>
    <t>Birla Group Holdings Private Limited (03/10/2022) **</t>
  </si>
  <si>
    <t>INE09OL14AY1</t>
  </si>
  <si>
    <t>RICL155</t>
  </si>
  <si>
    <t>Barclays Investments &amp; Loans (India) Private Limited (18/10/2022) **</t>
  </si>
  <si>
    <t>INE704I14FY4</t>
  </si>
  <si>
    <t>SHKL53</t>
  </si>
  <si>
    <t>Sharekhan Limited (18/10/2022) **</t>
  </si>
  <si>
    <t>INE211H14393</t>
  </si>
  <si>
    <t>NUVI20</t>
  </si>
  <si>
    <t>Nu Vista Limited (21/10/2022) **</t>
  </si>
  <si>
    <t>INE973U14011</t>
  </si>
  <si>
    <t>TVCS93</t>
  </si>
  <si>
    <t>TVS Credit Services Limited (21/10/2022) **</t>
  </si>
  <si>
    <t>INE729N14GT9</t>
  </si>
  <si>
    <t>JBCI103</t>
  </si>
  <si>
    <t>INE824H14IN9</t>
  </si>
  <si>
    <t>SHCE192</t>
  </si>
  <si>
    <t>Shree Cement Limited (15/11/2022) **</t>
  </si>
  <si>
    <t>INE070A14646</t>
  </si>
  <si>
    <t>NEFL221</t>
  </si>
  <si>
    <t>Network18 Media &amp; Investments Limited (12/12/2022) **</t>
  </si>
  <si>
    <t>INE870H14OT7</t>
  </si>
  <si>
    <t>SKFS76</t>
  </si>
  <si>
    <t>Sharekhan BNP Paribas Financial Services Limited (13/12/2022) **</t>
  </si>
  <si>
    <t>INE550X14946</t>
  </si>
  <si>
    <t>BGHP90</t>
  </si>
  <si>
    <t>Birla Group Holdings Private Limited (19/12/2022) **</t>
  </si>
  <si>
    <t>INE09OL14BK8</t>
  </si>
  <si>
    <t>HIFS30</t>
  </si>
  <si>
    <t>HSBC InvestDirect Financial Services (India) Limited (19/10/2022) **</t>
  </si>
  <si>
    <t>INE790I14BW6</t>
  </si>
  <si>
    <t>SHKL56</t>
  </si>
  <si>
    <t>Sharekhan Limited (17/10/2022) **</t>
  </si>
  <si>
    <t>INE211H14336</t>
  </si>
  <si>
    <t>ABHF98</t>
  </si>
  <si>
    <t>Aditya Birla Housing Finance Limited (28/10/2022) **</t>
  </si>
  <si>
    <t>INE831R14CJ4</t>
  </si>
  <si>
    <t>TVCS94</t>
  </si>
  <si>
    <t>TVS Credit Services Limited (24/11/2022) **</t>
  </si>
  <si>
    <t>INE729N14GX1</t>
  </si>
  <si>
    <t>HUTE36</t>
  </si>
  <si>
    <t>Tata Teleservices (Maharashtra) Limited (14/12/2022) **</t>
  </si>
  <si>
    <t>INE517B14909</t>
  </si>
  <si>
    <t>TBIL2105</t>
  </si>
  <si>
    <t>91 Days Tbill (MD 29/12/2022)</t>
  </si>
  <si>
    <t>IN002022X262</t>
  </si>
  <si>
    <t>TBIL2048</t>
  </si>
  <si>
    <t>182 Days Tbill (MD 10/11/2022)</t>
  </si>
  <si>
    <t>IN002022Y062</t>
  </si>
  <si>
    <t>TBIL2085</t>
  </si>
  <si>
    <t>91 Days Tbill (MD 17/11/2022)</t>
  </si>
  <si>
    <t>IN002022X205</t>
  </si>
  <si>
    <t>TBIL2083</t>
  </si>
  <si>
    <t>91 Days Tbill (MD 03/11/2022)</t>
  </si>
  <si>
    <t>IN002022X189</t>
  </si>
  <si>
    <t>TBIL2051</t>
  </si>
  <si>
    <t>182 Days Tbill (MD 17/11/2022)</t>
  </si>
  <si>
    <t>IN002022Y070</t>
  </si>
  <si>
    <t>TBIL2095</t>
  </si>
  <si>
    <t>91 Days Tbill (MD 01/12/2022)</t>
  </si>
  <si>
    <t>IN002022X221</t>
  </si>
  <si>
    <t>IRS878045FX</t>
  </si>
  <si>
    <t>GOI1657</t>
  </si>
  <si>
    <t>IN1620150178</t>
  </si>
  <si>
    <t>TBIL2072</t>
  </si>
  <si>
    <t>91 Days Tbill (MD 06/10/2022)</t>
  </si>
  <si>
    <t>IN002022X148</t>
  </si>
  <si>
    <t>TBIL2025</t>
  </si>
  <si>
    <t>364 Days Tbill (MD 16/03/2023)</t>
  </si>
  <si>
    <t>IN002021Z525</t>
  </si>
  <si>
    <t>ASEA02</t>
  </si>
  <si>
    <t>ABB India Limited</t>
  </si>
  <si>
    <t>INE117A01022</t>
  </si>
  <si>
    <t>FAGP02</t>
  </si>
  <si>
    <t>Schaeffler India Limited</t>
  </si>
  <si>
    <t>INE513A01022</t>
  </si>
  <si>
    <t>GGLT02</t>
  </si>
  <si>
    <t>Gujarat Gas Limited</t>
  </si>
  <si>
    <t>INE844O01030</t>
  </si>
  <si>
    <t>JKCE01</t>
  </si>
  <si>
    <t>JK Cement Limited</t>
  </si>
  <si>
    <t>INE823G01014</t>
  </si>
  <si>
    <t>KCUL02</t>
  </si>
  <si>
    <t>Cummins India Limited</t>
  </si>
  <si>
    <t>INE298A01020</t>
  </si>
  <si>
    <t>FRHL01</t>
  </si>
  <si>
    <t>Fortis Healthcare Limited</t>
  </si>
  <si>
    <t>INE061F01013</t>
  </si>
  <si>
    <t>BALI02</t>
  </si>
  <si>
    <t>Balkrishna Industries Limited</t>
  </si>
  <si>
    <t>INE787D01026</t>
  </si>
  <si>
    <t>BIRM01</t>
  </si>
  <si>
    <t>3M India Limited</t>
  </si>
  <si>
    <t>INE470A01017</t>
  </si>
  <si>
    <t>Diversified</t>
  </si>
  <si>
    <t>GSPL01</t>
  </si>
  <si>
    <t>Gujarat State Petronet Limited</t>
  </si>
  <si>
    <t>INE246F01010</t>
  </si>
  <si>
    <t>CARU03</t>
  </si>
  <si>
    <t>Carborundum Universal Limited</t>
  </si>
  <si>
    <t>INE120A01034</t>
  </si>
  <si>
    <t>OBRL01</t>
  </si>
  <si>
    <t>Oberoi Realty Limited</t>
  </si>
  <si>
    <t>INE093I01010</t>
  </si>
  <si>
    <t>LTTS01</t>
  </si>
  <si>
    <t>L&amp;T Technology Services Limited</t>
  </si>
  <si>
    <t>INE010V01017</t>
  </si>
  <si>
    <t>IT - Services</t>
  </si>
  <si>
    <t>VORL03</t>
  </si>
  <si>
    <t>Vinati Organics Limited</t>
  </si>
  <si>
    <t>INE410B01037</t>
  </si>
  <si>
    <t>KPIT03</t>
  </si>
  <si>
    <t>Birlasoft Limited</t>
  </si>
  <si>
    <t>INE836A01035</t>
  </si>
  <si>
    <t>FOIL01</t>
  </si>
  <si>
    <t>Fine Organic Industries Limited</t>
  </si>
  <si>
    <t>INE686Y01026</t>
  </si>
  <si>
    <t>NAHR01</t>
  </si>
  <si>
    <t>Narayana Hrudayalaya Limited</t>
  </si>
  <si>
    <t>INE410P01011</t>
  </si>
  <si>
    <t>MINC01</t>
  </si>
  <si>
    <t>Minda Corporation Limited</t>
  </si>
  <si>
    <t>INE842C01021</t>
  </si>
  <si>
    <t>JBCH02</t>
  </si>
  <si>
    <t>JB Chemicals &amp; Pharmaceuticals Limited</t>
  </si>
  <si>
    <t>INE572A01028</t>
  </si>
  <si>
    <t>TINV04</t>
  </si>
  <si>
    <t>Cholamandalam Financial Holdings Limited</t>
  </si>
  <si>
    <t>INE149A01033</t>
  </si>
  <si>
    <t>OREL01</t>
  </si>
  <si>
    <t>Orient Electric Limited</t>
  </si>
  <si>
    <t>INE142Z01019</t>
  </si>
  <si>
    <t>JAAU03</t>
  </si>
  <si>
    <t>Jamna Auto Industries Limited</t>
  </si>
  <si>
    <t>INE039C01032</t>
  </si>
  <si>
    <t>KPRM03</t>
  </si>
  <si>
    <t>K.P.R. Mill Limited</t>
  </si>
  <si>
    <t>INE930H01031</t>
  </si>
  <si>
    <t>CRAF01</t>
  </si>
  <si>
    <t>Craftsman Automation Limited</t>
  </si>
  <si>
    <t>INE00LO01017</t>
  </si>
  <si>
    <t>DPIL01</t>
  </si>
  <si>
    <t>Data Patterns (India) Limited</t>
  </si>
  <si>
    <t>INE0IX101010</t>
  </si>
  <si>
    <t>VGIL02</t>
  </si>
  <si>
    <t>V-Guard Industries Limited</t>
  </si>
  <si>
    <t>INE951I01027</t>
  </si>
  <si>
    <t>TATC01</t>
  </si>
  <si>
    <t>Tatva Chintan Pharma Chem Limited</t>
  </si>
  <si>
    <t>INE0GK401011</t>
  </si>
  <si>
    <t>ORRE01</t>
  </si>
  <si>
    <t>RHI Magnesita India Limited</t>
  </si>
  <si>
    <t>INE743M01012</t>
  </si>
  <si>
    <t>IRS888692FX</t>
  </si>
  <si>
    <t>IRS882804FX</t>
  </si>
  <si>
    <t>IRS889436FX</t>
  </si>
  <si>
    <t>IRS878049FX</t>
  </si>
  <si>
    <t>GOI4475</t>
  </si>
  <si>
    <t>7.55% State Government Securities (27/03/2023)</t>
  </si>
  <si>
    <t>IN1720180075</t>
  </si>
  <si>
    <t>GOI990</t>
  </si>
  <si>
    <t>8.64% State Government Securities (06/03/2023)</t>
  </si>
  <si>
    <t>IN1020120201</t>
  </si>
  <si>
    <t>NBAR673</t>
  </si>
  <si>
    <t>INE261F16660</t>
  </si>
  <si>
    <t>CANB855</t>
  </si>
  <si>
    <t>INE476A16TI5</t>
  </si>
  <si>
    <t>INBK374</t>
  </si>
  <si>
    <t>INE562A16KR2</t>
  </si>
  <si>
    <t>KMBK801</t>
  </si>
  <si>
    <t>INE237A166O7</t>
  </si>
  <si>
    <t>IIBL924</t>
  </si>
  <si>
    <t>INE095A16P85</t>
  </si>
  <si>
    <t>BKBA358</t>
  </si>
  <si>
    <t>INE028A16CW1</t>
  </si>
  <si>
    <t>HDFB819</t>
  </si>
  <si>
    <t>INE040A16DH5</t>
  </si>
  <si>
    <t>SIDB480</t>
  </si>
  <si>
    <t>INE556F16AA0</t>
  </si>
  <si>
    <t>SIDB474</t>
  </si>
  <si>
    <t>INE556F16986</t>
  </si>
  <si>
    <t>BHFL83</t>
  </si>
  <si>
    <t>Bajaj Housing Finance Limited (17/02/2023) **</t>
  </si>
  <si>
    <t>INE377Y14967</t>
  </si>
  <si>
    <t>SCIN275</t>
  </si>
  <si>
    <t>Standard Chartered Capital Limited (28/12/2022) **</t>
  </si>
  <si>
    <t>INE403G14PS8</t>
  </si>
  <si>
    <t>HDFC1179</t>
  </si>
  <si>
    <t>Housing Development Finance Corporation Limited (27/01/2023) **</t>
  </si>
  <si>
    <t>INE001A14YJ4</t>
  </si>
  <si>
    <t>SIDB469</t>
  </si>
  <si>
    <t>Small Industries Dev Bank of India (27/02/2023) **</t>
  </si>
  <si>
    <t>INE556F14IE0</t>
  </si>
  <si>
    <t>MMFS1159</t>
  </si>
  <si>
    <t>Mahindra &amp; Mahindra Financial Services Limited (06/03/2023) **</t>
  </si>
  <si>
    <t>INE774D14RI6</t>
  </si>
  <si>
    <t>SIDB475</t>
  </si>
  <si>
    <t>Small Industries Dev Bank of India (20/03/2023) **</t>
  </si>
  <si>
    <t>INE556F14II1</t>
  </si>
  <si>
    <t>NICH980</t>
  </si>
  <si>
    <t>Piramal Enterprises Limited (10/10/2022) **</t>
  </si>
  <si>
    <t>INE140A14T21</t>
  </si>
  <si>
    <t>HUTE34</t>
  </si>
  <si>
    <t>Tata Teleservices (Maharashtra) Limited (10/03/2023) **</t>
  </si>
  <si>
    <t>INE517B14883</t>
  </si>
  <si>
    <t>TISC225</t>
  </si>
  <si>
    <t>Tata Steel Limited (09/11/2022) **</t>
  </si>
  <si>
    <t>INE081A14DD3</t>
  </si>
  <si>
    <t>HHFL179</t>
  </si>
  <si>
    <t>Hero Fincorp Limited (23/02/2023) **</t>
  </si>
  <si>
    <t>INE957N14FU6</t>
  </si>
  <si>
    <t>SHEB144</t>
  </si>
  <si>
    <t>Tata Motors Finance Limited (23/03/2023) **</t>
  </si>
  <si>
    <t>INE601U14IC7</t>
  </si>
  <si>
    <t>SCIN271</t>
  </si>
  <si>
    <t>Standard Chartered Capital Limited (21/03/2023) **</t>
  </si>
  <si>
    <t>INE403G14PI9</t>
  </si>
  <si>
    <t>NICH985</t>
  </si>
  <si>
    <t>Piramal Enterprises Limited (20/03/2023) **</t>
  </si>
  <si>
    <t>INE140A14W67</t>
  </si>
  <si>
    <t>HUTE35</t>
  </si>
  <si>
    <t>Tata Teleservices (Maharashtra) Limited (04/05/2023) **</t>
  </si>
  <si>
    <t>INE517B14891</t>
  </si>
  <si>
    <t>BCIP84</t>
  </si>
  <si>
    <t>INE087M14AR1</t>
  </si>
  <si>
    <t>PHOX25</t>
  </si>
  <si>
    <t>INE163K14119</t>
  </si>
  <si>
    <t>SESA521</t>
  </si>
  <si>
    <t>Vedanta Limited (21/03/2023) **</t>
  </si>
  <si>
    <t>INE205A14WA4</t>
  </si>
  <si>
    <t>TATE56</t>
  </si>
  <si>
    <t>Tata Teleservices Limited (29/11/2022) **</t>
  </si>
  <si>
    <t>INE037E14AE1</t>
  </si>
  <si>
    <t>LARS403</t>
  </si>
  <si>
    <t>Larsen &amp; Toubro Limited (30/12/2022) **</t>
  </si>
  <si>
    <t>INE018A14IQ6</t>
  </si>
  <si>
    <t>HDFC1199</t>
  </si>
  <si>
    <t>Housing Development Finance Corporation Limited (30/08/2023) **</t>
  </si>
  <si>
    <t>INE001A14ZK9</t>
  </si>
  <si>
    <t>SHEB147</t>
  </si>
  <si>
    <t>Tata Motors Finance Limited (17/08/2023) **</t>
  </si>
  <si>
    <t>INE601U14IP9</t>
  </si>
  <si>
    <t>TBIL2079</t>
  </si>
  <si>
    <t>182 Days Tbill (MD 26/01/2023)</t>
  </si>
  <si>
    <t>IN002022Y179</t>
  </si>
  <si>
    <t>ONGC02</t>
  </si>
  <si>
    <t>Oil &amp; Natural Gas Corporation Limited</t>
  </si>
  <si>
    <t>INE213A01029</t>
  </si>
  <si>
    <t>Oil</t>
  </si>
  <si>
    <t>BALN01</t>
  </si>
  <si>
    <t>Bajaj Auto Limited</t>
  </si>
  <si>
    <t>INE917I01010</t>
  </si>
  <si>
    <t>BPCL01</t>
  </si>
  <si>
    <t>Bharat Petroleum Corporation Limited</t>
  </si>
  <si>
    <t>INE029A01011</t>
  </si>
  <si>
    <t>YESB03A</t>
  </si>
  <si>
    <t>$0.00</t>
  </si>
  <si>
    <t>BRIT32</t>
  </si>
  <si>
    <t>5.50% Britannia Industries Limited (03/06/2024) **</t>
  </si>
  <si>
    <t>INE216A08027</t>
  </si>
  <si>
    <t>ADGL01</t>
  </si>
  <si>
    <t>Adani Total Gas Limited</t>
  </si>
  <si>
    <t>INE399L01023</t>
  </si>
  <si>
    <t>AGEL01</t>
  </si>
  <si>
    <t>Adani Green Energy Limited</t>
  </si>
  <si>
    <t>INE364U01010</t>
  </si>
  <si>
    <t>BAJA01</t>
  </si>
  <si>
    <t>Bajaj Holdings &amp; Investment Limited</t>
  </si>
  <si>
    <t>INE118A01012</t>
  </si>
  <si>
    <t>ILOM01</t>
  </si>
  <si>
    <t>ICICI Lombard General Insurance Company Limited</t>
  </si>
  <si>
    <t>INE765G01017</t>
  </si>
  <si>
    <t>IOIC01</t>
  </si>
  <si>
    <t>Indian Oil Corporation Limited</t>
  </si>
  <si>
    <t>INE242A01010</t>
  </si>
  <si>
    <t>IPLI01</t>
  </si>
  <si>
    <t>ICICI Prudential Life Insurance Company Limited</t>
  </si>
  <si>
    <t>INE726G01019</t>
  </si>
  <si>
    <t>HALT01</t>
  </si>
  <si>
    <t>Hindustan Aeronautics Limited</t>
  </si>
  <si>
    <t>INE066F01012</t>
  </si>
  <si>
    <t>IRCT02</t>
  </si>
  <si>
    <t>Indian Railway Catering And Tourism Corporation Limited</t>
  </si>
  <si>
    <t>INE335Y01020</t>
  </si>
  <si>
    <t>BINL01</t>
  </si>
  <si>
    <t>Indus Towers Limited</t>
  </si>
  <si>
    <t>INE121J01017</t>
  </si>
  <si>
    <t>BERG03</t>
  </si>
  <si>
    <t>Berger Paints (I) Limited</t>
  </si>
  <si>
    <t>INE463A01038</t>
  </si>
  <si>
    <t>MOTI02</t>
  </si>
  <si>
    <t>Bosch Limited</t>
  </si>
  <si>
    <t>INE323A01026</t>
  </si>
  <si>
    <t>PROG01</t>
  </si>
  <si>
    <t>Procter &amp; Gamble Hygiene and Health Care Limited</t>
  </si>
  <si>
    <t>INE179A01014</t>
  </si>
  <si>
    <t>HDAM01</t>
  </si>
  <si>
    <t>HDFC Asset Management Company Limited</t>
  </si>
  <si>
    <t>INE127D01025</t>
  </si>
  <si>
    <t>MUFL01</t>
  </si>
  <si>
    <t>Muthoot Finance Limited</t>
  </si>
  <si>
    <t>INE414G01012</t>
  </si>
  <si>
    <t>ONCO02</t>
  </si>
  <si>
    <t>One 97 Communications Limited</t>
  </si>
  <si>
    <t>INE982J01020</t>
  </si>
  <si>
    <t>SHTR01</t>
  </si>
  <si>
    <t>Shriram Transport Finance Company Limited</t>
  </si>
  <si>
    <t>INE721A01013</t>
  </si>
  <si>
    <t>BHFO02</t>
  </si>
  <si>
    <t>Bharat Forge Limited</t>
  </si>
  <si>
    <t>INE465A01025</t>
  </si>
  <si>
    <t>MRFL01</t>
  </si>
  <si>
    <t>MRF Limited</t>
  </si>
  <si>
    <t>INE883A01011</t>
  </si>
  <si>
    <t>MAXI02</t>
  </si>
  <si>
    <t>Max Financial Services Limited</t>
  </si>
  <si>
    <t>INE180A01020</t>
  </si>
  <si>
    <t>LICH02</t>
  </si>
  <si>
    <t>LIC Housing Finance Limited</t>
  </si>
  <si>
    <t>INE115A01026</t>
  </si>
  <si>
    <t>UBBL02</t>
  </si>
  <si>
    <t>United Breweries Limited</t>
  </si>
  <si>
    <t>INE686F01025</t>
  </si>
  <si>
    <t>RELC01</t>
  </si>
  <si>
    <t>REC Limited</t>
  </si>
  <si>
    <t>INE020B01018</t>
  </si>
  <si>
    <t>POCA01</t>
  </si>
  <si>
    <t>Polycab India Limited</t>
  </si>
  <si>
    <t>INE455K01017</t>
  </si>
  <si>
    <t>MAFS02</t>
  </si>
  <si>
    <t>Mahindra &amp; Mahindra Financial Services Limited</t>
  </si>
  <si>
    <t>INE774D01024</t>
  </si>
  <si>
    <t>ESCO01</t>
  </si>
  <si>
    <t>Escorts Kubota Limited</t>
  </si>
  <si>
    <t>INE042A01014</t>
  </si>
  <si>
    <t>BTAT01</t>
  </si>
  <si>
    <t>Vodafone Idea Limited</t>
  </si>
  <si>
    <t>INE669E01016</t>
  </si>
  <si>
    <t>KPEL01</t>
  </si>
  <si>
    <t>KPIT Technologies Limited</t>
  </si>
  <si>
    <t>INE04I401011</t>
  </si>
  <si>
    <t>APOT02</t>
  </si>
  <si>
    <t>Apollo Tyres Limited</t>
  </si>
  <si>
    <t>INE438A01022</t>
  </si>
  <si>
    <t>RAKH02</t>
  </si>
  <si>
    <t>Radico Khaitan Limited</t>
  </si>
  <si>
    <t>INE944F01028</t>
  </si>
  <si>
    <t>REIN02</t>
  </si>
  <si>
    <t>Redington Limited</t>
  </si>
  <si>
    <t>INE891D01026</t>
  </si>
  <si>
    <t>Commercial Services &amp; Supplies</t>
  </si>
  <si>
    <t>CAMS01</t>
  </si>
  <si>
    <t>Computer Age Management Services Limited</t>
  </si>
  <si>
    <t>INE596I01012</t>
  </si>
  <si>
    <t>BSEL02</t>
  </si>
  <si>
    <t>BSE Limited</t>
  </si>
  <si>
    <t>INE118H01025</t>
  </si>
  <si>
    <t>PVRL01</t>
  </si>
  <si>
    <t>PVR Limited</t>
  </si>
  <si>
    <t>INE191H01014</t>
  </si>
  <si>
    <t>UTIA01</t>
  </si>
  <si>
    <t>UTI Asset Management Company Limited</t>
  </si>
  <si>
    <t>INE094J01016</t>
  </si>
  <si>
    <t>INEN02</t>
  </si>
  <si>
    <t>Cyient Limited</t>
  </si>
  <si>
    <t>INE136B01020</t>
  </si>
  <si>
    <t>HIMF02</t>
  </si>
  <si>
    <t>HFCL Limited</t>
  </si>
  <si>
    <t>INE548A01028</t>
  </si>
  <si>
    <t>GUJN01</t>
  </si>
  <si>
    <t>Gujarat Narmada Valley Fertilizers and Chemicals Limited</t>
  </si>
  <si>
    <t>INE113A01013</t>
  </si>
  <si>
    <t>AGBL01</t>
  </si>
  <si>
    <t>Angel One Limited</t>
  </si>
  <si>
    <t>INE732I01013</t>
  </si>
  <si>
    <t>BAJE02</t>
  </si>
  <si>
    <t>Bajaj Electricals Limited</t>
  </si>
  <si>
    <t>INE193E01025</t>
  </si>
  <si>
    <t>CALC03</t>
  </si>
  <si>
    <t>CESC Limited</t>
  </si>
  <si>
    <t>INE486A01021</t>
  </si>
  <si>
    <t>SRSL02</t>
  </si>
  <si>
    <t>Shree Renuka Sugars Limited</t>
  </si>
  <si>
    <t>INE087H01022</t>
  </si>
  <si>
    <t>IDAL01</t>
  </si>
  <si>
    <t>Intellect Design Arena Limited</t>
  </si>
  <si>
    <t>INE306R01017</t>
  </si>
  <si>
    <t>BHDY01</t>
  </si>
  <si>
    <t>Bharat Dynamics Limited</t>
  </si>
  <si>
    <t>INE171Z01018</t>
  </si>
  <si>
    <t>AMBE01</t>
  </si>
  <si>
    <t>Amber Enterprises India Limited</t>
  </si>
  <si>
    <t>INE371P01015</t>
  </si>
  <si>
    <t>JUIL01</t>
  </si>
  <si>
    <t>Jubilant Ingrevia Limited</t>
  </si>
  <si>
    <t>INE0BY001018</t>
  </si>
  <si>
    <t>HICO02</t>
  </si>
  <si>
    <t>Hindustan Copper Limited</t>
  </si>
  <si>
    <t>INE531E01026</t>
  </si>
  <si>
    <t>ROUM01</t>
  </si>
  <si>
    <t>Route Mobile Limited</t>
  </si>
  <si>
    <t>INE450U01017</t>
  </si>
  <si>
    <t>BAAM02</t>
  </si>
  <si>
    <t>Balaji Amines Limited</t>
  </si>
  <si>
    <t>INE050E01027</t>
  </si>
  <si>
    <t>ICON01</t>
  </si>
  <si>
    <t>Firstsource Solutions Limited</t>
  </si>
  <si>
    <t>INE684F01012</t>
  </si>
  <si>
    <t>SOTL02</t>
  </si>
  <si>
    <t>Sterlite Technologies Limited</t>
  </si>
  <si>
    <t>INE089C01029</t>
  </si>
  <si>
    <t>BIRJ01</t>
  </si>
  <si>
    <t>Birla Corporation Limited</t>
  </si>
  <si>
    <t>INE340A01012</t>
  </si>
  <si>
    <t>GBNL02</t>
  </si>
  <si>
    <t>TV18 Broadcast Limited</t>
  </si>
  <si>
    <t>INE886H01027</t>
  </si>
  <si>
    <t>MEBR01</t>
  </si>
  <si>
    <t>Metro Brands Limited</t>
  </si>
  <si>
    <t>INE317I01021</t>
  </si>
  <si>
    <t>FUJI02</t>
  </si>
  <si>
    <t>Zensar Technologies Limited</t>
  </si>
  <si>
    <t>INE520A01027</t>
  </si>
  <si>
    <t>LAXM01</t>
  </si>
  <si>
    <t>Laxmi Organic Industries Limited</t>
  </si>
  <si>
    <t>INE576O01020</t>
  </si>
  <si>
    <t>CAMP01</t>
  </si>
  <si>
    <t>Campus Activewear Limited</t>
  </si>
  <si>
    <t>INE278Y01022</t>
  </si>
  <si>
    <t>CARB02</t>
  </si>
  <si>
    <t>Graphite India Limited</t>
  </si>
  <si>
    <t>INE371A01025</t>
  </si>
  <si>
    <t>ALOK03</t>
  </si>
  <si>
    <t>Alok Industries Limited</t>
  </si>
  <si>
    <t>INE270A01029</t>
  </si>
  <si>
    <t>WELS02</t>
  </si>
  <si>
    <t>Welspun India Limited</t>
  </si>
  <si>
    <t>INE192B01031</t>
  </si>
  <si>
    <t>MEDP01</t>
  </si>
  <si>
    <t>MedPlus Health Services Limited</t>
  </si>
  <si>
    <t>INE804L01022</t>
  </si>
  <si>
    <t>MARE01</t>
  </si>
  <si>
    <t>Mangalore Refinery and Petrochemicals Limited</t>
  </si>
  <si>
    <t>INE103A01014</t>
  </si>
  <si>
    <t>ANUP01</t>
  </si>
  <si>
    <t>Anupam Rasayan India Limited</t>
  </si>
  <si>
    <t>INE930P01018</t>
  </si>
  <si>
    <t>BOMA01</t>
  </si>
  <si>
    <t>Bank of Maharashtra</t>
  </si>
  <si>
    <t>INE457A01014</t>
  </si>
  <si>
    <t>TBIL2074</t>
  </si>
  <si>
    <t>91 Days Tbill (MD 13/10/2022)</t>
  </si>
  <si>
    <t>IN002022X155</t>
  </si>
  <si>
    <t>TBIL1952</t>
  </si>
  <si>
    <t>364 Days Tbill (MD 13/10/2022)</t>
  </si>
  <si>
    <t>IN002021Z293</t>
  </si>
  <si>
    <t>TBIL1984</t>
  </si>
  <si>
    <t>364 Days Tbill (MD 06/10/2022)</t>
  </si>
  <si>
    <t>IN002021Z285</t>
  </si>
  <si>
    <t>DEVY01</t>
  </si>
  <si>
    <t>Devyani International Limited</t>
  </si>
  <si>
    <t>INE872J01023</t>
  </si>
  <si>
    <t>INOF01</t>
  </si>
  <si>
    <t>Gujarat Fluorochemicals Limited</t>
  </si>
  <si>
    <t>INE09N301011</t>
  </si>
  <si>
    <t>IIFM01</t>
  </si>
  <si>
    <t>IIFL Wealth Management Limited</t>
  </si>
  <si>
    <t>INE466L01020</t>
  </si>
  <si>
    <t>TIIN01</t>
  </si>
  <si>
    <t>Timken India Limited</t>
  </si>
  <si>
    <t>INE325A01013</t>
  </si>
  <si>
    <t>CRED02</t>
  </si>
  <si>
    <t>CRISIL Limited</t>
  </si>
  <si>
    <t>INE007A01025</t>
  </si>
  <si>
    <t>TRTL01</t>
  </si>
  <si>
    <t>Triveni Turbine Limited</t>
  </si>
  <si>
    <t>INE152M01016</t>
  </si>
  <si>
    <t>THER02</t>
  </si>
  <si>
    <t>Thermax Limited</t>
  </si>
  <si>
    <t>INE152A01029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</si>
  <si>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</si>
  <si>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</si>
  <si>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</si>
  <si>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</si>
  <si>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</si>
  <si>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</si>
  <si>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EMAM02</t>
  </si>
  <si>
    <t>Emami Limited</t>
  </si>
  <si>
    <t>INE548C01032</t>
  </si>
  <si>
    <t>Index / Stock Options</t>
  </si>
  <si>
    <t>N22OC17000P</t>
  </si>
  <si>
    <t>Nifty 50 Index 17000 Put October 2022 Option</t>
  </si>
  <si>
    <t>AHCO01</t>
  </si>
  <si>
    <t>Ahluwalia Contracts (India) Limited</t>
  </si>
  <si>
    <t>INE758C01029</t>
  </si>
  <si>
    <t>DEFE01</t>
  </si>
  <si>
    <t>Deepak Fertilizers and Petrochemicals Corporation Limited</t>
  </si>
  <si>
    <t>INE501A01019</t>
  </si>
  <si>
    <t>VESU01</t>
  </si>
  <si>
    <t>Vesuvius India Limited</t>
  </si>
  <si>
    <t>INE386A01015</t>
  </si>
  <si>
    <t>PNCI02</t>
  </si>
  <si>
    <t>PNC Infratech Limited</t>
  </si>
  <si>
    <t>INE195J01029</t>
  </si>
  <si>
    <t>MYCE01</t>
  </si>
  <si>
    <t>HeidelbergCement India Limited</t>
  </si>
  <si>
    <t>INE578A01017</t>
  </si>
  <si>
    <t>MFSL01</t>
  </si>
  <si>
    <t>Mas Financial Services Limited</t>
  </si>
  <si>
    <t>INE348L01012</t>
  </si>
  <si>
    <t>KNRC02</t>
  </si>
  <si>
    <t>KNR Constructions Limited</t>
  </si>
  <si>
    <t>INE634I01029</t>
  </si>
  <si>
    <t>EMCL02</t>
  </si>
  <si>
    <t>Alicon Castalloy Limited</t>
  </si>
  <si>
    <t>INE062D01024</t>
  </si>
  <si>
    <t>SJSE01</t>
  </si>
  <si>
    <t>S.J.S. Enterprises Limited</t>
  </si>
  <si>
    <t>INE284S01014</t>
  </si>
  <si>
    <t>VSTI01</t>
  </si>
  <si>
    <t>VST Industries Limited</t>
  </si>
  <si>
    <t>INE710A01016</t>
  </si>
  <si>
    <t>Cigarettes &amp; Tobacco Products</t>
  </si>
  <si>
    <t>JMFL02</t>
  </si>
  <si>
    <t>JM Financial Limited</t>
  </si>
  <si>
    <t>INE780C01023</t>
  </si>
  <si>
    <t>MCEX01</t>
  </si>
  <si>
    <t>Multi Commodity Exchange of India Limited</t>
  </si>
  <si>
    <t>INE745G01035</t>
  </si>
  <si>
    <t>ESSP02</t>
  </si>
  <si>
    <t>EPL Limited</t>
  </si>
  <si>
    <t>INE255A01020</t>
  </si>
  <si>
    <t>BEFS01</t>
  </si>
  <si>
    <t>Mrs. Bectors Food Specialities Limited</t>
  </si>
  <si>
    <t>INE495P01012</t>
  </si>
  <si>
    <t>TLSL01</t>
  </si>
  <si>
    <t>TeamLease Services Limited</t>
  </si>
  <si>
    <t>INE985S01024</t>
  </si>
  <si>
    <t>SUEN02</t>
  </si>
  <si>
    <t>Suprajit Engineering Limited</t>
  </si>
  <si>
    <t>INE399C01030</t>
  </si>
  <si>
    <t>CGIM01</t>
  </si>
  <si>
    <t>Igarashi Motors India Limited</t>
  </si>
  <si>
    <t>INE188B01013</t>
  </si>
  <si>
    <t>148926</t>
  </si>
  <si>
    <t>Axis Nifty AAA Bond Plus SDL Apr 2026 50-50 ETF</t>
  </si>
  <si>
    <t>INF846K01Z04</t>
  </si>
  <si>
    <t>150610</t>
  </si>
  <si>
    <t>INF846K011K1</t>
  </si>
  <si>
    <t>IMIN01</t>
  </si>
  <si>
    <t>Indiamart Intermesh Limited</t>
  </si>
  <si>
    <t>INE933S01016</t>
  </si>
  <si>
    <t>FESL01</t>
  </si>
  <si>
    <t>INE0KCE01017</t>
  </si>
  <si>
    <t>908440USD</t>
  </si>
  <si>
    <t>Apple Inc</t>
  </si>
  <si>
    <t>US0378331005</t>
  </si>
  <si>
    <t>Technology Hardware, Storage &amp; Peripherals</t>
  </si>
  <si>
    <t>115606002GBP</t>
  </si>
  <si>
    <t>Shell Plc</t>
  </si>
  <si>
    <t>GB00BP6MXD84</t>
  </si>
  <si>
    <t>Integrated Oil &amp; Gas</t>
  </si>
  <si>
    <t>947556USD</t>
  </si>
  <si>
    <t>Eli Lilly 
&amp; Co</t>
  </si>
  <si>
    <t>US5324571083</t>
  </si>
  <si>
    <t>11363205USD</t>
  </si>
  <si>
    <t>NextEra Energy Inc</t>
  </si>
  <si>
    <t>US65339F1012</t>
  </si>
  <si>
    <t>Electric Utilities</t>
  </si>
  <si>
    <t>37962490USD</t>
  </si>
  <si>
    <t>Linde PLC</t>
  </si>
  <si>
    <t>IE00BZ12WP82</t>
  </si>
  <si>
    <t>Industrial Gases</t>
  </si>
  <si>
    <t>923916USD</t>
  </si>
  <si>
    <t>Danaher Corp</t>
  </si>
  <si>
    <t>US2358511028</t>
  </si>
  <si>
    <t>55256713HKD</t>
  </si>
  <si>
    <t>JD.com Inc</t>
  </si>
  <si>
    <t>KYG8208B1014</t>
  </si>
  <si>
    <t>22339711USD</t>
  </si>
  <si>
    <t>Intercontinental Exchange Inc</t>
  </si>
  <si>
    <t>US45866F1049</t>
  </si>
  <si>
    <t>Financial Exchanges &amp; Data</t>
  </si>
  <si>
    <t>903618USD</t>
  </si>
  <si>
    <t>Costco Wholesale Corp</t>
  </si>
  <si>
    <t>US22160K1051</t>
  </si>
  <si>
    <t>Hypermarkets and Supercenters</t>
  </si>
  <si>
    <t>968789USD</t>
  </si>
  <si>
    <t>Charles Schwab Corp</t>
  </si>
  <si>
    <t>US8085131055</t>
  </si>
  <si>
    <t>Investment Banking &amp; Brokerage</t>
  </si>
  <si>
    <t>47976949USD</t>
  </si>
  <si>
    <t>Crowdstrike Holdings Inc</t>
  </si>
  <si>
    <t>US22788C1053</t>
  </si>
  <si>
    <t>27212611USD</t>
  </si>
  <si>
    <t>Solaredge Technologies Inc</t>
  </si>
  <si>
    <t>US83417M1045</t>
  </si>
  <si>
    <t>1282141USD</t>
  </si>
  <si>
    <t>CA13645T1003</t>
  </si>
  <si>
    <t>41774718USD</t>
  </si>
  <si>
    <t>Wyndham Hotels &amp; Resorts Inc</t>
  </si>
  <si>
    <t>US98311A1051</t>
  </si>
  <si>
    <t>1206758USD</t>
  </si>
  <si>
    <t>Siemens AG</t>
  </si>
  <si>
    <t>US8261975010</t>
  </si>
  <si>
    <t>Industrial Conglomerates</t>
  </si>
  <si>
    <t>58382412USD</t>
  </si>
  <si>
    <t>Airbnb Inc</t>
  </si>
  <si>
    <t>US0090661010</t>
  </si>
  <si>
    <t>3518624USD</t>
  </si>
  <si>
    <t>MSCI Inc</t>
  </si>
  <si>
    <t>US55354G1004</t>
  </si>
  <si>
    <t>1508590USD</t>
  </si>
  <si>
    <t>Comcast Corp - Class A</t>
  </si>
  <si>
    <t>US20030N1019</t>
  </si>
  <si>
    <t>Cable &amp; Satellite</t>
  </si>
  <si>
    <t>681997USD</t>
  </si>
  <si>
    <t>AMETEK Inc</t>
  </si>
  <si>
    <t>US0311001004</t>
  </si>
  <si>
    <t>60141USD</t>
  </si>
  <si>
    <t>Intuit Inc</t>
  </si>
  <si>
    <t>US4612021034</t>
  </si>
  <si>
    <t>940695USD</t>
  </si>
  <si>
    <t>IDEXX Laboratories Inc</t>
  </si>
  <si>
    <t>US45168D1046</t>
  </si>
  <si>
    <t>40434003USD</t>
  </si>
  <si>
    <t>Sensata Technologies Holding PLC</t>
  </si>
  <si>
    <t>GB00BFMBMT84</t>
  </si>
  <si>
    <t>37302591USD</t>
  </si>
  <si>
    <t>Baker Hughes Co</t>
  </si>
  <si>
    <t>US05722G1004</t>
  </si>
  <si>
    <t>Oil &amp; Gas Equipment &amp; Services</t>
  </si>
  <si>
    <t>428238USD</t>
  </si>
  <si>
    <t>US6536561086</t>
  </si>
  <si>
    <t>13748167USD</t>
  </si>
  <si>
    <t>Fortune Brands Home &amp; Security Inc</t>
  </si>
  <si>
    <t>US34964C1062</t>
  </si>
  <si>
    <t>987800USD</t>
  </si>
  <si>
    <t>Zebra Technologies Corp</t>
  </si>
  <si>
    <t>US9892071054</t>
  </si>
  <si>
    <t>Electronic Equipment &amp; Instruments</t>
  </si>
  <si>
    <t>IRS882487FX</t>
  </si>
  <si>
    <t>IRS878039FX</t>
  </si>
  <si>
    <t>IRS889589FX</t>
  </si>
  <si>
    <t>IRS882802FX</t>
  </si>
  <si>
    <t>IRS882812FX</t>
  </si>
  <si>
    <t>IRS880851FX</t>
  </si>
  <si>
    <t>IRS881179FX</t>
  </si>
  <si>
    <t>IRS888103FX</t>
  </si>
  <si>
    <t>MRHF90</t>
  </si>
  <si>
    <t>6.7% Mahindra Rural Housing Finance Limited (28/05/2024) **</t>
  </si>
  <si>
    <t>INE950O08238</t>
  </si>
  <si>
    <t>IND AA+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</si>
  <si>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</si>
  <si>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</si>
  <si>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</si>
  <si>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</si>
  <si>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</si>
  <si>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</si>
  <si>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HDFC1144</t>
  </si>
  <si>
    <t>5.3% Housing Development Finance Corporation Limited (08/03/2023) **</t>
  </si>
  <si>
    <t>INE001A07SX1</t>
  </si>
  <si>
    <t>POWF468</t>
  </si>
  <si>
    <t>5.47% Power Finance Corporation Limited (19/08/2023) **</t>
  </si>
  <si>
    <t>INE134E08LB1</t>
  </si>
  <si>
    <t>GOI1398</t>
  </si>
  <si>
    <t>8.12% State Government Securities (13/11/2025)</t>
  </si>
  <si>
    <t>IN2220150121</t>
  </si>
  <si>
    <t>TMLF465</t>
  </si>
  <si>
    <t>7.7% TMF Holdings Limited (25/02/2025) **</t>
  </si>
  <si>
    <t>INE909H08444</t>
  </si>
  <si>
    <t>HDFC1193</t>
  </si>
  <si>
    <t>7.77% Housing Development Finance Corporation Limited (28/06/2027) **</t>
  </si>
  <si>
    <t>INE001A07TN0</t>
  </si>
  <si>
    <t>GOI3124</t>
  </si>
  <si>
    <t>6.76% Government of India (22/02/2029)</t>
  </si>
  <si>
    <t>IN000229C020</t>
  </si>
  <si>
    <t>NBAR587</t>
  </si>
  <si>
    <t>5.14% National Bank For Agriculture and Rural Development (31/01/2024) **</t>
  </si>
  <si>
    <t>INE261F08CK9</t>
  </si>
  <si>
    <t>GOI2383</t>
  </si>
  <si>
    <t>6.80% Government of India (15/06/2025)</t>
  </si>
  <si>
    <t>IN000625C052</t>
  </si>
  <si>
    <t>GOI1575</t>
  </si>
  <si>
    <t>8.18% State Government Securities (15/06/2026)</t>
  </si>
  <si>
    <t>IN1620160052</t>
  </si>
  <si>
    <t>YIPL20</t>
  </si>
  <si>
    <t>6.49% Yarrow Infrastructure Private Limited (01/07/2024) **</t>
  </si>
  <si>
    <t>INE001W07011</t>
  </si>
  <si>
    <t>HDFC1106</t>
  </si>
  <si>
    <t>6.99% Housing Development Finance Corporation Limited (13/02/2023) **</t>
  </si>
  <si>
    <t>INE001A07SH4</t>
  </si>
  <si>
    <t>GOI2491</t>
  </si>
  <si>
    <t>5.22% Government of India (15/06/2025)</t>
  </si>
  <si>
    <t>IN0020200112</t>
  </si>
  <si>
    <t>LICH495</t>
  </si>
  <si>
    <t>9.19% LIC Housing Finance Limited (06/06/2023) **</t>
  </si>
  <si>
    <t>INE115A07NI1</t>
  </si>
  <si>
    <t>RUPL22</t>
  </si>
  <si>
    <t>8.95% Jamnagar Utilities &amp; Power Private Limited (26/04/2023) **</t>
  </si>
  <si>
    <t>INE936D07067</t>
  </si>
  <si>
    <t>MRHF89</t>
  </si>
  <si>
    <t>5.95% Mahindra Rural Housing Finance Limited (19/05/2023) (FRN) **</t>
  </si>
  <si>
    <t>INE950O08212</t>
  </si>
  <si>
    <t>IBCL1100</t>
  </si>
  <si>
    <t>8.55% ICICI Bank Limited (04/10/2022) **</t>
  </si>
  <si>
    <t>INE090A08UA6</t>
  </si>
  <si>
    <t>MMFS1132</t>
  </si>
  <si>
    <t>7.25% Mahindra &amp; Mahindra Financial Services Limited (16/06/2023) **</t>
  </si>
  <si>
    <t>INE774D07TS5</t>
  </si>
  <si>
    <t>GRAS186</t>
  </si>
  <si>
    <t>6.65% Grasim Industries Limited (17/02/2023) **</t>
  </si>
  <si>
    <t>INE047A08166</t>
  </si>
  <si>
    <t>GOI2927</t>
  </si>
  <si>
    <t>6.80% Government of India (15/12/2022)</t>
  </si>
  <si>
    <t>IN001222C057</t>
  </si>
  <si>
    <t>BAFL760</t>
  </si>
  <si>
    <t>5.05% Bajaj Finance Limited (10/05/2023) **</t>
  </si>
  <si>
    <t>INE296A07RT7</t>
  </si>
  <si>
    <t>NBAR620</t>
  </si>
  <si>
    <t>5.53% National Bank For Agriculture and Rural Development (22/02/2024) **</t>
  </si>
  <si>
    <t>INE261F08CX2</t>
  </si>
  <si>
    <t>SIDB460</t>
  </si>
  <si>
    <t>5.4% Small Industries Dev Bank of India (17/03/2025) **</t>
  </si>
  <si>
    <t>INE556F08JW2</t>
  </si>
  <si>
    <t>GOI3532</t>
  </si>
  <si>
    <t>6.82% State Government Securities (14/07/2028)</t>
  </si>
  <si>
    <t>IN1320210041</t>
  </si>
  <si>
    <t>POWF479</t>
  </si>
  <si>
    <t>6.35% Power Finance Corporation Limited (30/06/2025) **</t>
  </si>
  <si>
    <t>INE134E08LF2</t>
  </si>
  <si>
    <t>GOI2040</t>
  </si>
  <si>
    <t>7.37% Government of India (16/04/2023)</t>
  </si>
  <si>
    <t>IN0020180025</t>
  </si>
  <si>
    <t>GOI3117</t>
  </si>
  <si>
    <t>6.76% Government of India (22/08/2025)</t>
  </si>
  <si>
    <t>IN000825C025</t>
  </si>
  <si>
    <t>RECL379</t>
  </si>
  <si>
    <t>7.55% REC Limited (26/09/2023) **</t>
  </si>
  <si>
    <t>INE020B08CC5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</si>
  <si>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</si>
  <si>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</si>
  <si>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</si>
  <si>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</si>
  <si>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</si>
  <si>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</si>
  <si>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GOI2357</t>
  </si>
  <si>
    <t>6.80% Government of India (15/06/2029)</t>
  </si>
  <si>
    <t>IN000629C054</t>
  </si>
  <si>
    <t>GOI1308</t>
  </si>
  <si>
    <t>8.13% Government of India (22/06/2045)</t>
  </si>
  <si>
    <t>IN0020150044</t>
  </si>
  <si>
    <t>GOI3499</t>
  </si>
  <si>
    <t>8.83% Government of India (12/12/2022)</t>
  </si>
  <si>
    <t>IN001222C040</t>
  </si>
  <si>
    <t>GOI1260</t>
  </si>
  <si>
    <t>8.13% State Government Securities (14/01/2025)</t>
  </si>
  <si>
    <t>IN3120140188</t>
  </si>
  <si>
    <t>GOI3077</t>
  </si>
  <si>
    <t>9.23% Government of India (23/12/2022)</t>
  </si>
  <si>
    <t>IN001222C065</t>
  </si>
  <si>
    <t>HDFC1098</t>
  </si>
  <si>
    <t>7.21% Housing Development Finance Corporation Limited (30/12/2022) **</t>
  </si>
  <si>
    <t>INE001A07SD3</t>
  </si>
  <si>
    <t>GOI2511</t>
  </si>
  <si>
    <t>6.54% State Government Securities (01/07/2030)</t>
  </si>
  <si>
    <t>IN1520200073</t>
  </si>
  <si>
    <t>GOI3564</t>
  </si>
  <si>
    <t>6.43% State Government Securities (18/08/2027)</t>
  </si>
  <si>
    <t>IN2220210222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</si>
  <si>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</si>
  <si>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</si>
  <si>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</si>
  <si>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</si>
  <si>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</si>
  <si>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</si>
  <si>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</si>
  <si>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</si>
  <si>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</si>
  <si>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</si>
  <si>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</si>
  <si>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</si>
  <si>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</si>
  <si>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</si>
  <si>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</si>
  <si>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GOI2231</t>
  </si>
  <si>
    <t>8.05% State Government Securities (27/03/2029)</t>
  </si>
  <si>
    <t>IN1520180341</t>
  </si>
  <si>
    <t>GOI3653</t>
  </si>
  <si>
    <t>8.02% State Government Securities (25/05/2026)</t>
  </si>
  <si>
    <t>IN3320160036</t>
  </si>
  <si>
    <t>LICH267</t>
  </si>
  <si>
    <t>8.5% LIC Housing Finance Limited (24/02/2025) **</t>
  </si>
  <si>
    <t>INE115A07GS4</t>
  </si>
  <si>
    <t>GOI1370</t>
  </si>
  <si>
    <t>7.98% State Government Securities (14/10/2025)</t>
  </si>
  <si>
    <t>IN1920150019</t>
  </si>
  <si>
    <t>GOI2186</t>
  </si>
  <si>
    <t>7.32% Government of India (28/01/2024)</t>
  </si>
  <si>
    <t>IN0020180488</t>
  </si>
  <si>
    <t>GOI2947</t>
  </si>
  <si>
    <t>6.99% State Government Securities (31/03/2026)</t>
  </si>
  <si>
    <t>IN1520190233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</si>
  <si>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</si>
  <si>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</si>
  <si>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</si>
  <si>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</si>
  <si>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</si>
  <si>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</si>
  <si>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</si>
  <si>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</si>
  <si>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</si>
  <si>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</si>
  <si>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</si>
  <si>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</si>
  <si>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</si>
  <si>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</si>
  <si>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</si>
  <si>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NTPC206</t>
  </si>
  <si>
    <t>5.45% NTPC Limited (15/10/2025) **</t>
  </si>
  <si>
    <t>INE733E08163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</si>
  <si>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</si>
  <si>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</si>
  <si>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</si>
  <si>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</si>
  <si>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</si>
  <si>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</si>
  <si>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</si>
  <si>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</si>
  <si>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</si>
  <si>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GOI4067</t>
  </si>
  <si>
    <t>7.17% State Government Securities (02/03/2032)</t>
  </si>
  <si>
    <t>IN3420210269</t>
  </si>
  <si>
    <t>RECL407</t>
  </si>
  <si>
    <t>5.81% REC Limited (31/12/2025) **</t>
  </si>
  <si>
    <t>INE020B08DH2</t>
  </si>
  <si>
    <t>GOI3573</t>
  </si>
  <si>
    <t>8.1% State Government Securities (23/03/2026)</t>
  </si>
  <si>
    <t>IN3420150176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</si>
  <si>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</si>
  <si>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</si>
  <si>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</si>
  <si>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</si>
  <si>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</si>
  <si>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</si>
  <si>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GOI966</t>
  </si>
  <si>
    <t>8.90% State Government Securities (19/12/2022)</t>
  </si>
  <si>
    <t>IN1920120079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</si>
  <si>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</si>
  <si>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</si>
  <si>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</si>
  <si>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</si>
  <si>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</si>
  <si>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</si>
  <si>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</si>
  <si>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</si>
  <si>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</si>
  <si>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</si>
  <si>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</si>
  <si>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</si>
  <si>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</si>
  <si>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</si>
  <si>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</si>
  <si>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FBRT30</t>
  </si>
  <si>
    <t>First Business Receivables Trust (01/10/2022) **</t>
  </si>
  <si>
    <t>INE0BTV15113</t>
  </si>
  <si>
    <t>HDFB821</t>
  </si>
  <si>
    <t>INE040A16DI3</t>
  </si>
  <si>
    <t>CANB863</t>
  </si>
  <si>
    <t>INE476A16TU0</t>
  </si>
  <si>
    <t>IBCL1136</t>
  </si>
  <si>
    <t>INE090A169X8</t>
  </si>
  <si>
    <t>BKBA345</t>
  </si>
  <si>
    <t>INE028A16CL4</t>
  </si>
  <si>
    <t>HDFB820</t>
  </si>
  <si>
    <t>INE040A16DJ1</t>
  </si>
  <si>
    <t>KMBK795</t>
  </si>
  <si>
    <t>INE237A160Q5</t>
  </si>
  <si>
    <t>CANB861</t>
  </si>
  <si>
    <t>INE476A16TT2</t>
  </si>
  <si>
    <t>CANB849</t>
  </si>
  <si>
    <t>INE476A16TF1</t>
  </si>
  <si>
    <t>SIDB471</t>
  </si>
  <si>
    <t>Small Industries Dev Bank of India (10/03/2023)</t>
  </si>
  <si>
    <t>INE556F14IG5</t>
  </si>
  <si>
    <t>HDFC1185</t>
  </si>
  <si>
    <t>Housing Development Finance Corporation Limited (17/05/2023) **</t>
  </si>
  <si>
    <t>INE001A14YV9</t>
  </si>
  <si>
    <t>149049</t>
  </si>
  <si>
    <t>INF846K014A6</t>
  </si>
  <si>
    <t>IRS880073FX</t>
  </si>
  <si>
    <t>IRS884674FX</t>
  </si>
  <si>
    <t>IRS888101FX</t>
  </si>
  <si>
    <t>SHEB132</t>
  </si>
  <si>
    <t>6.3% Tata Motors Finance Limited (31/05/2024) (FRN) **</t>
  </si>
  <si>
    <t>INE601U08234</t>
  </si>
  <si>
    <t>SHTR467</t>
  </si>
  <si>
    <t>6.75% Shriram Transport Finance Company Limited (28/04/2023) **</t>
  </si>
  <si>
    <t>INE721A07QH1</t>
  </si>
  <si>
    <t>POWF450</t>
  </si>
  <si>
    <t>7.04% Power Finance Corporation Limited (14/04/2023) **</t>
  </si>
  <si>
    <t>INE134E08KJ6</t>
  </si>
  <si>
    <t>MOSU198</t>
  </si>
  <si>
    <t>6.65% Samvardhana Motherson International Limited (14/09/2023) **</t>
  </si>
  <si>
    <t>INE775A08048</t>
  </si>
  <si>
    <t>IILD61</t>
  </si>
  <si>
    <t>5.75% India Infradebt Limited (15/09/2023) **</t>
  </si>
  <si>
    <t>INE537P07604</t>
  </si>
  <si>
    <t>HLFL69</t>
  </si>
  <si>
    <t>7.95% Hinduja Leyland Finance Limited (14/02/2023) **</t>
  </si>
  <si>
    <t>INE146O07441</t>
  </si>
  <si>
    <t>LTIF389</t>
  </si>
  <si>
    <t>7.3% L&amp;T Finance Limited (08/09/2023) **</t>
  </si>
  <si>
    <t>INE691I07ET0</t>
  </si>
  <si>
    <t>MUFL354</t>
  </si>
  <si>
    <t>6.6% Muthoot Finance Limited (20/06/2023) **</t>
  </si>
  <si>
    <t>INE414G07FS0</t>
  </si>
  <si>
    <t>POWF291</t>
  </si>
  <si>
    <t>8.98% Power Finance Corporation Limited (08/10/2024) **</t>
  </si>
  <si>
    <t>INE134E08GK2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</si>
  <si>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</si>
  <si>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</si>
  <si>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</si>
  <si>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</si>
  <si>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</si>
  <si>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</si>
  <si>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</si>
  <si>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</si>
  <si>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</si>
  <si>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</si>
  <si>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</si>
  <si>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</si>
  <si>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</si>
  <si>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</si>
  <si>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</si>
  <si>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GOI1539</t>
  </si>
  <si>
    <t>IN1620150152</t>
  </si>
  <si>
    <t>GOI1049</t>
  </si>
  <si>
    <t>8.62% State Government Securities (06/03/2023)</t>
  </si>
  <si>
    <t>IN2220120116</t>
  </si>
  <si>
    <t>GOI3075</t>
  </si>
  <si>
    <t>9.23% Government of India (23/12/2023)</t>
  </si>
  <si>
    <t>IN001223C063</t>
  </si>
  <si>
    <t>GOI1168</t>
  </si>
  <si>
    <t>9.55% State Government Securities (12/02/2024)</t>
  </si>
  <si>
    <t>IN1920130102</t>
  </si>
  <si>
    <t>DMED24</t>
  </si>
  <si>
    <t>INE0J7Q07066</t>
  </si>
  <si>
    <t>DMED23</t>
  </si>
  <si>
    <t>INE0J7Q07058</t>
  </si>
  <si>
    <t>DMED22</t>
  </si>
  <si>
    <t>INE0J7Q07041</t>
  </si>
  <si>
    <t>DMED21</t>
  </si>
  <si>
    <t>INE0J7Q07033</t>
  </si>
  <si>
    <t>DMED27</t>
  </si>
  <si>
    <t>INE0J7Q07090</t>
  </si>
  <si>
    <t>DMED20</t>
  </si>
  <si>
    <t>INE0J7Q07025</t>
  </si>
  <si>
    <t>DMED25</t>
  </si>
  <si>
    <t>INE0J7Q07074</t>
  </si>
  <si>
    <t>DMED29</t>
  </si>
  <si>
    <t>INE0J7Q07017</t>
  </si>
  <si>
    <t>DMED28</t>
  </si>
  <si>
    <t>INE0J7Q07108</t>
  </si>
  <si>
    <t>DMED26</t>
  </si>
  <si>
    <t>INE0J7Q07082</t>
  </si>
  <si>
    <t>CANB853</t>
  </si>
  <si>
    <t>INE476A16TJ3</t>
  </si>
  <si>
    <t>KMBK788</t>
  </si>
  <si>
    <t>INE237A169O1</t>
  </si>
  <si>
    <t>HDFB816</t>
  </si>
  <si>
    <t>INE040A16DD4</t>
  </si>
  <si>
    <t>EXIM737</t>
  </si>
  <si>
    <t>INE514E16CC4</t>
  </si>
  <si>
    <t>KMBK793</t>
  </si>
  <si>
    <t>INE237A168P0</t>
  </si>
  <si>
    <t>SCIN269</t>
  </si>
  <si>
    <t>Standard Chartered Capital Limited (20/12/2022) **</t>
  </si>
  <si>
    <t>INE403G14PE8</t>
  </si>
  <si>
    <t>RICL157</t>
  </si>
  <si>
    <t>Barclays Investments &amp; Loans (India) Private Limited (16/01/2023) **</t>
  </si>
  <si>
    <t>INE704I14GC8</t>
  </si>
  <si>
    <t>TBIL2068</t>
  </si>
  <si>
    <t>364 Days Tbill (MD 29/06/2023)</t>
  </si>
  <si>
    <t>IN002022Z135</t>
  </si>
  <si>
    <t>GOI4085</t>
  </si>
  <si>
    <t>7.79% State Government Securities (28/02/2024)</t>
  </si>
  <si>
    <t>IN1720160366</t>
  </si>
  <si>
    <t>GOI1662</t>
  </si>
  <si>
    <t>IN2920150454</t>
  </si>
  <si>
    <t>TBIL2084</t>
  </si>
  <si>
    <t>182 Days Tbill (MD 09/02/2023)</t>
  </si>
  <si>
    <t>IN002022Y195</t>
  </si>
  <si>
    <t>TTKH01</t>
  </si>
  <si>
    <t>TTK Healthcare Limited</t>
  </si>
  <si>
    <t>INE910C01018</t>
  </si>
  <si>
    <t>POWF409</t>
  </si>
  <si>
    <t>7.99% Power Finance Corporation Limited (20/12/2022) **</t>
  </si>
  <si>
    <t>INE134E08JO8</t>
  </si>
  <si>
    <t>BHAT47</t>
  </si>
  <si>
    <t>5.85% Bharti Telecom Limited (20/10/2023) **</t>
  </si>
  <si>
    <t>INE403D08090</t>
  </si>
  <si>
    <t>SHEB129</t>
  </si>
  <si>
    <t>7% Tata Motors Finance Limited (27/02/2023) **</t>
  </si>
  <si>
    <t>INE601U08200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</si>
  <si>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</si>
  <si>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</si>
  <si>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</si>
  <si>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</si>
  <si>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</si>
  <si>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</si>
  <si>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POWF453</t>
  </si>
  <si>
    <t>6.98% Power Finance Corporation Limited (20/04/2023)</t>
  </si>
  <si>
    <t>INE134E08KN8</t>
  </si>
  <si>
    <t>TRIF101</t>
  </si>
  <si>
    <t>7.37% TATA Realty &amp; Infrastructure Limited (09/06/2023) **</t>
  </si>
  <si>
    <t>INE371K08201</t>
  </si>
  <si>
    <t>LICH559</t>
  </si>
  <si>
    <t>7.45% LIC Housing Finance Limited (10/02/2023) **</t>
  </si>
  <si>
    <t>INE115A07OQ2</t>
  </si>
  <si>
    <t>GREK20</t>
  </si>
  <si>
    <t>Great Kapital 01 (21/10/2022) **</t>
  </si>
  <si>
    <t>INE0LPX15017</t>
  </si>
  <si>
    <t>ICRA A1+(SO)</t>
  </si>
  <si>
    <t>JMMS378</t>
  </si>
  <si>
    <t>JM Financial Services Limited (13/12/2022) **</t>
  </si>
  <si>
    <t>INE012I14NN9</t>
  </si>
  <si>
    <t>NICH979</t>
  </si>
  <si>
    <t>Piramal Enterprises Limited (17/10/2022) **</t>
  </si>
  <si>
    <t>INE140A14T39</t>
  </si>
  <si>
    <t>TATE57</t>
  </si>
  <si>
    <t>Tata Teleservices Limited (10/03/2023) **</t>
  </si>
  <si>
    <t>INE037E14AH4</t>
  </si>
  <si>
    <t>EFIL86</t>
  </si>
  <si>
    <t>Nuvama Wealth Finance Limited (04/10/2022) **</t>
  </si>
  <si>
    <t>INE918K14843</t>
  </si>
  <si>
    <t/>
  </si>
  <si>
    <t>8.83% State Government Securities (24/02/2026)</t>
  </si>
  <si>
    <t>IN3320150383</t>
  </si>
  <si>
    <t>8.47% State Government Securities (10/02/2026)</t>
  </si>
  <si>
    <t>IN2220150188</t>
  </si>
  <si>
    <t>INE733E07JX0</t>
  </si>
  <si>
    <t>8.34% State Government Securities (13/01/2026)</t>
  </si>
  <si>
    <t>IN3320150359</t>
  </si>
  <si>
    <t>8.51% State Government Securities (10/02/2026)</t>
  </si>
  <si>
    <t>IN3420150143</t>
  </si>
  <si>
    <t>8% State Government Securities (20/04/2026)</t>
  </si>
  <si>
    <t>IN1520160012</t>
  </si>
  <si>
    <t>5.45% NTPC Limited (15/10/2025)  **</t>
  </si>
  <si>
    <t>8.57% State Government Securities (09/03/2026)</t>
  </si>
  <si>
    <t>IN3420150168</t>
  </si>
  <si>
    <t>8.38% State Government Securities (27/01/2026)</t>
  </si>
  <si>
    <t>IN2720150043</t>
  </si>
  <si>
    <t>8.20% State Government Securities (09/12/2025)</t>
  </si>
  <si>
    <t>IN1520150096</t>
  </si>
  <si>
    <t>8.22% State Government Securities (13/05/2025)</t>
  </si>
  <si>
    <t>IN3120150039</t>
  </si>
  <si>
    <t>8.58% State Government Securities (09/03/2026)</t>
  </si>
  <si>
    <t>IN3320150391</t>
  </si>
  <si>
    <t>8.53% State Government Securities (10/02/2026)</t>
  </si>
  <si>
    <t>IN3320150375</t>
  </si>
  <si>
    <t>IN3120150187</t>
  </si>
  <si>
    <t>8.27% State Government Securities (13/01/2026)</t>
  </si>
  <si>
    <t>IN1520150104</t>
  </si>
  <si>
    <t>IN3120150179</t>
  </si>
  <si>
    <t>8.11% REC Limited (07/10/2025) **</t>
  </si>
  <si>
    <t>INE020B08963</t>
  </si>
  <si>
    <t>8.01% State Government Securities (20/04/2026)</t>
  </si>
  <si>
    <t>IN3120160012</t>
  </si>
  <si>
    <t>8.25% State Government Securities (13/01/2026)</t>
  </si>
  <si>
    <t>IN2220150162</t>
  </si>
  <si>
    <t>5.6% Indian Oil Corporation Limited (23/01/2026)  **</t>
  </si>
  <si>
    <t>8.67% State Government Securities (24/02/2026)</t>
  </si>
  <si>
    <t>IN2220150196</t>
  </si>
  <si>
    <t>8.69% State Government Securities (24/02/2026)</t>
  </si>
  <si>
    <t>IN3120150203</t>
  </si>
  <si>
    <t>INE134E08LR7</t>
  </si>
  <si>
    <t>7.15% Power Finance Corporation Limited (08/09/2025)**</t>
  </si>
  <si>
    <t>Silver</t>
  </si>
  <si>
    <t>Axis CRISIL IBX 70:30 CPSE Plus SDL April 2025 Index Fund</t>
  </si>
  <si>
    <t>Benchmark Name - NIFTY COMPOSITE DEBT INDEX</t>
  </si>
  <si>
    <t>Scheme Risk-O-Meter</t>
  </si>
  <si>
    <t>Benchmark Risk-O-Meter</t>
  </si>
  <si>
    <t>Benchmark Name - NIFTY BANKING &amp; PSU DEBT INDEX</t>
  </si>
  <si>
    <t>Benchmark Name - NIFTY BANK TRI</t>
  </si>
  <si>
    <t>Benchmark Name - NIFTY 500 INDEX</t>
  </si>
  <si>
    <t>Benchmark Name - NIFTY INDIA CONSUMPTION TRI INDEX</t>
  </si>
  <si>
    <t>Benchmark Name - NIFTY 50 HYBRID COMPOSITE DEBT 65:35 INDEX</t>
  </si>
  <si>
    <t>Benchmark Name - NIFTY Corporate Bond Index B-III</t>
  </si>
  <si>
    <t>Benchmark Name - CRISIL IBX 70:30 CPSE PLUS SDL – APRIL 2025</t>
  </si>
  <si>
    <t>Benchmark Name - CRISIL IBX SDL INDEX - MAY 2027</t>
  </si>
  <si>
    <t>Benchmark Name - NIFTY COMPOSITE DEBT INDEX B-III</t>
  </si>
  <si>
    <t>Benchmark Name - NIFTY 50 HYBRID COMPOSITE DEBT 50:50 INDEX</t>
  </si>
  <si>
    <t>Benchmark Name - NIFTY 50 ARBITRAGE INDEX</t>
  </si>
  <si>
    <t>Benchmark Name - NIFTY 500 TRI</t>
  </si>
  <si>
    <t>Benchmark Name - CRISIL HYBRID 35+65 - AGGRESSIVE INDEX</t>
  </si>
  <si>
    <t>Benchmark Name - S&amp;P BSE 100 - TRI</t>
  </si>
  <si>
    <t>Benchmark Name - NIFTY EQUITY SAVINGS INDEX</t>
  </si>
  <si>
    <t>ESG Scores disclosed in the above portfolio is provided based on ESG scores of domestic securities, it does not include ESG scores for foreign securities.</t>
  </si>
  <si>
    <t>Benchmark Name - NIFTY 100 ESG TRI</t>
  </si>
  <si>
    <t>Benchmark Name - CRISIL LOW DURATION DEBT INDEX</t>
  </si>
  <si>
    <t>Benchmark Name - MSCI GOLDEN DRAGON (INR)</t>
  </si>
  <si>
    <t>Benchmark Name - MSCI WORLD NET TOTAL RETURN INDEX</t>
  </si>
  <si>
    <t>Benchmark Name - DOMESTIC PRICE OF GOLD</t>
  </si>
  <si>
    <t>Benchmark Name - MSCI ACWI INDEX (INR)</t>
  </si>
  <si>
    <t>Benchmark Name - NIFTY LARGE MIDCAP 250 TRI</t>
  </si>
  <si>
    <t>Benchmark Name - NIFTY HEALTHCARE TRI</t>
  </si>
  <si>
    <t>Benchmark Name - NIFTY MEDIUM DURATION DEBT INDEX  C-III</t>
  </si>
  <si>
    <t>Benchmark Name - NIFTY CREDIT RISK BOND INDEX C-III</t>
  </si>
  <si>
    <t>Benchmark Name - NIFTY 50 HYBRID COMPOSITE DEBT 15:85 INDEX</t>
  </si>
  <si>
    <t>Benchmark Name - NIFTY LIQUID INDEX  B-I</t>
  </si>
  <si>
    <t>Benchmark Name - NIFTY ALL DURATION G-SEC INDEX</t>
  </si>
  <si>
    <t>Benchmark Name - S&amp;P BSE MIDCAP 150 TRI</t>
  </si>
  <si>
    <t>Benchmark Name - NIFTY 500 MULTICAP 50:25:25 INDEX</t>
  </si>
  <si>
    <t>Benchmark Name - NIFTY MONEY MARKET INDEX B-I</t>
  </si>
  <si>
    <t>* Any realisation beyond the carrying value shall be distributed to the set of investors existing the unit holders’ register /BENPOS as on March 13, 2020.</t>
  </si>
  <si>
    <t xml:space="preserve">Yes Bank Limited (Reconstituted Portfolio - Lock in for 3 years)* </t>
  </si>
  <si>
    <t>Benchmark Name - NIFTY 50 TRI</t>
  </si>
  <si>
    <t>Benchmark Name - NIFTY 100 TRI</t>
  </si>
  <si>
    <t>Benchmark Name - Nifty Midcap 50 Index TRI</t>
  </si>
  <si>
    <t>Benchmark Name - NIFTY NEXT 50 INDEX TRI</t>
  </si>
  <si>
    <t>Benchmark Name - Nifty Smallcap 50 Index TRI</t>
  </si>
  <si>
    <t>Benchmark Name - NIFTY 1D RATE INDEX</t>
  </si>
  <si>
    <t>Benchmark Name - S&amp;P BSE 200 TRI</t>
  </si>
  <si>
    <t>Benchmark Name - NIFTY 50 HYBRID COMPOSITE DEBT 70:30 INDEX</t>
  </si>
  <si>
    <t>Benchmark Name - NIFTY 50 HYBRID SHORT DURATION DEBT 25:75 INDEX</t>
  </si>
  <si>
    <t>Benchmark Name - NIFTY SMALLCAP 250 TRI</t>
  </si>
  <si>
    <t>Benchmark Name - NIFTY AAA BOND PLUS SDL APR 2026 50:50 INDEX</t>
  </si>
  <si>
    <t>Benchmark Name - NIFTY SHORT DURATION DEBT INDEX B-II</t>
  </si>
  <si>
    <t>Benchmark Name - NIFTY LOW DURATION DEBT INDEX  B-I</t>
  </si>
  <si>
    <t>Benchmark Name - 65% OF NIFTY 50 TRI + 20% OF NIFTY COMPOSITE DEBT INDEX + 15% OF INR PRICE OF GOLD</t>
  </si>
  <si>
    <t>Benchmark Name - NIFTY IT TRI</t>
  </si>
  <si>
    <t>Benchmark Name - NIFTY ULTRA SHORT DURATION DEBT INDEX  B-I</t>
  </si>
  <si>
    <t>Benchmark Name - NIFTY500 VALUE 50 TRI</t>
  </si>
  <si>
    <t>Interest Rate Swaps Pay Floating Receive Fix - ICSECPD (19/09/2023) (FV 1500 lacs)</t>
  </si>
  <si>
    <t>Interest Rate Swaps Pay Floating Receive Fix - IDFC Bank (22/09/2023) (FV 2500 lacs)</t>
  </si>
  <si>
    <t>Interest Rate Swaps Pay Fix Receive Floating - HSBC Bank (13/10/2022) (FV 2500 lacs)</t>
  </si>
  <si>
    <t>Interest Rate Swaps Pay Fix Receive Floatin - AXIS Bank (13/10/2022) (FV 2500 lacs)</t>
  </si>
  <si>
    <t>Interest Rate Swaps Pay Fix Receive Floating - ICSECPD (29/10/2022) (FV 2500 lacs)</t>
  </si>
  <si>
    <t>Interest Rate Swaps Pay Fix Receive Floatin - ICICI Bank (01/11/2022) (FV 2500 lacs)</t>
  </si>
  <si>
    <t>Interest Rate Swaps Pay Fix Receive Floating - ICSECPD (25/11/2022) (FV 1500 lacs)</t>
  </si>
  <si>
    <t>Interest Rate Swaps Pay Fix Receive Floating - AXIS Bank (25/11/2022) (FV 1500 lacs)</t>
  </si>
  <si>
    <t>Interest Rate Swaps Pay Fix Receive Floating - IDFC Bank (03/10/2022) (FV 1500 lacs)</t>
  </si>
  <si>
    <t>Interest Rate Swaps Pay Fix Receive Floating - HSBC Bank (03/10/2022) (FV 4000 lacs)</t>
  </si>
  <si>
    <t>Interest Rate Swaps Pay Fix Receive Floating - ICICI Bank (03/10/2022) (FV 4000 lacs)</t>
  </si>
  <si>
    <t>Interest Rate Swaps Receive Floating Pay Fix - ICSECPD (21/11/2022) (FV 2500 lacs)</t>
  </si>
  <si>
    <t>Interest Rate Swaps Pay Fix Receive Floating - IDFC Bank (29/10/2022) (FV 5000 lacs)</t>
  </si>
  <si>
    <t>Interest Rate Swaps Pay Fix Receive Floating - AXIS Bank (30/10/2022) (FV 2500 lacs)</t>
  </si>
  <si>
    <t>Interest Rate Swaps Pay Floating Receive Fix - ICSECPD (19/09/2023) (FV 9000 lacs)</t>
  </si>
  <si>
    <t>Interest Rate Swaps Pay Floating Receive Fix - ICSECPD (19/09/2023) (FV 1000 lacs)</t>
  </si>
  <si>
    <t>Interest Rate Swaps Pay Floating Receive Fix - IDFC Bank (27/09/2027) (FV 1000 lacs)</t>
  </si>
  <si>
    <t>Interest Rate Swaps Pay Floating Receive Fix - HSBC Bank (30/10/2022) (FV 25000 lacs)</t>
  </si>
  <si>
    <t>Interest Rate Swaps Pay Floating Receive Fix - ICSECPD (02/11/2022) (FV 25000 lacs)</t>
  </si>
  <si>
    <t>Interest Rate Swaps Pay Floating Receive Fix - HSBC Bank (05/11/2022) (FV 25000 lacs)</t>
  </si>
  <si>
    <t>Interest Rate Swaps Pay Floating Receive Fix - HSBC Bank (16/11/2022) (FV 25000 lacs)</t>
  </si>
  <si>
    <t>Interest Rate Swaps Pay Floating Receive Fix - HSBC Bank (23/11/2022) (FV 25000 lacs)</t>
  </si>
  <si>
    <t>Interest Rate Swaps Pay Floating Receive Fix - IDFC Bank (05/12/2022) (FV 30000 lacs)</t>
  </si>
  <si>
    <t>Interest Rate Swaps Pay Floating Receive Fix - HSBC Bank (19/09/2023) (FV 5000 lacs)</t>
  </si>
  <si>
    <t>Interest Rate Swaps Pay Floating Receive Fix - ICSECPD (23/09/2023) (FV 7500 lacs)</t>
  </si>
  <si>
    <t>Interest Rate Swaps Pay Floating Receive Fix - IDFC Bank (30/03/2023) (FV 10000 lacs)</t>
  </si>
  <si>
    <t>Interest Rate Swaps Pay Floating Receive Fix - IDFC Bank (03/12/2022) (FV 5000 lacs)</t>
  </si>
  <si>
    <t>Interest Rate Swaps Pay Floating Receive Fix - ICSECPD (19/09/2023) (FV 7500 lacs)</t>
  </si>
  <si>
    <t>Interest Rate Swaps Pay Floating Receive Fix - HSBC Bank (21/09/2023) (FV 5000 lacs)</t>
  </si>
  <si>
    <t>Interest Rate Swaps Pay Floating Receive Fix - ICSECPD (22/09/2023) (FV 5000 lacs)</t>
  </si>
  <si>
    <t>Interest Rate Swaps Pay Floating Receive Fix - HSBC Bank (23/09/2023) (FV 10000 lacs)</t>
  </si>
  <si>
    <t>Interest Rate Swaps Pay Floating Receive Fix - ICSECPD (23/09/2023) (FV 5000 lacs)</t>
  </si>
  <si>
    <t>Interest Rate Swaps Pay Floating Receive Fix - IDFC Bank (30/09/2024) (FV 2500 lacs)</t>
  </si>
  <si>
    <t>Interest Rate Swaps Pay Floating Receive Fix - HSBC Bank (03/10/2024) (FV 5000 lacs)</t>
  </si>
  <si>
    <t>Interest Rate Swaps Pay Floating Receive Fix - IDFC Bank (21/09/2023) (FV 5000 lacs)</t>
  </si>
  <si>
    <t>Interest Rate Swaps Pay Floating Receive Fix - ICSECPD (27/09/2024) (FV 2500 lacs)</t>
  </si>
  <si>
    <t>Axis Money Market Fund - Direct Plan - Growth Option</t>
  </si>
  <si>
    <t>Axis Ultra Short Term Fund - Direct Plan - Growth Option</t>
  </si>
  <si>
    <t>Axis Floater Fund - Direct Plan - Growth Option</t>
  </si>
  <si>
    <t>Neogen Chemicals Limited - Lock in Shares</t>
  </si>
  <si>
    <t>Bank of Baroda (14/02/2023)</t>
  </si>
  <si>
    <t>Canara Bank (08/12/2022)</t>
  </si>
  <si>
    <t>Canara Bank (18/08/2023)</t>
  </si>
  <si>
    <t>HDFC Bank Limited (13/12/2022)</t>
  </si>
  <si>
    <t>HDFC Bank Limited (10/02/2023)</t>
  </si>
  <si>
    <t>HDFC Bank Limited (06/03/2023)</t>
  </si>
  <si>
    <t>HDFC Bank Limited (15/05/2023)</t>
  </si>
  <si>
    <t>HDFC Bank Limited (13/04/2023)</t>
  </si>
  <si>
    <t>Kotak Mahindra Bank Limited (17/08/2023)</t>
  </si>
  <si>
    <t>Punjab National Bank (24/08/2023)</t>
  </si>
  <si>
    <t>Punjab National Bank (07/09/2023)</t>
  </si>
  <si>
    <t>State Bank of India (12/09/2023)</t>
  </si>
  <si>
    <t>Bank of Baroda (10/04/2023)</t>
  </si>
  <si>
    <t>Small Industries Dev Bank of India (01/09/2023)</t>
  </si>
  <si>
    <t>National Bank For Agriculture and Rural Development (14/02/2023)</t>
  </si>
  <si>
    <t>IDFC First Bank Limited (24/08/2023)</t>
  </si>
  <si>
    <t>IndusInd Bank Limited (31/05/2023)</t>
  </si>
  <si>
    <t>State Bank of India (03/10/2022)</t>
  </si>
  <si>
    <t>Bank of Baroda (22/11/2022)</t>
  </si>
  <si>
    <t>Canara Bank (07/10/2022)</t>
  </si>
  <si>
    <t>HDFC Bank Limited (10/11/2022)</t>
  </si>
  <si>
    <t>IDFC First Bank Limited (02/12/2022)</t>
  </si>
  <si>
    <t>IDFC First Bank Limited (05/12/2022)</t>
  </si>
  <si>
    <t>IndusInd Bank Limited (15/12/2022)</t>
  </si>
  <si>
    <t>Indian Bank (31/10/2022)</t>
  </si>
  <si>
    <t>Kotak Mahindra Bank Limited (13/12/2022)</t>
  </si>
  <si>
    <t>Punjab National Bank (04/11/2022)</t>
  </si>
  <si>
    <t>Bank of Baroda (05/05/2023)</t>
  </si>
  <si>
    <t>Canara Bank (04/01/2023)</t>
  </si>
  <si>
    <t>HDFC Bank Limited (17/07/2023)</t>
  </si>
  <si>
    <t>ICICI Bank Limited (30/06/2023)</t>
  </si>
  <si>
    <t>IndusInd Bank Limited (10/02/2023)</t>
  </si>
  <si>
    <t>Indian Bank (03/01/2023)</t>
  </si>
  <si>
    <t>Kotak Mahindra Bank Limited (09/06/2023)</t>
  </si>
  <si>
    <t>National Bank For Agriculture and Rural Development (08/02/2023)</t>
  </si>
  <si>
    <t>National Bank For Agriculture and Rural Development (17/02/2023)</t>
  </si>
  <si>
    <t>Small Industries Dev Bank of India (03/03/2023)</t>
  </si>
  <si>
    <t>Small Industries Dev Bank of India (29/08/2023)</t>
  </si>
  <si>
    <t>Small Industries Dev Bank of India (12/09/2023)</t>
  </si>
  <si>
    <t>Bank of Baroda (12/01/2023)</t>
  </si>
  <si>
    <t>Canara Bank (12/10/2022)</t>
  </si>
  <si>
    <t>Canara Bank (21/03/2023)</t>
  </si>
  <si>
    <t>Canara Bank (27/07/2023)</t>
  </si>
  <si>
    <t>HDFC Bank Limited (11/08/2023)</t>
  </si>
  <si>
    <t>HDFC Bank Limited (14/08/2023)</t>
  </si>
  <si>
    <t>ICICI Bank Limited (07/08/2023)</t>
  </si>
  <si>
    <t>Kotak Mahindra Bank Limited (18/08/2023)</t>
  </si>
  <si>
    <t>Canara Bank (05/01/2023)</t>
  </si>
  <si>
    <t>Export Import Bank of India (17/08/2023)</t>
  </si>
  <si>
    <t>HDFC Bank Limited (15/06/2023)</t>
  </si>
  <si>
    <t>Kotak Mahindra Bank Limited (21/06/2023)</t>
  </si>
  <si>
    <t>Kotak Mahindra Bank Limited (11/08/2023)</t>
  </si>
  <si>
    <t>6.85% DME Development Limited (16/03/2028)</t>
  </si>
  <si>
    <t>6.85% DME Development Limited (16/03/2029)</t>
  </si>
  <si>
    <t>6.85% DME Development Limited (16/03/2030)</t>
  </si>
  <si>
    <t>6.85% DME Development Limited (16/03/2031)</t>
  </si>
  <si>
    <t>6.85% DME Development Limited (16/03/2032)</t>
  </si>
  <si>
    <t>6.85% DME Development Limited (16/03/2033)</t>
  </si>
  <si>
    <t>6.85% DME Development Limited (16/03/2034)</t>
  </si>
  <si>
    <t>6.85% DME Development Limited (16/03/2035)</t>
  </si>
  <si>
    <t>6.85% DME Development Limited (16/03/2036)</t>
  </si>
  <si>
    <t>6.85% DME Development Limited (16/03/2037)</t>
  </si>
  <si>
    <t>IDFC Gilt 2027 Index Fund - Direct Plan - Growth Option</t>
  </si>
  <si>
    <t>Aditya Birla SL Nifty SDL April 2027 Index Fund-Direct Plan - Growth Option</t>
  </si>
  <si>
    <t>Axis Strategic Bond Fund-Direct Plan - Growth Option</t>
  </si>
  <si>
    <t>Kotak Nifty SDL Apr  2027 Top 12 Equal Weight Index Fund - Direct Plan- Growth Option</t>
  </si>
  <si>
    <t>HDFC Medium Term Debt Fund-Direct Plan - Growth Option</t>
  </si>
  <si>
    <t>ICICI Prudential Floating Interest F-Direct Plan - Growth Option</t>
  </si>
  <si>
    <t>ICICI Pru Nifty SDL Sep27 Index Fund-Direct Plan-Growth Option</t>
  </si>
  <si>
    <t>Axis Credit Risk Fund - Direct Plan - Growth Option</t>
  </si>
  <si>
    <t>HDFC Credit Risk Debt Fund- Direct Plan - Growth Option</t>
  </si>
  <si>
    <t>SBI Credit Risk Fund -Direct Plan - Growth Option</t>
  </si>
  <si>
    <t>Axis CRISIL IBX SDL May 2027 Index Fund - Direct Plan - Growth Option</t>
  </si>
  <si>
    <t>% to net assets</t>
  </si>
  <si>
    <t>Name of the instrument</t>
  </si>
  <si>
    <t>Industry/ rating</t>
  </si>
  <si>
    <t>Market/ fair value
 (Rs. in Lakhs)</t>
  </si>
  <si>
    <t>International Mutual Fund Units</t>
  </si>
  <si>
    <t>Axis NIFTY 50 Index Fund</t>
  </si>
  <si>
    <t>Axis NIFTY 100 Index Fund</t>
  </si>
  <si>
    <t>Axis NIFTY Midcap 50 Index Fund</t>
  </si>
  <si>
    <t>Axis NIFTY Next 50 Index Fund</t>
  </si>
  <si>
    <t>Axis NIFTY Smallcap 50 Index Fund</t>
  </si>
  <si>
    <t>Axis NIFTY AAA Bond Plus SDL Apr 2026 50:50 ETF</t>
  </si>
  <si>
    <t>^ YTC represents Yield to Call provided by valuation agencies as on September 30,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</si>
  <si>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Clearing Corporation of India Limited</t>
  </si>
  <si>
    <t>Cholamandalam Investment and Finance Company Limited</t>
  </si>
  <si>
    <t>5.8539% Cholamandalam Investment and Finance Company Limited (21/03/2023) **</t>
  </si>
  <si>
    <t>9.41% India Infrastructure Fin Co Limited (27/07/2037) **</t>
  </si>
  <si>
    <t>AIA Group Limited</t>
  </si>
  <si>
    <t>DBS Group Holdings Limited</t>
  </si>
  <si>
    <t>Taiwan Semiconductor Manufacturing Co Limited</t>
  </si>
  <si>
    <t>Nestle Limited</t>
  </si>
  <si>
    <t>Roche Holding Limited</t>
  </si>
  <si>
    <t>Recruit Holdings Co. Limited</t>
  </si>
  <si>
    <t>Alibaba Group Holding Limited</t>
  </si>
  <si>
    <t>8.19% NTPC Limited (MD 15/12/2025) **</t>
  </si>
  <si>
    <t>Eureka Forbes Limited</t>
  </si>
  <si>
    <t>Canadian Pacific Railway Limited</t>
  </si>
  <si>
    <t>NICE Limited</t>
  </si>
  <si>
    <t>8.41% Pune Solapur Expressway Private Limited (30/03/2029) **</t>
  </si>
  <si>
    <t>9% Bahadur Chand Investments Private Limited (01/03/2024) **</t>
  </si>
  <si>
    <t>Julius Baer Capital India Private Limited (27/10/2022) **</t>
  </si>
  <si>
    <t>Bahadur Chand Investments Private Limited (07/07/2023) **</t>
  </si>
  <si>
    <t>Phoenix Arc Private Limited (24/07/2023) **</t>
  </si>
  <si>
    <t>ESG Score $</t>
  </si>
  <si>
    <t>$ Weighted average score - excluding foregin securities - 62.90</t>
  </si>
  <si>
    <t>Benchmark Name - Domestic Price of Physical Silver</t>
  </si>
  <si>
    <t>$ Weighted average score - including foregin securities - 47.39</t>
  </si>
  <si>
    <t>Monthly Portfolio Statement as on September 30, 2022</t>
  </si>
  <si>
    <t>Aggregate investments by other Schemes (at NAV) as on September 30, 2022 is Rs. 389.62 Lakhs.</t>
  </si>
  <si>
    <t>Aggregate investments by other Schemes (at NAV) as on September 30, 2022 is Rs. 198.69 Lakhs.</t>
  </si>
  <si>
    <t xml:space="preserve"> Aggregate investments by other Schemes (at NAV) as on September 30, 2022 is Rs. 151.95 Lakhs.</t>
  </si>
  <si>
    <t>Aggregate investments by other Schemes (at NAV) as on September 30, 2022 is Rs. 2,358.02 Lakhs.</t>
  </si>
  <si>
    <t>Aggregate investments by other Schemes (at NAV) as on September 30, 2022 is Rs. 6,369.65 Lakhs.</t>
  </si>
  <si>
    <t>Aggregate investments by other Schemes (at NAV) as on September 30, 2022 is Rs. 44,259.70 Lakhs.</t>
  </si>
  <si>
    <t>Aggregate investments by other Schemes (at NAV) as on September 30, 2022 is Rs. 113.65 Lakhs.</t>
  </si>
  <si>
    <t>Aggregate investments by other Schemes (at NAV) as on September 30, 2022 is Rs. 1,845.00 Lakhs.</t>
  </si>
  <si>
    <t>Aggregate investments by other Schemes (at NAV) as on September 30, 2022 is Rs. 1,170.83 Lakhs.</t>
  </si>
  <si>
    <t xml:space="preserve"> Aggregate investments by other Schemes (at NAV) as on September 30, 2022 is Rs. 17,200.51 Lakhs.</t>
  </si>
  <si>
    <t>Aggregate investments by other Schemes (at NAV) as on September 30, 2022 is Rs. 51,019.03 Lakhs.</t>
  </si>
  <si>
    <t>Aggregate investments by other Schemes (at NAV) as on September 30, 2022 is Rs. 1,144.10 Lakhs.</t>
  </si>
  <si>
    <t>Axis NIFTY AAA Bond Plus SDL Apr 2026 50:50 ETF FoF</t>
  </si>
  <si>
    <t>Aggregate investments by other Schemes (at NAV) as on September 30, 2022 is Rs. 21,744.08 Lakhs.</t>
  </si>
  <si>
    <t xml:space="preserve"> Aggregate investments by other Schemes (at NAV) as on September 30, 2022 is Rs. 157.98 Lakhs.</t>
  </si>
  <si>
    <t xml:space="preserve"> Aggregate investments by other Schemes (at NAV) as on September 30, 2022 is Rs. 31,951.72 Lakhs.</t>
  </si>
  <si>
    <t>Aggregate investments by other Schemes (at NAV) as on September 30, 2022 is Rs. 800.46 Lakhs.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</si>
</sst>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(#,##0.00\)"/>
    <numFmt numFmtId="165" formatCode="#,##0.00%;\(#,##0.00\)%"/>
    <numFmt numFmtId="166" formatCode="#,##0.00%"/>
  </numFmts>
  <fonts count="2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sz val="10"/>
      <color indexed="72"/>
      <name val="SansSerif"/>
    </font>
    <font>
      <sz val="10"/>
      <name val="SansSerif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u/>
      <sz val="9"/>
      <color theme="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6" fillId="2" borderId="3"/>
    <xf numFmtId="9" fontId="6" fillId="2" borderId="3" applyFont="0" applyFill="0" applyBorder="0" applyAlignment="0" applyProtection="0"/>
    <xf numFmtId="0" fontId="8" fillId="2" borderId="3" applyNumberFormat="0" applyFill="0" applyBorder="0" applyAlignment="0" applyProtection="0"/>
    <xf numFmtId="0" fontId="7" fillId="2" borderId="3" applyNumberFormat="0" applyFill="0" applyBorder="0" applyAlignment="0" applyProtection="0"/>
    <xf numFmtId="0" fontId="7" fillId="2" borderId="3" applyNumberFormat="0" applyFill="0" applyBorder="0" applyAlignment="0" applyProtection="0"/>
    <xf numFmtId="0" fontId="6" fillId="2" borderId="3"/>
    <xf numFmtId="0" fontId="6" fillId="2" borderId="3"/>
    <xf numFmtId="0" fontId="6" fillId="2" borderId="3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0" fontId="19" fillId="0" borderId="0" xfId="0" applyFont="1" applyFill="1" applyAlignment="1">
      <alignment vertical="top"/>
    </xf>
    <xf numFmtId="0" fontId="19" fillId="0" borderId="3" xfId="0" applyFont="1" applyFill="1" applyBorder="1" applyAlignment="1">
      <alignment vertical="top"/>
    </xf>
    <xf numFmtId="0" fontId="19" fillId="0" borderId="6" xfId="0" applyFont="1" applyFill="1" applyBorder="1" applyAlignment="1">
      <alignment vertical="top"/>
    </xf>
    <xf numFmtId="0" fontId="20" fillId="0" borderId="0" xfId="9" applyNumberFormat="1" applyFont="1" applyFill="1" applyBorder="1" applyAlignment="1" applyProtection="1">
      <alignment wrapText="1"/>
      <protection locked="0"/>
    </xf>
    <xf numFmtId="0" fontId="8" fillId="0" borderId="5" xfId="3" applyNumberForma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7" fillId="0" borderId="1" xfId="4" applyNumberFormat="1" applyFill="1" applyBorder="1" applyAlignment="1" applyProtection="1">
      <alignment horizontal="left" vertical="top" wrapText="1"/>
    </xf>
    <xf numFmtId="0" fontId="7" fillId="0" borderId="3" xfId="4" applyNumberFormat="1" applyFill="1" applyBorder="1" applyAlignment="1" applyProtection="1">
      <alignment horizontal="left" vertical="top" wrapText="1"/>
    </xf>
    <xf numFmtId="0" fontId="7" fillId="0" borderId="5" xfId="4" applyNumberFormat="1" applyFill="1" applyBorder="1" applyAlignment="1" applyProtection="1">
      <alignment horizontal="left" vertical="top" wrapText="1"/>
    </xf>
    <xf numFmtId="0" fontId="7" fillId="0" borderId="5" xfId="9" applyNumberFormat="1" applyFill="1" applyBorder="1" applyAlignment="1" applyProtection="1">
      <alignment horizontal="left" vertical="top" wrapText="1"/>
    </xf>
    <xf numFmtId="0" fontId="7" fillId="0" borderId="5" xfId="5" applyNumberFormat="1" applyFill="1" applyBorder="1" applyAlignment="1" applyProtection="1">
      <alignment horizontal="left" vertical="top" wrapText="1"/>
    </xf>
    <xf numFmtId="0" fontId="7" fillId="0" borderId="1" xfId="5" applyNumberFormat="1" applyFill="1" applyBorder="1" applyAlignment="1" applyProtection="1">
      <alignment horizontal="left" vertical="top" wrapText="1"/>
    </xf>
    <xf numFmtId="0" fontId="19" fillId="0" borderId="0" xfId="0" applyFont="1" applyFill="1"/>
    <xf numFmtId="0" fontId="19" fillId="0" borderId="0" xfId="0" applyNumberFormat="1" applyFont="1" applyFill="1" applyBorder="1" applyAlignment="1" applyProtection="1">
      <alignment wrapText="1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justify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0" fillId="0" borderId="4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 applyAlignment="1" applyProtection="1">
      <alignment horizontal="left" vertical="top" wrapText="1"/>
    </xf>
    <xf numFmtId="3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0" fontId="2" fillId="0" borderId="7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7" xfId="0" applyNumberFormat="1" applyFont="1" applyFill="1" applyBorder="1" applyAlignment="1" applyProtection="1">
      <alignment horizontal="right" vertical="top" wrapText="1"/>
    </xf>
    <xf numFmtId="0" fontId="0" fillId="0" borderId="3" xfId="0" applyFill="1" applyBorder="1" applyAlignment="1" applyProtection="1">
      <alignment wrapText="1"/>
      <protection locked="0"/>
    </xf>
    <xf numFmtId="0" fontId="2" fillId="0" borderId="3" xfId="0" applyFont="1" applyFill="1" applyBorder="1" applyAlignment="1">
      <alignment horizontal="left" vertical="top" wrapText="1"/>
    </xf>
    <xf numFmtId="0" fontId="14" fillId="0" borderId="3" xfId="6" applyFont="1" applyFill="1"/>
    <xf numFmtId="0" fontId="15" fillId="0" borderId="3" xfId="6" applyFont="1" applyFill="1"/>
    <xf numFmtId="0" fontId="13" fillId="0" borderId="0" xfId="0" applyFont="1" applyFill="1"/>
    <xf numFmtId="0" fontId="13" fillId="0" borderId="3" xfId="6" applyFont="1" applyFill="1"/>
    <xf numFmtId="0" fontId="6" fillId="0" borderId="3" xfId="6" applyFill="1"/>
    <xf numFmtId="0" fontId="14" fillId="0" borderId="0" xfId="0" applyFont="1" applyFill="1"/>
    <xf numFmtId="0" fontId="1" fillId="0" borderId="4" xfId="0" applyFont="1" applyFill="1" applyBorder="1" applyAlignment="1">
      <alignment horizontal="left" vertical="top" wrapText="1"/>
    </xf>
    <xf numFmtId="0" fontId="17" fillId="0" borderId="3" xfId="6" applyFont="1" applyFill="1"/>
    <xf numFmtId="0" fontId="18" fillId="0" borderId="3" xfId="6" applyFont="1" applyFill="1"/>
    <xf numFmtId="0" fontId="9" fillId="0" borderId="4" xfId="6" applyFont="1" applyFill="1" applyBorder="1" applyAlignment="1">
      <alignment horizontal="left" vertical="top" wrapText="1"/>
    </xf>
    <xf numFmtId="0" fontId="10" fillId="0" borderId="4" xfId="6" applyFont="1" applyFill="1" applyBorder="1" applyAlignment="1">
      <alignment horizontal="left" vertical="top" wrapText="1"/>
    </xf>
    <xf numFmtId="0" fontId="11" fillId="0" borderId="4" xfId="6" applyFont="1" applyFill="1" applyBorder="1" applyAlignment="1">
      <alignment horizontal="right" vertical="top" wrapText="1"/>
    </xf>
    <xf numFmtId="0" fontId="11" fillId="0" borderId="4" xfId="6" applyFont="1" applyFill="1" applyBorder="1" applyAlignment="1">
      <alignment vertical="top" wrapText="1"/>
    </xf>
    <xf numFmtId="0" fontId="0" fillId="0" borderId="3" xfId="0" applyNumberFormat="1" applyFont="1" applyFill="1" applyBorder="1" applyAlignment="1" applyProtection="1">
      <alignment wrapText="1"/>
      <protection locked="0"/>
    </xf>
    <xf numFmtId="0" fontId="12" fillId="0" borderId="4" xfId="6" applyFont="1" applyFill="1" applyBorder="1" applyAlignment="1">
      <alignment horizontal="left" vertical="top" wrapText="1"/>
    </xf>
    <xf numFmtId="3" fontId="10" fillId="0" borderId="4" xfId="6" applyNumberFormat="1" applyFont="1" applyFill="1" applyBorder="1" applyAlignment="1">
      <alignment horizontal="right" vertical="top" wrapText="1"/>
    </xf>
    <xf numFmtId="10" fontId="10" fillId="0" borderId="4" xfId="6" applyNumberFormat="1" applyFont="1" applyFill="1" applyBorder="1" applyAlignment="1">
      <alignment horizontal="right" vertical="top" wrapText="1"/>
    </xf>
    <xf numFmtId="10" fontId="10" fillId="0" borderId="4" xfId="2" applyNumberFormat="1" applyFont="1" applyFill="1" applyBorder="1" applyAlignment="1">
      <alignment vertical="top" wrapText="1"/>
    </xf>
    <xf numFmtId="164" fontId="9" fillId="0" borderId="8" xfId="6" applyNumberFormat="1" applyFont="1" applyFill="1" applyBorder="1" applyAlignment="1">
      <alignment horizontal="right" vertical="top" wrapText="1"/>
    </xf>
    <xf numFmtId="165" fontId="9" fillId="0" borderId="8" xfId="6" applyNumberFormat="1" applyFont="1" applyFill="1" applyBorder="1" applyAlignment="1">
      <alignment horizontal="right" vertical="top" wrapText="1"/>
    </xf>
    <xf numFmtId="0" fontId="9" fillId="0" borderId="8" xfId="6" applyFont="1" applyFill="1" applyBorder="1" applyAlignment="1">
      <alignment horizontal="right" vertical="top" wrapText="1"/>
    </xf>
    <xf numFmtId="0" fontId="9" fillId="0" borderId="8" xfId="6" applyFont="1" applyFill="1" applyBorder="1" applyAlignment="1">
      <alignment vertical="top" wrapText="1"/>
    </xf>
    <xf numFmtId="0" fontId="9" fillId="0" borderId="8" xfId="6" applyFont="1" applyFill="1" applyBorder="1" applyAlignment="1">
      <alignment horizontal="left" vertical="top" wrapText="1"/>
    </xf>
    <xf numFmtId="0" fontId="10" fillId="0" borderId="8" xfId="6" applyFont="1" applyFill="1" applyBorder="1" applyAlignment="1">
      <alignment horizontal="left" vertical="top" wrapText="1"/>
    </xf>
    <xf numFmtId="164" fontId="10" fillId="0" borderId="4" xfId="6" applyNumberFormat="1" applyFont="1" applyFill="1" applyBorder="1" applyAlignment="1">
      <alignment horizontal="right" vertical="top" wrapText="1"/>
    </xf>
    <xf numFmtId="165" fontId="10" fillId="0" borderId="4" xfId="6" applyNumberFormat="1" applyFont="1" applyFill="1" applyBorder="1" applyAlignment="1">
      <alignment horizontal="right" vertical="top" wrapText="1"/>
    </xf>
    <xf numFmtId="166" fontId="1" fillId="0" borderId="4" xfId="1" applyNumberFormat="1" applyFont="1" applyFill="1" applyBorder="1" applyAlignment="1" applyProtection="1">
      <alignment horizontal="right" vertical="top" wrapText="1"/>
    </xf>
    <xf numFmtId="0" fontId="10" fillId="0" borderId="4" xfId="6" applyFont="1" applyFill="1" applyBorder="1" applyAlignment="1">
      <alignment vertical="top" wrapText="1"/>
    </xf>
    <xf numFmtId="0" fontId="9" fillId="0" borderId="7" xfId="6" applyFont="1" applyFill="1" applyBorder="1" applyAlignment="1">
      <alignment horizontal="left" vertical="top" wrapText="1"/>
    </xf>
    <xf numFmtId="0" fontId="10" fillId="0" borderId="9" xfId="6" applyFont="1" applyFill="1" applyBorder="1" applyAlignment="1">
      <alignment horizontal="left" vertical="top" wrapText="1"/>
    </xf>
    <xf numFmtId="164" fontId="9" fillId="0" borderId="9" xfId="6" applyNumberFormat="1" applyFont="1" applyFill="1" applyBorder="1" applyAlignment="1">
      <alignment horizontal="right" vertical="top" wrapText="1"/>
    </xf>
    <xf numFmtId="166" fontId="9" fillId="0" borderId="9" xfId="6" applyNumberFormat="1" applyFont="1" applyFill="1" applyBorder="1" applyAlignment="1">
      <alignment horizontal="right" vertical="top" wrapText="1"/>
    </xf>
    <xf numFmtId="0" fontId="9" fillId="0" borderId="7" xfId="6" applyFont="1" applyFill="1" applyBorder="1" applyAlignment="1">
      <alignment horizontal="right" vertical="top" wrapText="1"/>
    </xf>
    <xf numFmtId="0" fontId="9" fillId="0" borderId="7" xfId="6" applyFont="1" applyFill="1" applyBorder="1" applyAlignment="1">
      <alignment vertical="top" wrapText="1"/>
    </xf>
    <xf numFmtId="0" fontId="14" fillId="0" borderId="3" xfId="0" applyFont="1" applyFill="1" applyBorder="1"/>
    <xf numFmtId="0" fontId="2" fillId="0" borderId="3" xfId="0" applyFont="1" applyFill="1" applyBorder="1" applyAlignment="1">
      <alignment vertical="top"/>
    </xf>
    <xf numFmtId="0" fontId="14" fillId="0" borderId="3" xfId="7" applyFont="1" applyFill="1"/>
    <xf numFmtId="0" fontId="15" fillId="0" borderId="3" xfId="7" applyFont="1" applyFill="1"/>
    <xf numFmtId="4" fontId="0" fillId="0" borderId="0" xfId="0" applyNumberFormat="1" applyFont="1" applyFill="1" applyBorder="1" applyAlignment="1" applyProtection="1">
      <alignment wrapText="1"/>
      <protection locked="0"/>
    </xf>
    <xf numFmtId="0" fontId="14" fillId="0" borderId="3" xfId="8" applyFont="1" applyFill="1"/>
    <xf numFmtId="0" fontId="15" fillId="0" borderId="3" xfId="8" applyFont="1" applyFill="1"/>
    <xf numFmtId="0" fontId="15" fillId="0" borderId="0" xfId="0" applyFont="1" applyFill="1"/>
    <xf numFmtId="3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5" fontId="1" fillId="0" borderId="4" xfId="0" applyNumberFormat="1" applyFont="1" applyFill="1" applyBorder="1" applyAlignment="1">
      <alignment horizontal="right" vertical="top" wrapText="1"/>
    </xf>
    <xf numFmtId="166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right" vertical="top" wrapText="1"/>
    </xf>
    <xf numFmtId="0" fontId="0" fillId="0" borderId="0" xfId="0" applyFill="1" applyAlignment="1" applyProtection="1">
      <alignment wrapText="1"/>
      <protection locked="0"/>
    </xf>
    <xf numFmtId="4" fontId="0" fillId="0" borderId="3" xfId="0" applyNumberFormat="1" applyFill="1" applyBorder="1" applyAlignment="1" applyProtection="1">
      <alignment wrapText="1"/>
      <protection locked="0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6" fillId="0" borderId="3" xfId="6" applyFont="1" applyFill="1"/>
    <xf numFmtId="0" fontId="0" fillId="0" borderId="3" xfId="0" applyFill="1" applyBorder="1"/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0">
    <cellStyle name="Hyperlink" xfId="9" builtinId="8"/>
    <cellStyle name="Hyperlink 2" xfId="4"/>
    <cellStyle name="Hyperlink 2 2" xfId="3"/>
    <cellStyle name="Hyperlink 3" xfId="5"/>
    <cellStyle name="Normal" xfId="0" builtinId="0"/>
    <cellStyle name="Normal 2" xfId="6"/>
    <cellStyle name="Normal 3" xfId="8"/>
    <cellStyle name="Normal 4" xfId="7"/>
    <cellStyle name="Normal 5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Low%20to%20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Low%20to%20Moderate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ly%20high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Very%20High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10.png"/><Relationship Id="rId4" Type="http://schemas.openxmlformats.org/officeDocument/2006/relationships/image" Target="file:///H:\\RiskoMeter\Benchmark%20Axis%20Low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Moderate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H:\\RiskoMeter\Benchmark%20Axis%20High.png" TargetMode="External"/><Relationship Id="rId1" Type="http://schemas.openxmlformats.org/officeDocument/2006/relationships/image" Target="../media/image6.png"/><Relationship Id="rId4" Type="http://schemas.openxmlformats.org/officeDocument/2006/relationships/image" Target="file:///H:\\RiskoMeter\Moderately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l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H:\\RiskoMeter\Benchmark%20Axis%20Very%20High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H:\\RiskoMeter\Very%20High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10.png"/><Relationship Id="rId4" Type="http://schemas.openxmlformats.org/officeDocument/2006/relationships/image" Target="file:///H:\\RiskoMeter\Benchmark%20Axis%20Low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High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8.png"/><Relationship Id="rId4" Type="http://schemas.openxmlformats.org/officeDocument/2006/relationships/image" Target="file:///H:\\RiskoMeter\Benchmark%20Axis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Low%20to%20Moderate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Benchmark%20Axis%20Moderate.png" TargetMode="External"/><Relationship Id="rId1" Type="http://schemas.openxmlformats.org/officeDocument/2006/relationships/image" Target="../media/image2.png"/><Relationship Id="rId4" Type="http://schemas.openxmlformats.org/officeDocument/2006/relationships/image" Target="file:///H:\\RiskoMeter\Moderate.png" TargetMode="Externa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2857500</xdr:colOff>
      <xdr:row>42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80E34-D63D-4D27-BCC7-2F19A7EB4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03885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1136650</xdr:colOff>
      <xdr:row>42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303D97-2AAF-4E59-9240-FD8153A37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038850"/>
          <a:ext cx="2851150" cy="1555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1</xdr:col>
      <xdr:colOff>2857500</xdr:colOff>
      <xdr:row>165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5026C1-F71B-4BEB-A4C0-F7C1AB494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5793700"/>
          <a:ext cx="2857500" cy="1549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1146175</xdr:colOff>
      <xdr:row>165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3F3A3-F263-454A-BDBD-9EEBF41A6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5793700"/>
          <a:ext cx="2860675" cy="1549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2857500</xdr:colOff>
      <xdr:row>45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40E65-02D1-4FAA-8CCE-EF2353AE8E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87705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1146175</xdr:colOff>
      <xdr:row>45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83BC4-894B-4ECD-ADB3-5518D8F61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877050"/>
          <a:ext cx="2860675" cy="1555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1</xdr:col>
      <xdr:colOff>2857500</xdr:colOff>
      <xdr:row>93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23656-A62A-4754-9FAA-36D340C66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4589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1146175</xdr:colOff>
      <xdr:row>93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28547C-D343-42C2-A665-2310CACFC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458950"/>
          <a:ext cx="2860675" cy="1549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2857500</xdr:colOff>
      <xdr:row>63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67D20-B42B-4117-B2EF-79DC2DC8F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79170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1146175</xdr:colOff>
      <xdr:row>63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69A88C-CF7A-4E5A-A392-4ACB230C5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791700"/>
          <a:ext cx="2860675" cy="1555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2857500</xdr:colOff>
      <xdr:row>108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C03F0-2533-4149-A905-7B4A47E9F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7543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1146175</xdr:colOff>
      <xdr:row>108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23A483-E9BE-4AEB-BE40-64C276C69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754350"/>
          <a:ext cx="2860675" cy="1549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132</xdr:row>
      <xdr:rowOff>171450</xdr:rowOff>
    </xdr:from>
    <xdr:to>
      <xdr:col>3</xdr:col>
      <xdr:colOff>1146175</xdr:colOff>
      <xdr:row>140</xdr:row>
      <xdr:rowOff>93980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9ACF91-E081-4257-88BE-40D7A1978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1897975"/>
          <a:ext cx="2860675" cy="152273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132</xdr:row>
      <xdr:rowOff>50800</xdr:rowOff>
    </xdr:from>
    <xdr:to>
      <xdr:col>1</xdr:col>
      <xdr:colOff>2927350</xdr:colOff>
      <xdr:row>140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8E1101-C3AC-443E-A265-164CF7A01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" y="21777325"/>
          <a:ext cx="2857500" cy="1730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4610099</xdr:colOff>
      <xdr:row>51</xdr:row>
      <xdr:rowOff>0</xdr:rowOff>
    </xdr:from>
    <xdr:ext cx="2921635" cy="1787525"/>
    <xdr:pic>
      <xdr:nvPicPr>
        <xdr:cNvPr id="2" name="Picture 1">
          <a:extLst>
            <a:ext uri="{FF2B5EF4-FFF2-40B4-BE49-F238E27FC236}">
              <a16:creationId xmlns:a16="http://schemas.microsoft.com/office/drawing/2014/main" id="{9C9E50D2-9CF4-4C1E-B956-7837949E7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4" y="8629650"/>
          <a:ext cx="2921635" cy="178752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50</xdr:row>
      <xdr:rowOff>152400</xdr:rowOff>
    </xdr:from>
    <xdr:ext cx="3530600" cy="1812290"/>
    <xdr:pic>
      <xdr:nvPicPr>
        <xdr:cNvPr id="3" name="Picture 2">
          <a:extLst>
            <a:ext uri="{FF2B5EF4-FFF2-40B4-BE49-F238E27FC236}">
              <a16:creationId xmlns:a16="http://schemas.microsoft.com/office/drawing/2014/main" id="{330CB00C-BD5D-459A-ADA9-B603D876C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8601075"/>
          <a:ext cx="3530600" cy="181229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2857500</xdr:colOff>
      <xdr:row>62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82EAB-03FD-4273-9C62-A0C1AF12F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305925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1146175</xdr:colOff>
      <xdr:row>62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D9C016-292C-47FD-ABC7-C29CDB188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305925"/>
          <a:ext cx="2860675" cy="15551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1</xdr:col>
      <xdr:colOff>2857500</xdr:colOff>
      <xdr:row>113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F1774D-02B9-4794-A072-1F10C3389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5355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1146175</xdr:colOff>
      <xdr:row>114</xdr:row>
      <xdr:rowOff>4445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4D118B-0B0C-4AAC-BF66-D289A5DEC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535525"/>
          <a:ext cx="2860675" cy="16046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159</xdr:row>
      <xdr:rowOff>0</xdr:rowOff>
    </xdr:from>
    <xdr:to>
      <xdr:col>3</xdr:col>
      <xdr:colOff>1146175</xdr:colOff>
      <xdr:row>166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9DB5BD-84D3-4ED8-9205-DDA123CFC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9679900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2857500</xdr:colOff>
      <xdr:row>166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ED2741-F01B-4F99-87CB-62AC59739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67990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229</xdr:row>
      <xdr:rowOff>0</xdr:rowOff>
    </xdr:from>
    <xdr:to>
      <xdr:col>1</xdr:col>
      <xdr:colOff>2857500</xdr:colOff>
      <xdr:row>236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5A4E8-2262-45E4-8FBD-B2BA38095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61283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1146175</xdr:colOff>
      <xdr:row>236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9F9052-1484-402B-AD26-B97804A6D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6128325"/>
          <a:ext cx="2860675" cy="1549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2857500</xdr:colOff>
      <xdr:row>37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7F958-CD89-43B6-92BD-07AC2F9FA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3911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1146175</xdr:colOff>
      <xdr:row>37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E76F7-6958-41AA-85C2-194B609B4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91150"/>
          <a:ext cx="2860675" cy="1549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0</xdr:rowOff>
    </xdr:from>
    <xdr:to>
      <xdr:col>1</xdr:col>
      <xdr:colOff>2857500</xdr:colOff>
      <xdr:row>123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E91254-EBAA-4DDD-AC5B-BA36C8CFA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3451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1146175</xdr:colOff>
      <xdr:row>123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E643BC-1A64-49D6-9B2C-2E0247966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345150"/>
          <a:ext cx="2860675" cy="1549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2857500</xdr:colOff>
      <xdr:row>80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F2F66-9BA4-4689-A115-4E1CC3F22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5158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1146175</xdr:colOff>
      <xdr:row>80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9DF283-4654-421A-8EA2-4BA864BEA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515850"/>
          <a:ext cx="2860675" cy="1549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163</xdr:row>
      <xdr:rowOff>0</xdr:rowOff>
    </xdr:from>
    <xdr:to>
      <xdr:col>1</xdr:col>
      <xdr:colOff>2857500</xdr:colOff>
      <xdr:row>170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15448-94BE-4C8C-ACCB-35707F915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85464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1146175</xdr:colOff>
      <xdr:row>170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DCFBF-5B6D-4A67-AB11-536E33A69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8546425"/>
          <a:ext cx="2860675" cy="1549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</xdr:col>
      <xdr:colOff>2857500</xdr:colOff>
      <xdr:row>100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D1A3A-D8DA-4617-9AEA-9DE06721B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92425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1136650</xdr:colOff>
      <xdr:row>100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7074F-4C67-411F-9318-3081C93DD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592425"/>
          <a:ext cx="2851150" cy="15551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129887</xdr:colOff>
      <xdr:row>26</xdr:row>
      <xdr:rowOff>0</xdr:rowOff>
    </xdr:from>
    <xdr:to>
      <xdr:col>1</xdr:col>
      <xdr:colOff>2546639</xdr:colOff>
      <xdr:row>33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6A8CF-96A3-4FF3-A9D2-6AA40E5BB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7" y="5495925"/>
          <a:ext cx="2597727" cy="1362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85725</xdr:colOff>
      <xdr:row>25</xdr:row>
      <xdr:rowOff>161925</xdr:rowOff>
    </xdr:from>
    <xdr:to>
      <xdr:col>3</xdr:col>
      <xdr:colOff>971839</xdr:colOff>
      <xdr:row>33</xdr:row>
      <xdr:rowOff>185103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0146D1-6518-44E5-B94A-34B02BF76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5467350"/>
          <a:ext cx="2600614" cy="15471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954B7-9032-4B03-AD61-E10988113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539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1146175</xdr:colOff>
      <xdr:row>82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5B07C2-FB6F-49B0-BFE8-52C2B8D5E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353925"/>
          <a:ext cx="2860675" cy="1549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3</xdr:col>
      <xdr:colOff>1117600</xdr:colOff>
      <xdr:row>57</xdr:row>
      <xdr:rowOff>120015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CD41B6-A8A0-4CA4-87AD-A22A9FC13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950" y="8921750"/>
          <a:ext cx="2914650" cy="145351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1117600</xdr:colOff>
      <xdr:row>57</xdr:row>
      <xdr:rowOff>174625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40A320-368D-41D3-A19C-D93881AB0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950" y="8921750"/>
          <a:ext cx="2914650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2857500</xdr:colOff>
      <xdr:row>57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20B667-8B47-4D90-82B0-0473E3C3B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921750"/>
          <a:ext cx="2857500" cy="1447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84B764-9BA4-4FE0-8D29-F3AA232EE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1146175</xdr:colOff>
      <xdr:row>31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599F5E-EEBB-495E-BF81-D662CC839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549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9206D-081F-436D-941E-A202F4C02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625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1146175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7B297-0228-4FDE-AD57-CF2016CA4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625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B667F9-819A-4C22-BE22-C995808D1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610100"/>
          <a:ext cx="2857500" cy="1625600"/>
        </a:xfrm>
        <a:prstGeom prst="rect">
          <a:avLst/>
        </a:prstGeom>
      </xdr:spPr>
    </xdr:pic>
    <xdr:clientData/>
  </xdr:twoCellAnchor>
  <xdr:twoCellAnchor editAs="oneCell">
    <xdr:from>
      <xdr:col>1</xdr:col>
      <xdr:colOff>4676775</xdr:colOff>
      <xdr:row>24</xdr:row>
      <xdr:rowOff>19050</xdr:rowOff>
    </xdr:from>
    <xdr:to>
      <xdr:col>3</xdr:col>
      <xdr:colOff>1108075</xdr:colOff>
      <xdr:row>31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9DB5BD-84D3-4ED8-9205-DDA123CFC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5133975"/>
          <a:ext cx="2860675" cy="1473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EE6B5-BF7A-49B4-A3B9-616CE5EA8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625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1146175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E83931-B20A-4BAF-8BB6-E881C0E07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625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35A50C-5BEF-436B-BC4E-FAECBEDE2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62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1146175</xdr:colOff>
      <xdr:row>31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9DB5BD-84D3-4ED8-9205-DDA123CFC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5114925"/>
          <a:ext cx="2860675" cy="1473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2857500</xdr:colOff>
      <xdr:row>136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BFE6A-ED0D-486F-97A8-775C1F0FE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109787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1146175</xdr:colOff>
      <xdr:row>136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6A5B4-FA21-4D8A-810A-D2037396F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1097875"/>
          <a:ext cx="2860675" cy="15494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2857500</xdr:colOff>
      <xdr:row>53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E3CC-342D-4AF1-8AAF-9F9617615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17245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1146175</xdr:colOff>
      <xdr:row>53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59DDAA-4923-413D-9A0C-47B0750F8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8172450"/>
          <a:ext cx="2860675" cy="155511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110</xdr:row>
      <xdr:rowOff>177800</xdr:rowOff>
    </xdr:from>
    <xdr:to>
      <xdr:col>3</xdr:col>
      <xdr:colOff>1146175</xdr:colOff>
      <xdr:row>120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2712C-9715-4219-B684-2A4FB3AF9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884775"/>
          <a:ext cx="2860675" cy="1841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2857500</xdr:colOff>
      <xdr:row>119</xdr:row>
      <xdr:rowOff>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1C1C11-FC9B-44B6-BC82-C252F4714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897475"/>
          <a:ext cx="2857500" cy="16408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1146175</xdr:colOff>
      <xdr:row>89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8E766-FA9C-44CD-A187-DF36D75A5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163675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2857500</xdr:colOff>
      <xdr:row>89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D0243A-2E5C-4CCB-A175-CB1E6A1AA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163675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</xdr:col>
      <xdr:colOff>2857500</xdr:colOff>
      <xdr:row>128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CA2F9-CAF5-4075-A1EA-07039D828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4786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1146175</xdr:colOff>
      <xdr:row>128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B201B8-4066-440F-B225-B17A2AB81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9478625"/>
          <a:ext cx="2860675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2857500</xdr:colOff>
      <xdr:row>136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28CC5-1A66-486E-97B5-B432CFB92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3555325"/>
          <a:ext cx="2857500" cy="1549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1146175</xdr:colOff>
      <xdr:row>136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463D9A-3D16-4B7B-9A03-2B22EE9FA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23555325"/>
          <a:ext cx="2860675" cy="15494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3</xdr:col>
      <xdr:colOff>1146175</xdr:colOff>
      <xdr:row>50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6A596-34AE-4FA6-869F-32FBC7A41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524625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2857500</xdr:colOff>
      <xdr:row>51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C31B9D-6CC4-4828-B149-B7E5F3D10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524625"/>
          <a:ext cx="2857500" cy="164084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1</xdr:col>
      <xdr:colOff>2857500</xdr:colOff>
      <xdr:row>104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E5DBD-9B1C-4C62-921F-7E444B1F5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0782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3</xdr:col>
      <xdr:colOff>1146175</xdr:colOff>
      <xdr:row>104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AD145-E7AD-4653-B1CD-3EC80C664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078200"/>
          <a:ext cx="2860675" cy="15494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1</xdr:col>
      <xdr:colOff>2857500</xdr:colOff>
      <xdr:row>101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308E9-BF3E-4D4C-9B7D-94E44C869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924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1146175</xdr:colOff>
      <xdr:row>101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C3AD7-3A46-4D9B-8DB8-E273B0799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592425"/>
          <a:ext cx="2860675" cy="15494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C5DA5-FE19-4912-A01E-5B00A5A0D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9447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1146175</xdr:colOff>
      <xdr:row>95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3F181A-805A-4C0F-B58E-6BB25849C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944725"/>
          <a:ext cx="2860675" cy="15494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98</xdr:row>
      <xdr:rowOff>0</xdr:rowOff>
    </xdr:from>
    <xdr:to>
      <xdr:col>3</xdr:col>
      <xdr:colOff>1146175</xdr:colOff>
      <xdr:row>108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A4E83-AB74-493E-9C69-688C2E54A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792450"/>
          <a:ext cx="286067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2838450</xdr:colOff>
      <xdr:row>107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7CB7E1-1725-4B1C-ACAB-588F70526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455350"/>
          <a:ext cx="2838450" cy="17716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82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7D17E-3BDC-47D3-9326-2D17D2E59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1146175</xdr:colOff>
      <xdr:row>82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3788AD-A9DE-488D-97C3-62DEECDFD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5494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2857500</xdr:colOff>
      <xdr:row>96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2A8FE-A5FF-4C0B-A7B0-D08CB3DE8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135225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1146175</xdr:colOff>
      <xdr:row>96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329FF-865E-45F0-AB4C-E2467613A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135225"/>
          <a:ext cx="2860675" cy="155511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</xdr:col>
      <xdr:colOff>2857500</xdr:colOff>
      <xdr:row>146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04215-2555-43AE-B268-E2ACF78DE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879050"/>
          <a:ext cx="2857500" cy="1616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1146175</xdr:colOff>
      <xdr:row>146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78C20-861B-4C4E-B3BC-976A226C5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2879050"/>
          <a:ext cx="2860675" cy="16160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75</xdr:row>
      <xdr:rowOff>0</xdr:rowOff>
    </xdr:from>
    <xdr:to>
      <xdr:col>3</xdr:col>
      <xdr:colOff>1146175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3F4E6-A78B-43A8-B057-55B21C6A9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61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9756D-1E6E-4111-BFEE-4B4143E51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616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8C8018-2301-4B2C-B8E0-9B0068C34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616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1146175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C26B0C-96AD-4FF1-823A-4C7080F63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6160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83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47A82A-CB44-4712-8F1D-3E8C299DE0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677775"/>
          <a:ext cx="2857500" cy="1616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1146175</xdr:colOff>
      <xdr:row>83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0EDCC-C5D4-4E93-9372-EDF2AECCE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677775"/>
          <a:ext cx="2860675" cy="16160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2857500</xdr:colOff>
      <xdr:row>33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FC516-E476-45C5-BDE0-E87D7327A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3911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4686300</xdr:colOff>
      <xdr:row>25</xdr:row>
      <xdr:rowOff>167640</xdr:rowOff>
    </xdr:from>
    <xdr:to>
      <xdr:col>3</xdr:col>
      <xdr:colOff>1042035</xdr:colOff>
      <xdr:row>33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FD952-6020-4576-945D-1363037D9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377815"/>
          <a:ext cx="2785110" cy="15455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2857500</xdr:colOff>
      <xdr:row>75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00223-DF3E-4951-86C5-97E61EDD4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03007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1146175</xdr:colOff>
      <xdr:row>75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BE850-CFED-43DE-A414-081EBF6BD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030075"/>
          <a:ext cx="2860675" cy="15494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2857500</xdr:colOff>
      <xdr:row>67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B07-9FC3-452E-8967-F7FA5DF01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2489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1146175</xdr:colOff>
      <xdr:row>67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F85B7-1C69-4177-B9AE-6608DC8B1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248900"/>
          <a:ext cx="2860675" cy="15494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3</xdr:col>
      <xdr:colOff>1146175</xdr:colOff>
      <xdr:row>63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A8215-A26A-4C7C-BB97-FBC94D266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601200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2857500</xdr:colOff>
      <xdr:row>63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659681-2A2F-4DB4-A6CD-F07191D01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601200"/>
          <a:ext cx="2857500" cy="155511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2857500</xdr:colOff>
      <xdr:row>66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15F21-55A8-454F-BC85-8245B737D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24890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1146175</xdr:colOff>
      <xdr:row>66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41E90A-E017-4E46-86D8-426285F3E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248900"/>
          <a:ext cx="2860675" cy="15494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2857500</xdr:colOff>
      <xdr:row>109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B1C7F-CCD1-41F3-AD65-A27378215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88782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1146175</xdr:colOff>
      <xdr:row>109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B12643-790E-4384-8DC4-CE7B0DF450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887825"/>
          <a:ext cx="2860675" cy="15494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31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45797A-CA8B-4D40-B19F-955FB5809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1960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1146175</xdr:colOff>
      <xdr:row>31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66B25D-5FC3-433C-B49E-39FF88121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419600"/>
          <a:ext cx="2860675" cy="155511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</xdr:col>
      <xdr:colOff>2857500</xdr:colOff>
      <xdr:row>76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6F342-639F-4B40-9B32-DB2B1F7D5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715750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1144905</xdr:colOff>
      <xdr:row>76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4B7158-D9B7-4A0D-980E-A9FECEEF9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715750"/>
          <a:ext cx="2859405" cy="155511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15587</xdr:colOff>
      <xdr:row>23</xdr:row>
      <xdr:rowOff>122396</xdr:rowOff>
    </xdr:from>
    <xdr:to>
      <xdr:col>1</xdr:col>
      <xdr:colOff>2613314</xdr:colOff>
      <xdr:row>31</xdr:row>
      <xdr:rowOff>96679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7705A4-35E7-4CC6-BC5D-20E77394C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62" y="5018246"/>
          <a:ext cx="2597727" cy="149828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130030</xdr:colOff>
      <xdr:row>23</xdr:row>
      <xdr:rowOff>101123</xdr:rowOff>
    </xdr:from>
    <xdr:to>
      <xdr:col>3</xdr:col>
      <xdr:colOff>1016144</xdr:colOff>
      <xdr:row>31</xdr:row>
      <xdr:rowOff>124301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0146D1-6518-44E5-B94A-34B02BF76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880" y="4996973"/>
          <a:ext cx="2600614" cy="1547178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1</xdr:col>
      <xdr:colOff>2857500</xdr:colOff>
      <xdr:row>116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57D7B-3675-4FF9-BE46-9FEB09ABD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1546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1146175</xdr:colOff>
      <xdr:row>116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0146D1-6518-44E5-B94A-34B02BF76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154650"/>
          <a:ext cx="2860675" cy="15494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239</xdr:row>
      <xdr:rowOff>133350</xdr:rowOff>
    </xdr:from>
    <xdr:to>
      <xdr:col>1</xdr:col>
      <xdr:colOff>2847975</xdr:colOff>
      <xdr:row>249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C4509-3ACD-4E07-8355-4ABC0C573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6918900"/>
          <a:ext cx="2752725" cy="180022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239</xdr:row>
      <xdr:rowOff>85724</xdr:rowOff>
    </xdr:from>
    <xdr:to>
      <xdr:col>3</xdr:col>
      <xdr:colOff>1241425</xdr:colOff>
      <xdr:row>249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4541EE-ECFA-45CD-8DDF-0B797C3D3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6871274"/>
          <a:ext cx="2955925" cy="18383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154</xdr:row>
      <xdr:rowOff>0</xdr:rowOff>
    </xdr:from>
    <xdr:to>
      <xdr:col>3</xdr:col>
      <xdr:colOff>1146175</xdr:colOff>
      <xdr:row>161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7FCFB-C730-4735-B0F0-80FF2FC88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4984075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153</xdr:row>
      <xdr:rowOff>127000</xdr:rowOff>
    </xdr:from>
    <xdr:to>
      <xdr:col>1</xdr:col>
      <xdr:colOff>3581400</xdr:colOff>
      <xdr:row>161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FF84B-0F50-4E64-A37A-2FDFDB2A5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75" y="24930100"/>
          <a:ext cx="3263900" cy="16287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2857500</xdr:colOff>
      <xdr:row>114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6720C-0C9C-4698-8591-EA4F149EB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97450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1146175</xdr:colOff>
      <xdr:row>114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96885-F9B6-4994-9ACD-3631956CA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697450"/>
          <a:ext cx="2860675" cy="15494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2857500</xdr:colOff>
      <xdr:row>43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DE041-E5D0-4EB7-B6C7-3FB7AFDE8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524625"/>
          <a:ext cx="2857500" cy="15551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1146175</xdr:colOff>
      <xdr:row>43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2E031-9438-4788-961C-539B22577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524625"/>
          <a:ext cx="2860675" cy="155511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</xdr:col>
      <xdr:colOff>2857500</xdr:colOff>
      <xdr:row>73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3EE12-776A-4321-9031-EFB434F7F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38237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1146175</xdr:colOff>
      <xdr:row>73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4CFE5D-8F28-46FD-9475-F4B2C01AE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382375"/>
          <a:ext cx="2860675" cy="15494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111</xdr:row>
      <xdr:rowOff>0</xdr:rowOff>
    </xdr:from>
    <xdr:to>
      <xdr:col>3</xdr:col>
      <xdr:colOff>1146175</xdr:colOff>
      <xdr:row>118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666C4-76D3-4134-9469-E1E6B015C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0126325"/>
          <a:ext cx="2860675" cy="154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110</xdr:row>
      <xdr:rowOff>152400</xdr:rowOff>
    </xdr:from>
    <xdr:to>
      <xdr:col>1</xdr:col>
      <xdr:colOff>3124200</xdr:colOff>
      <xdr:row>118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D7BC63-C0A1-42C0-822C-B8C40D1D6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0097750"/>
          <a:ext cx="2857500" cy="1584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2857500</xdr:colOff>
      <xdr:row>66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F528A-A9BB-4EFF-BD42-B499EDF84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96475"/>
          <a:ext cx="2857500" cy="1549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1146175</xdr:colOff>
      <xdr:row>66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9EE812-BD5E-448D-B814-77F9B9FE5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896475"/>
          <a:ext cx="2860675" cy="154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0"/>
  <sheetViews>
    <sheetView tabSelected="1" workbookViewId="0"/>
  </sheetViews>
  <sheetFormatPr defaultRowHeight="15"/>
  <cols>
    <col min="1" max="1" width="7" style="7" customWidth="1"/>
    <col min="2" max="2" width="16.7109375" style="7" customWidth="1"/>
    <col min="3" max="3" width="41.7109375" style="7" customWidth="1"/>
    <col min="4" max="16384" width="9.140625" style="7"/>
  </cols>
  <sheetData>
    <row r="1" spans="1:3" ht="12.95" customHeight="1">
      <c r="A1" s="6" t="s">
        <v>0</v>
      </c>
      <c r="B1" s="6" t="s">
        <v>1</v>
      </c>
      <c r="C1" s="6" t="s">
        <v>2</v>
      </c>
    </row>
    <row r="2" spans="1:3" ht="12.95" customHeight="1">
      <c r="A2" s="6">
        <v>1</v>
      </c>
      <c r="B2" s="8" t="s">
        <v>3</v>
      </c>
      <c r="C2" s="6" t="s">
        <v>4</v>
      </c>
    </row>
    <row r="3" spans="1:3" ht="12.95" customHeight="1">
      <c r="A3" s="6">
        <f>A2+1</f>
        <v>2</v>
      </c>
      <c r="B3" s="5" t="s">
        <v>5</v>
      </c>
      <c r="C3" s="6" t="s">
        <v>6</v>
      </c>
    </row>
    <row r="4" spans="1:3" ht="12.95" customHeight="1">
      <c r="A4" s="6">
        <f t="shared" ref="A4:A60" si="0">A3+1</f>
        <v>3</v>
      </c>
      <c r="B4" s="5" t="s">
        <v>7</v>
      </c>
      <c r="C4" s="6" t="s">
        <v>8</v>
      </c>
    </row>
    <row r="5" spans="1:3" ht="12.95" customHeight="1">
      <c r="A5" s="6">
        <f t="shared" si="0"/>
        <v>4</v>
      </c>
      <c r="B5" s="5" t="s">
        <v>10</v>
      </c>
      <c r="C5" s="6" t="s">
        <v>11</v>
      </c>
    </row>
    <row r="6" spans="1:3" ht="12.95" customHeight="1">
      <c r="A6" s="6">
        <f t="shared" si="0"/>
        <v>5</v>
      </c>
      <c r="B6" s="5" t="s">
        <v>13</v>
      </c>
      <c r="C6" s="6" t="s">
        <v>14</v>
      </c>
    </row>
    <row r="7" spans="1:3" ht="12.95" customHeight="1">
      <c r="A7" s="6">
        <f t="shared" si="0"/>
        <v>6</v>
      </c>
      <c r="B7" s="5" t="s">
        <v>15</v>
      </c>
      <c r="C7" s="6" t="s">
        <v>16</v>
      </c>
    </row>
    <row r="8" spans="1:3" ht="12.95" customHeight="1">
      <c r="A8" s="6">
        <f t="shared" si="0"/>
        <v>7</v>
      </c>
      <c r="B8" s="5" t="s">
        <v>17</v>
      </c>
      <c r="C8" s="6" t="s">
        <v>18</v>
      </c>
    </row>
    <row r="9" spans="1:3" ht="12.95" customHeight="1">
      <c r="A9" s="6">
        <f t="shared" si="0"/>
        <v>8</v>
      </c>
      <c r="B9" s="8" t="s">
        <v>19</v>
      </c>
      <c r="C9" s="6" t="s">
        <v>3747</v>
      </c>
    </row>
    <row r="10" spans="1:3" ht="12.95" customHeight="1">
      <c r="A10" s="6">
        <f t="shared" si="0"/>
        <v>9</v>
      </c>
      <c r="B10" s="9" t="s">
        <v>20</v>
      </c>
      <c r="C10" s="6" t="s">
        <v>21</v>
      </c>
    </row>
    <row r="11" spans="1:3" ht="12.95" customHeight="1">
      <c r="A11" s="6">
        <f t="shared" si="0"/>
        <v>10</v>
      </c>
      <c r="B11" s="5" t="s">
        <v>22</v>
      </c>
      <c r="C11" s="6" t="s">
        <v>23</v>
      </c>
    </row>
    <row r="12" spans="1:3" ht="12.95" customHeight="1">
      <c r="A12" s="6">
        <f t="shared" si="0"/>
        <v>11</v>
      </c>
      <c r="B12" s="5" t="s">
        <v>24</v>
      </c>
      <c r="C12" s="6" t="s">
        <v>25</v>
      </c>
    </row>
    <row r="13" spans="1:3" ht="12.95" customHeight="1">
      <c r="A13" s="6">
        <f t="shared" si="0"/>
        <v>12</v>
      </c>
      <c r="B13" s="5" t="s">
        <v>26</v>
      </c>
      <c r="C13" s="6" t="s">
        <v>27</v>
      </c>
    </row>
    <row r="14" spans="1:3" ht="12.95" customHeight="1">
      <c r="A14" s="6">
        <f t="shared" si="0"/>
        <v>13</v>
      </c>
      <c r="B14" s="10" t="s">
        <v>28</v>
      </c>
      <c r="C14" s="6" t="s">
        <v>29</v>
      </c>
    </row>
    <row r="15" spans="1:3" ht="12.95" customHeight="1">
      <c r="A15" s="6">
        <f t="shared" si="0"/>
        <v>14</v>
      </c>
      <c r="B15" s="5" t="s">
        <v>30</v>
      </c>
      <c r="C15" s="6" t="s">
        <v>31</v>
      </c>
    </row>
    <row r="16" spans="1:3" ht="12.95" customHeight="1">
      <c r="A16" s="6">
        <f t="shared" si="0"/>
        <v>15</v>
      </c>
      <c r="B16" s="5" t="s">
        <v>32</v>
      </c>
      <c r="C16" s="6" t="s">
        <v>33</v>
      </c>
    </row>
    <row r="17" spans="1:3" ht="12.95" customHeight="1">
      <c r="A17" s="6">
        <f t="shared" si="0"/>
        <v>16</v>
      </c>
      <c r="B17" s="5" t="s">
        <v>34</v>
      </c>
      <c r="C17" s="6" t="s">
        <v>35</v>
      </c>
    </row>
    <row r="18" spans="1:3" ht="12.95" customHeight="1">
      <c r="A18" s="6">
        <f t="shared" si="0"/>
        <v>17</v>
      </c>
      <c r="B18" s="5" t="s">
        <v>36</v>
      </c>
      <c r="C18" s="6" t="s">
        <v>37</v>
      </c>
    </row>
    <row r="19" spans="1:3" ht="12.95" customHeight="1">
      <c r="A19" s="6">
        <f t="shared" si="0"/>
        <v>18</v>
      </c>
      <c r="B19" s="11" t="s">
        <v>38</v>
      </c>
      <c r="C19" s="6" t="s">
        <v>39</v>
      </c>
    </row>
    <row r="20" spans="1:3" ht="12.95" customHeight="1">
      <c r="A20" s="6">
        <f t="shared" si="0"/>
        <v>19</v>
      </c>
      <c r="B20" s="5" t="s">
        <v>40</v>
      </c>
      <c r="C20" s="6" t="s">
        <v>41</v>
      </c>
    </row>
    <row r="21" spans="1:3" ht="12.95" customHeight="1">
      <c r="A21" s="6">
        <f t="shared" si="0"/>
        <v>20</v>
      </c>
      <c r="B21" s="5" t="s">
        <v>42</v>
      </c>
      <c r="C21" s="6" t="s">
        <v>43</v>
      </c>
    </row>
    <row r="22" spans="1:3" ht="12.95" customHeight="1">
      <c r="A22" s="6">
        <f t="shared" si="0"/>
        <v>21</v>
      </c>
      <c r="B22" s="5" t="s">
        <v>44</v>
      </c>
      <c r="C22" s="6" t="s">
        <v>45</v>
      </c>
    </row>
    <row r="23" spans="1:3" ht="12.95" customHeight="1">
      <c r="A23" s="6">
        <f t="shared" si="0"/>
        <v>22</v>
      </c>
      <c r="B23" s="5" t="s">
        <v>46</v>
      </c>
      <c r="C23" s="6" t="s">
        <v>47</v>
      </c>
    </row>
    <row r="24" spans="1:3" ht="12.95" customHeight="1">
      <c r="A24" s="6">
        <f t="shared" si="0"/>
        <v>23</v>
      </c>
      <c r="B24" s="5" t="s">
        <v>48</v>
      </c>
      <c r="C24" s="6" t="s">
        <v>49</v>
      </c>
    </row>
    <row r="25" spans="1:3" ht="12.95" customHeight="1">
      <c r="A25" s="6">
        <f t="shared" si="0"/>
        <v>24</v>
      </c>
      <c r="B25" s="5" t="s">
        <v>50</v>
      </c>
      <c r="C25" s="6" t="s">
        <v>51</v>
      </c>
    </row>
    <row r="26" spans="1:3" ht="12.95" customHeight="1">
      <c r="A26" s="6">
        <f t="shared" si="0"/>
        <v>25</v>
      </c>
      <c r="B26" s="5" t="s">
        <v>52</v>
      </c>
      <c r="C26" s="6" t="s">
        <v>53</v>
      </c>
    </row>
    <row r="27" spans="1:3" ht="12.95" customHeight="1">
      <c r="A27" s="6">
        <f t="shared" si="0"/>
        <v>26</v>
      </c>
      <c r="B27" s="5" t="s">
        <v>54</v>
      </c>
      <c r="C27" s="6" t="s">
        <v>55</v>
      </c>
    </row>
    <row r="28" spans="1:3" ht="12.95" customHeight="1">
      <c r="A28" s="6">
        <f t="shared" si="0"/>
        <v>27</v>
      </c>
      <c r="B28" s="5" t="s">
        <v>56</v>
      </c>
      <c r="C28" s="6" t="s">
        <v>57</v>
      </c>
    </row>
    <row r="29" spans="1:3" ht="12.95" customHeight="1">
      <c r="A29" s="6">
        <f t="shared" si="0"/>
        <v>28</v>
      </c>
      <c r="B29" s="5" t="s">
        <v>58</v>
      </c>
      <c r="C29" s="6" t="s">
        <v>59</v>
      </c>
    </row>
    <row r="30" spans="1:3" ht="12.95" customHeight="1">
      <c r="A30" s="6">
        <f t="shared" si="0"/>
        <v>29</v>
      </c>
      <c r="B30" s="5" t="s">
        <v>60</v>
      </c>
      <c r="C30" s="6" t="s">
        <v>61</v>
      </c>
    </row>
    <row r="31" spans="1:3" ht="12.95" customHeight="1">
      <c r="A31" s="6">
        <f t="shared" si="0"/>
        <v>30</v>
      </c>
      <c r="B31" s="5" t="s">
        <v>62</v>
      </c>
      <c r="C31" s="6" t="s">
        <v>63</v>
      </c>
    </row>
    <row r="32" spans="1:3" ht="12.95" customHeight="1">
      <c r="A32" s="6">
        <f t="shared" si="0"/>
        <v>31</v>
      </c>
      <c r="B32" s="5" t="s">
        <v>64</v>
      </c>
      <c r="C32" s="6" t="s">
        <v>65</v>
      </c>
    </row>
    <row r="33" spans="1:3" ht="12.95" customHeight="1">
      <c r="A33" s="6">
        <f t="shared" si="0"/>
        <v>32</v>
      </c>
      <c r="B33" s="5" t="s">
        <v>66</v>
      </c>
      <c r="C33" s="6" t="s">
        <v>67</v>
      </c>
    </row>
    <row r="34" spans="1:3" ht="12.95" customHeight="1">
      <c r="A34" s="6">
        <f t="shared" si="0"/>
        <v>33</v>
      </c>
      <c r="B34" s="5" t="s">
        <v>68</v>
      </c>
      <c r="C34" s="6" t="s">
        <v>69</v>
      </c>
    </row>
    <row r="35" spans="1:3" ht="12.95" customHeight="1">
      <c r="A35" s="6">
        <f t="shared" si="0"/>
        <v>34</v>
      </c>
      <c r="B35" s="12" t="s">
        <v>70</v>
      </c>
      <c r="C35" s="6" t="s">
        <v>71</v>
      </c>
    </row>
    <row r="36" spans="1:3" ht="12.95" customHeight="1">
      <c r="A36" s="6">
        <f t="shared" si="0"/>
        <v>35</v>
      </c>
      <c r="B36" s="5" t="s">
        <v>72</v>
      </c>
      <c r="C36" s="6" t="s">
        <v>73</v>
      </c>
    </row>
    <row r="37" spans="1:3" ht="12.95" customHeight="1">
      <c r="A37" s="6">
        <f t="shared" si="0"/>
        <v>36</v>
      </c>
      <c r="B37" s="5" t="s">
        <v>74</v>
      </c>
      <c r="C37" s="6" t="s">
        <v>75</v>
      </c>
    </row>
    <row r="38" spans="1:3" ht="12.95" customHeight="1">
      <c r="A38" s="6">
        <f t="shared" si="0"/>
        <v>37</v>
      </c>
      <c r="B38" s="13" t="s">
        <v>76</v>
      </c>
      <c r="C38" s="6" t="s">
        <v>77</v>
      </c>
    </row>
    <row r="39" spans="1:3" ht="12.95" customHeight="1">
      <c r="A39" s="6">
        <f t="shared" si="0"/>
        <v>38</v>
      </c>
      <c r="B39" s="5" t="s">
        <v>78</v>
      </c>
      <c r="C39" s="6" t="s">
        <v>79</v>
      </c>
    </row>
    <row r="40" spans="1:3" ht="12.95" customHeight="1">
      <c r="A40" s="6">
        <f t="shared" si="0"/>
        <v>39</v>
      </c>
      <c r="B40" s="5" t="s">
        <v>80</v>
      </c>
      <c r="C40" s="6" t="s">
        <v>81</v>
      </c>
    </row>
    <row r="41" spans="1:3" ht="12.95" customHeight="1">
      <c r="A41" s="6">
        <f t="shared" si="0"/>
        <v>40</v>
      </c>
      <c r="B41" s="8" t="s">
        <v>84</v>
      </c>
      <c r="C41" s="6" t="s">
        <v>85</v>
      </c>
    </row>
    <row r="42" spans="1:3" ht="12.95" customHeight="1">
      <c r="A42" s="6">
        <f t="shared" si="0"/>
        <v>41</v>
      </c>
      <c r="B42" s="5" t="s">
        <v>88</v>
      </c>
      <c r="C42" s="6" t="s">
        <v>89</v>
      </c>
    </row>
    <row r="43" spans="1:3" ht="12.95" customHeight="1">
      <c r="A43" s="6">
        <f t="shared" si="0"/>
        <v>42</v>
      </c>
      <c r="B43" s="5" t="s">
        <v>90</v>
      </c>
      <c r="C43" s="6" t="s">
        <v>91</v>
      </c>
    </row>
    <row r="44" spans="1:3" ht="12.95" customHeight="1">
      <c r="A44" s="6">
        <f t="shared" si="0"/>
        <v>43</v>
      </c>
      <c r="B44" s="5" t="s">
        <v>92</v>
      </c>
      <c r="C44" s="6" t="s">
        <v>93</v>
      </c>
    </row>
    <row r="45" spans="1:3" ht="12.95" customHeight="1">
      <c r="A45" s="6">
        <f t="shared" si="0"/>
        <v>44</v>
      </c>
      <c r="B45" s="5" t="s">
        <v>94</v>
      </c>
      <c r="C45" s="6" t="s">
        <v>95</v>
      </c>
    </row>
    <row r="46" spans="1:3" ht="12.95" customHeight="1">
      <c r="A46" s="6">
        <f t="shared" si="0"/>
        <v>45</v>
      </c>
      <c r="B46" s="5" t="s">
        <v>96</v>
      </c>
      <c r="C46" s="6" t="s">
        <v>97</v>
      </c>
    </row>
    <row r="47" spans="1:3" ht="12.95" customHeight="1">
      <c r="A47" s="6">
        <f t="shared" si="0"/>
        <v>46</v>
      </c>
      <c r="B47" s="5" t="s">
        <v>98</v>
      </c>
      <c r="C47" s="6" t="s">
        <v>99</v>
      </c>
    </row>
    <row r="48" spans="1:3" ht="12.95" customHeight="1">
      <c r="A48" s="6">
        <f t="shared" si="0"/>
        <v>47</v>
      </c>
      <c r="B48" s="5" t="s">
        <v>100</v>
      </c>
      <c r="C48" s="6" t="s">
        <v>101</v>
      </c>
    </row>
    <row r="49" spans="1:3" ht="12.95" customHeight="1">
      <c r="A49" s="6">
        <f t="shared" si="0"/>
        <v>48</v>
      </c>
      <c r="B49" s="5" t="s">
        <v>102</v>
      </c>
      <c r="C49" s="6" t="s">
        <v>103</v>
      </c>
    </row>
    <row r="50" spans="1:3" ht="12.95" customHeight="1">
      <c r="A50" s="6">
        <f t="shared" si="0"/>
        <v>49</v>
      </c>
      <c r="B50" s="5" t="s">
        <v>106</v>
      </c>
      <c r="C50" s="6" t="s">
        <v>107</v>
      </c>
    </row>
    <row r="51" spans="1:3" ht="12.95" customHeight="1">
      <c r="A51" s="6">
        <f t="shared" si="0"/>
        <v>50</v>
      </c>
      <c r="B51" s="5" t="s">
        <v>108</v>
      </c>
      <c r="C51" s="6" t="s">
        <v>109</v>
      </c>
    </row>
    <row r="52" spans="1:3" ht="12.95" customHeight="1">
      <c r="A52" s="6">
        <f t="shared" si="0"/>
        <v>51</v>
      </c>
      <c r="B52" s="5" t="s">
        <v>110</v>
      </c>
      <c r="C52" s="6" t="s">
        <v>111</v>
      </c>
    </row>
    <row r="53" spans="1:3" ht="12.95" customHeight="1">
      <c r="A53" s="6">
        <f t="shared" si="0"/>
        <v>52</v>
      </c>
      <c r="B53" s="5" t="s">
        <v>112</v>
      </c>
      <c r="C53" s="6" t="s">
        <v>113</v>
      </c>
    </row>
    <row r="54" spans="1:3" ht="12.95" customHeight="1">
      <c r="A54" s="6">
        <f t="shared" si="0"/>
        <v>53</v>
      </c>
      <c r="B54" s="5" t="s">
        <v>114</v>
      </c>
      <c r="C54" s="6" t="s">
        <v>115</v>
      </c>
    </row>
    <row r="55" spans="1:3" ht="12.95" customHeight="1">
      <c r="A55" s="6">
        <f t="shared" si="0"/>
        <v>54</v>
      </c>
      <c r="B55" s="5" t="s">
        <v>116</v>
      </c>
      <c r="C55" s="6" t="s">
        <v>117</v>
      </c>
    </row>
    <row r="56" spans="1:3" ht="12.95" customHeight="1">
      <c r="A56" s="6">
        <f t="shared" si="0"/>
        <v>55</v>
      </c>
      <c r="B56" s="5" t="s">
        <v>118</v>
      </c>
      <c r="C56" s="6" t="s">
        <v>119</v>
      </c>
    </row>
    <row r="57" spans="1:3" ht="12.95" customHeight="1">
      <c r="A57" s="6">
        <f t="shared" si="0"/>
        <v>56</v>
      </c>
      <c r="B57" s="5" t="s">
        <v>120</v>
      </c>
      <c r="C57" s="6" t="s">
        <v>121</v>
      </c>
    </row>
    <row r="58" spans="1:3" ht="12.95" customHeight="1">
      <c r="A58" s="6">
        <f t="shared" si="0"/>
        <v>57</v>
      </c>
      <c r="B58" s="10" t="s">
        <v>86</v>
      </c>
      <c r="C58" s="6" t="s">
        <v>87</v>
      </c>
    </row>
    <row r="59" spans="1:3" ht="12.95" customHeight="1">
      <c r="A59" s="6">
        <f t="shared" si="0"/>
        <v>58</v>
      </c>
      <c r="B59" s="10" t="s">
        <v>82</v>
      </c>
      <c r="C59" s="6" t="s">
        <v>83</v>
      </c>
    </row>
    <row r="60" spans="1:3">
      <c r="A60" s="6">
        <f t="shared" si="0"/>
        <v>59</v>
      </c>
      <c r="B60" s="11" t="s">
        <v>104</v>
      </c>
      <c r="C60" s="6" t="s">
        <v>105</v>
      </c>
    </row>
  </sheetData>
  <hyperlinks>
    <hyperlink ref="B2" location="AXISASD!A1" display="AXISASD"/>
    <hyperlink ref="B3" location="AXISBDF!A1" display="AXISBDF"/>
    <hyperlink ref="B4" location="AXISBETF!A1" display="AXISBETF"/>
    <hyperlink ref="B5" location="AXISCB4!A1" display="AXISCB4"/>
    <hyperlink ref="B6" location="AXISCETF!A1" display="AXISCETF"/>
    <hyperlink ref="B7" location="AXISCGF!A1" display="AXISCGF"/>
    <hyperlink ref="B8" location="AXISCOF!A1" display="AXISCOF"/>
    <hyperlink ref="B9" location="AXISCPSE!A1" display="AXISCPSE"/>
    <hyperlink ref="B10" location="AXISCSDL!A1" display="AXISCSDL"/>
    <hyperlink ref="B11" location="AXISDBF!A1" display="AXISDBF"/>
    <hyperlink ref="B12" location="AXISDEF!A1" display="AXISDEF"/>
    <hyperlink ref="B13" location="AXISEAF!A1" display="AXISEAF"/>
    <hyperlink ref="B14" location="AXISEFOF!A1" display="AXISEFOF"/>
    <hyperlink ref="B15" location="AXISEHF!A1" display="AXISEHF"/>
    <hyperlink ref="B16" location="AXISEQF!A1" display="AXISEQF"/>
    <hyperlink ref="B17" location="AXISESF!A1" display="AXISESF"/>
    <hyperlink ref="B18" location="AXISESG!A1" display="AXISESG"/>
    <hyperlink ref="B20" location="AXISF25!A1" display="AXISF25"/>
    <hyperlink ref="B21" location="AXISFLO!A1" display="AXISFLO"/>
    <hyperlink ref="B22" location="AXISGCE!A1" display="AXISGCE"/>
    <hyperlink ref="B23" location="AXISGEA!A1" display="AXISGEA"/>
    <hyperlink ref="B24" location="AXISGETF!A1" display="AXISGETF"/>
    <hyperlink ref="B25" location="AXISGIF!A1" display="AXISGIF"/>
    <hyperlink ref="B26" location="AXISGLD!A1" display="AXISGLD"/>
    <hyperlink ref="B27" location="AXISGOF!A1" display="AXISGOF"/>
    <hyperlink ref="B28" location="AXISHETF!A1" display="AXISHETF"/>
    <hyperlink ref="B29" location="AXISIFD!A1" display="AXISIFD"/>
    <hyperlink ref="B30" location="AXISIOF!A1" display="AXISIOF"/>
    <hyperlink ref="B31" location="AXISISF!A1" display="AXISISF"/>
    <hyperlink ref="B32" location="AXISLFA!A1" display="AXISLFA"/>
    <hyperlink ref="B33" location="AXISM10!A1" display="AXISM10"/>
    <hyperlink ref="B34" location="AXISMCF!A1" display="AXISMCF"/>
    <hyperlink ref="B35" location="AXISMLC!A1" display="AXISMLC"/>
    <hyperlink ref="B36" location="AXISMLF!A1" display="AXISMLF"/>
    <hyperlink ref="B37" location="AXISMMF!A1" display="AXISMMF"/>
    <hyperlink ref="B38" location="AXISN50!A1" display="AXISN50"/>
    <hyperlink ref="B39" location="AXISNETF!A1" display="AXISNETF"/>
    <hyperlink ref="B40" location="AXISNIF!A1" display="AXISNIF"/>
    <hyperlink ref="B42" location="AXISONF!A1" display="AXISONF"/>
    <hyperlink ref="B41" location="AXISNNF!A1" display="AXISNNF"/>
    <hyperlink ref="B43" location="AXISQUA!A1" display="AXISQUA"/>
    <hyperlink ref="B44" location="AXISRAP!A1" display="AXISRAP"/>
    <hyperlink ref="B45" location="AXISRCP!A1" display="AXISRCP"/>
    <hyperlink ref="B46" location="AXISRDP!A1" display="AXISRDP"/>
    <hyperlink ref="B47" location="AXISSCF!A1" display="AXISSCF"/>
    <hyperlink ref="B49" location="AXISSETF!A1" display="AXISSETF"/>
    <hyperlink ref="B50" location="AXISSSF!A1" display="AXISSSF"/>
    <hyperlink ref="B51" location="AXISSTF!A1" display="AXISSTF"/>
    <hyperlink ref="B52" location="AXISTAA!A1" display="AXISTAA"/>
    <hyperlink ref="B53" location="AXISTAF!A1" display="AXISTAF"/>
    <hyperlink ref="B54" location="AXISTETF!A1" display="AXISTETF"/>
    <hyperlink ref="B55" location="AXISTSF!A1" display="AXISTSF"/>
    <hyperlink ref="B56" location="AXISUSF!A1" display="AXISUSF"/>
    <hyperlink ref="B57" location="AXISVAL!A1" display="AXISVAL"/>
    <hyperlink ref="B48" location="AXISSDL!A1" display="AXISSDL"/>
    <hyperlink ref="B58" location="AXISNS50!A1" display="AXISNS50"/>
    <hyperlink ref="B59" location="AXISNS50!A1" display="AXISNS50"/>
    <hyperlink ref="B19" location="AXISETS!A1" display="AXISETS"/>
    <hyperlink ref="B60" location="AXISSIL!A1" display="AXISSIL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"/>
  <sheetViews>
    <sheetView workbookViewId="0">
      <selection activeCell="B16" sqref="B16"/>
    </sheetView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</v>
      </c>
      <c r="B2" s="111" t="s">
        <v>4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129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130</v>
      </c>
      <c r="B8" s="25" t="s">
        <v>3904</v>
      </c>
      <c r="C8" s="25" t="s">
        <v>131</v>
      </c>
      <c r="D8" s="25"/>
      <c r="E8" s="29">
        <v>25959792.18</v>
      </c>
      <c r="F8" s="30">
        <v>2725.8</v>
      </c>
      <c r="G8" s="31">
        <v>0.1668</v>
      </c>
      <c r="H8" s="32"/>
      <c r="I8" s="32"/>
      <c r="J8" s="19"/>
    </row>
    <row r="9" spans="1:10" ht="15" customHeight="1">
      <c r="A9" s="28" t="s">
        <v>132</v>
      </c>
      <c r="B9" s="25" t="s">
        <v>3905</v>
      </c>
      <c r="C9" s="25" t="s">
        <v>133</v>
      </c>
      <c r="D9" s="25"/>
      <c r="E9" s="29">
        <v>25112991.785</v>
      </c>
      <c r="F9" s="30">
        <v>2527.25</v>
      </c>
      <c r="G9" s="31">
        <v>0.1547</v>
      </c>
      <c r="H9" s="32"/>
      <c r="I9" s="32"/>
      <c r="J9" s="19"/>
    </row>
    <row r="10" spans="1:10" ht="15" customHeight="1">
      <c r="A10" s="28" t="s">
        <v>134</v>
      </c>
      <c r="B10" s="25" t="s">
        <v>3906</v>
      </c>
      <c r="C10" s="25" t="s">
        <v>135</v>
      </c>
      <c r="D10" s="25"/>
      <c r="E10" s="29">
        <v>7578456.2740000002</v>
      </c>
      <c r="F10" s="30">
        <v>1845</v>
      </c>
      <c r="G10" s="31">
        <v>0.1129</v>
      </c>
      <c r="H10" s="32"/>
      <c r="I10" s="32"/>
      <c r="J10" s="19"/>
    </row>
    <row r="11" spans="1:10" ht="15" customHeight="1">
      <c r="A11" s="28" t="s">
        <v>136</v>
      </c>
      <c r="B11" s="25" t="s">
        <v>3907</v>
      </c>
      <c r="C11" s="25" t="s">
        <v>137</v>
      </c>
      <c r="D11" s="25"/>
      <c r="E11" s="29">
        <v>16662679.173</v>
      </c>
      <c r="F11" s="30">
        <v>1661.17</v>
      </c>
      <c r="G11" s="31">
        <v>0.1017</v>
      </c>
      <c r="H11" s="32"/>
      <c r="I11" s="32"/>
      <c r="J11" s="19"/>
    </row>
    <row r="12" spans="1:10" ht="15" customHeight="1">
      <c r="A12" s="28" t="s">
        <v>138</v>
      </c>
      <c r="B12" s="25" t="s">
        <v>3908</v>
      </c>
      <c r="C12" s="25" t="s">
        <v>139</v>
      </c>
      <c r="D12" s="25"/>
      <c r="E12" s="29">
        <v>2807636.5180000002</v>
      </c>
      <c r="F12" s="30">
        <v>1372.82</v>
      </c>
      <c r="G12" s="31">
        <v>8.4000000000000005E-2</v>
      </c>
      <c r="H12" s="32"/>
      <c r="I12" s="32"/>
      <c r="J12" s="19"/>
    </row>
    <row r="13" spans="1:10" ht="15" customHeight="1">
      <c r="A13" s="28" t="s">
        <v>140</v>
      </c>
      <c r="B13" s="25" t="s">
        <v>3909</v>
      </c>
      <c r="C13" s="25" t="s">
        <v>141</v>
      </c>
      <c r="D13" s="25"/>
      <c r="E13" s="29">
        <v>364659.29499999998</v>
      </c>
      <c r="F13" s="30">
        <v>1353.77</v>
      </c>
      <c r="G13" s="31">
        <v>8.2900000000000001E-2</v>
      </c>
      <c r="H13" s="32"/>
      <c r="I13" s="32"/>
      <c r="J13" s="19"/>
    </row>
    <row r="14" spans="1:10" ht="15" customHeight="1">
      <c r="A14" s="28" t="s">
        <v>142</v>
      </c>
      <c r="B14" s="25" t="s">
        <v>3910</v>
      </c>
      <c r="C14" s="25" t="s">
        <v>143</v>
      </c>
      <c r="D14" s="25"/>
      <c r="E14" s="29">
        <v>13308622.254000001</v>
      </c>
      <c r="F14" s="30">
        <v>1326.28</v>
      </c>
      <c r="G14" s="31">
        <v>8.1199999999999994E-2</v>
      </c>
      <c r="H14" s="32"/>
      <c r="I14" s="32"/>
      <c r="J14" s="19"/>
    </row>
    <row r="15" spans="1:10" ht="15" customHeight="1">
      <c r="A15" s="28" t="s">
        <v>144</v>
      </c>
      <c r="B15" s="25" t="s">
        <v>3911</v>
      </c>
      <c r="C15" s="25" t="s">
        <v>145</v>
      </c>
      <c r="D15" s="25"/>
      <c r="E15" s="29">
        <v>6139059.216</v>
      </c>
      <c r="F15" s="30">
        <v>1170.83</v>
      </c>
      <c r="G15" s="31">
        <v>7.17E-2</v>
      </c>
      <c r="H15" s="32"/>
      <c r="I15" s="32"/>
      <c r="J15" s="19"/>
    </row>
    <row r="16" spans="1:10" ht="15" customHeight="1">
      <c r="A16" s="28" t="s">
        <v>146</v>
      </c>
      <c r="B16" s="25" t="s">
        <v>147</v>
      </c>
      <c r="C16" s="25" t="s">
        <v>148</v>
      </c>
      <c r="D16" s="25"/>
      <c r="E16" s="29">
        <v>2956769.87</v>
      </c>
      <c r="F16" s="30">
        <v>800.46</v>
      </c>
      <c r="G16" s="31">
        <v>4.9000000000000002E-2</v>
      </c>
      <c r="H16" s="32"/>
      <c r="I16" s="32"/>
      <c r="J16" s="19"/>
    </row>
    <row r="17" spans="1:10" ht="15" customHeight="1">
      <c r="A17" s="28" t="s">
        <v>149</v>
      </c>
      <c r="B17" s="25" t="s">
        <v>3912</v>
      </c>
      <c r="C17" s="25" t="s">
        <v>150</v>
      </c>
      <c r="D17" s="25"/>
      <c r="E17" s="29">
        <v>3832451.2609999999</v>
      </c>
      <c r="F17" s="30">
        <v>800.16</v>
      </c>
      <c r="G17" s="31">
        <v>4.9000000000000002E-2</v>
      </c>
      <c r="H17" s="32"/>
      <c r="I17" s="32"/>
      <c r="J17" s="19"/>
    </row>
    <row r="18" spans="1:10" ht="15" customHeight="1">
      <c r="A18" s="28" t="s">
        <v>151</v>
      </c>
      <c r="B18" s="25" t="s">
        <v>3913</v>
      </c>
      <c r="C18" s="25" t="s">
        <v>152</v>
      </c>
      <c r="D18" s="25"/>
      <c r="E18" s="29">
        <v>915486.58189999999</v>
      </c>
      <c r="F18" s="30">
        <v>356.52</v>
      </c>
      <c r="G18" s="31">
        <v>2.18E-2</v>
      </c>
      <c r="H18" s="32"/>
      <c r="I18" s="32"/>
      <c r="J18" s="19"/>
    </row>
    <row r="19" spans="1:10" ht="15" customHeight="1">
      <c r="A19" s="28" t="s">
        <v>153</v>
      </c>
      <c r="B19" s="25" t="s">
        <v>3914</v>
      </c>
      <c r="C19" s="25" t="s">
        <v>154</v>
      </c>
      <c r="D19" s="25"/>
      <c r="E19" s="29">
        <v>1526827.7080000001</v>
      </c>
      <c r="F19" s="30">
        <v>151.94999999999999</v>
      </c>
      <c r="G19" s="31">
        <v>9.2999999999999992E-3</v>
      </c>
      <c r="H19" s="32"/>
      <c r="I19" s="32"/>
      <c r="J19" s="19"/>
    </row>
    <row r="20" spans="1:10" ht="15" customHeight="1">
      <c r="A20" s="19"/>
      <c r="B20" s="24" t="s">
        <v>155</v>
      </c>
      <c r="C20" s="25"/>
      <c r="D20" s="25"/>
      <c r="E20" s="25"/>
      <c r="F20" s="33">
        <v>16092.01</v>
      </c>
      <c r="G20" s="34">
        <v>0.98499999999999999</v>
      </c>
      <c r="H20" s="35"/>
      <c r="I20" s="35"/>
      <c r="J20" s="19"/>
    </row>
    <row r="21" spans="1:10" ht="15" customHeight="1">
      <c r="A21" s="19"/>
      <c r="B21" s="36" t="s">
        <v>156</v>
      </c>
      <c r="C21" s="37"/>
      <c r="D21" s="37"/>
      <c r="E21" s="37"/>
      <c r="F21" s="33">
        <v>16092.01</v>
      </c>
      <c r="G21" s="34">
        <v>0.98499999999999999</v>
      </c>
      <c r="H21" s="35"/>
      <c r="I21" s="35"/>
      <c r="J21" s="19"/>
    </row>
    <row r="22" spans="1:10" ht="15" customHeight="1">
      <c r="A22" s="19"/>
      <c r="B22" s="24" t="s">
        <v>157</v>
      </c>
      <c r="C22" s="25"/>
      <c r="D22" s="25"/>
      <c r="E22" s="25"/>
      <c r="F22" s="25"/>
      <c r="G22" s="25"/>
      <c r="H22" s="26"/>
      <c r="I22" s="26"/>
      <c r="J22" s="19"/>
    </row>
    <row r="23" spans="1:10" ht="15" customHeight="1">
      <c r="A23" s="28" t="s">
        <v>158</v>
      </c>
      <c r="B23" s="25" t="s">
        <v>3927</v>
      </c>
      <c r="C23" s="25"/>
      <c r="D23" s="25"/>
      <c r="E23" s="29"/>
      <c r="F23" s="30">
        <v>261.16000000000003</v>
      </c>
      <c r="G23" s="31">
        <v>1.6E-2</v>
      </c>
      <c r="H23" s="38">
        <v>5.9930039942593591E-2</v>
      </c>
      <c r="I23" s="32"/>
      <c r="J23" s="19"/>
    </row>
    <row r="24" spans="1:10" ht="15" customHeight="1">
      <c r="A24" s="19"/>
      <c r="B24" s="24" t="s">
        <v>155</v>
      </c>
      <c r="C24" s="25"/>
      <c r="D24" s="25"/>
      <c r="E24" s="25"/>
      <c r="F24" s="33">
        <v>261.16000000000003</v>
      </c>
      <c r="G24" s="34">
        <v>1.6E-2</v>
      </c>
      <c r="H24" s="35"/>
      <c r="I24" s="35"/>
      <c r="J24" s="19"/>
    </row>
    <row r="25" spans="1:10" ht="15" customHeight="1">
      <c r="A25" s="19"/>
      <c r="B25" s="36" t="s">
        <v>156</v>
      </c>
      <c r="C25" s="37"/>
      <c r="D25" s="37"/>
      <c r="E25" s="37"/>
      <c r="F25" s="33">
        <v>261.16000000000003</v>
      </c>
      <c r="G25" s="34">
        <v>1.6E-2</v>
      </c>
      <c r="H25" s="35"/>
      <c r="I25" s="35"/>
      <c r="J25" s="19"/>
    </row>
    <row r="26" spans="1:10" ht="15" customHeight="1">
      <c r="A26" s="19"/>
      <c r="B26" s="36" t="s">
        <v>159</v>
      </c>
      <c r="C26" s="25"/>
      <c r="D26" s="37"/>
      <c r="E26" s="25"/>
      <c r="F26" s="33">
        <v>-15.81</v>
      </c>
      <c r="G26" s="34">
        <v>-1E-3</v>
      </c>
      <c r="H26" s="35"/>
      <c r="I26" s="35"/>
      <c r="J26" s="19"/>
    </row>
    <row r="27" spans="1:10" ht="15" customHeight="1">
      <c r="A27" s="19"/>
      <c r="B27" s="39" t="s">
        <v>160</v>
      </c>
      <c r="C27" s="37"/>
      <c r="D27" s="37"/>
      <c r="E27" s="37"/>
      <c r="F27" s="33">
        <v>16337.36</v>
      </c>
      <c r="G27" s="40">
        <v>1</v>
      </c>
      <c r="H27" s="41"/>
      <c r="I27" s="41"/>
      <c r="J27" s="19"/>
    </row>
    <row r="28" spans="1:10" ht="15" customHeight="1">
      <c r="A28" s="19"/>
      <c r="B28" s="17"/>
      <c r="C28" s="19"/>
      <c r="D28" s="19"/>
      <c r="E28" s="19"/>
      <c r="F28" s="19"/>
      <c r="G28" s="19"/>
      <c r="H28" s="19"/>
      <c r="I28" s="19"/>
      <c r="J28" s="19"/>
    </row>
    <row r="29" spans="1:10" ht="15" customHeight="1">
      <c r="A29" s="19"/>
      <c r="B29" s="18" t="s">
        <v>161</v>
      </c>
      <c r="C29" s="19"/>
      <c r="D29" s="19"/>
      <c r="E29" s="19"/>
      <c r="F29" s="19"/>
      <c r="G29" s="19"/>
      <c r="H29" s="19"/>
      <c r="I29" s="19"/>
      <c r="J29" s="19"/>
    </row>
    <row r="30" spans="1:10" ht="27.95" customHeight="1">
      <c r="A30" s="42"/>
      <c r="B30" s="110" t="s">
        <v>3926</v>
      </c>
      <c r="C30" s="110"/>
      <c r="D30" s="110"/>
      <c r="E30" s="110"/>
      <c r="F30" s="110"/>
      <c r="G30" s="110"/>
      <c r="H30" s="110"/>
      <c r="I30" s="42"/>
      <c r="J30" s="42"/>
    </row>
    <row r="31" spans="1:10" ht="15" customHeight="1">
      <c r="A31" s="42"/>
      <c r="B31" s="43"/>
      <c r="C31" s="42"/>
      <c r="D31" s="42"/>
      <c r="E31" s="42"/>
      <c r="F31" s="42"/>
      <c r="G31" s="42"/>
      <c r="H31" s="42"/>
      <c r="I31" s="42"/>
      <c r="J31" s="42"/>
    </row>
    <row r="33" spans="2:3" s="49" customFormat="1" ht="15" customHeight="1">
      <c r="C33" s="85" t="s">
        <v>3748</v>
      </c>
    </row>
    <row r="34" spans="2:3" s="49" customFormat="1" ht="15" customHeight="1">
      <c r="B34" s="85" t="s">
        <v>3749</v>
      </c>
      <c r="C34" s="85" t="s">
        <v>3750</v>
      </c>
    </row>
    <row r="35" spans="2:3" s="49" customFormat="1" ht="15" customHeight="1"/>
    <row r="36" spans="2:3" s="49" customFormat="1" ht="15" customHeight="1"/>
    <row r="37" spans="2:3" s="49" customFormat="1" ht="15" customHeight="1"/>
    <row r="38" spans="2:3" s="49" customFormat="1" ht="15" customHeight="1"/>
    <row r="39" spans="2:3" s="49" customFormat="1" ht="15" customHeight="1"/>
    <row r="40" spans="2:3" s="49" customFormat="1" ht="15" customHeight="1"/>
    <row r="41" spans="2:3" s="49" customFormat="1" ht="15" customHeight="1"/>
    <row r="42" spans="2:3" s="49" customFormat="1" ht="15" customHeight="1"/>
    <row r="43" spans="2:3" s="49" customFormat="1" ht="15" customHeight="1"/>
    <row r="44" spans="2:3" s="49" customFormat="1" ht="15" customHeight="1"/>
    <row r="45" spans="2:3" s="49" customFormat="1" ht="15" customHeight="1"/>
  </sheetData>
  <mergeCells count="2">
    <mergeCell ref="B30:H3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68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</v>
      </c>
      <c r="B2" s="111" t="s">
        <v>6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164</v>
      </c>
      <c r="B8" s="25" t="s">
        <v>165</v>
      </c>
      <c r="C8" s="25" t="s">
        <v>166</v>
      </c>
      <c r="D8" s="25" t="s">
        <v>167</v>
      </c>
      <c r="E8" s="29">
        <v>12000</v>
      </c>
      <c r="F8" s="30">
        <v>119039.03999999999</v>
      </c>
      <c r="G8" s="31">
        <v>8.9399999999999993E-2</v>
      </c>
      <c r="H8" s="38">
        <v>7.4399999999999994E-2</v>
      </c>
      <c r="I8" s="32"/>
      <c r="J8" s="19"/>
    </row>
    <row r="9" spans="1:10" ht="15" customHeight="1">
      <c r="A9" s="28" t="s">
        <v>168</v>
      </c>
      <c r="B9" s="25" t="s">
        <v>169</v>
      </c>
      <c r="C9" s="25" t="s">
        <v>170</v>
      </c>
      <c r="D9" s="25" t="s">
        <v>167</v>
      </c>
      <c r="E9" s="29">
        <v>9050</v>
      </c>
      <c r="F9" s="30">
        <v>89592.65</v>
      </c>
      <c r="G9" s="31">
        <v>6.7299999999999999E-2</v>
      </c>
      <c r="H9" s="38">
        <v>7.4450000000000002E-2</v>
      </c>
      <c r="I9" s="32"/>
      <c r="J9" s="19"/>
    </row>
    <row r="10" spans="1:10" ht="15" customHeight="1">
      <c r="A10" s="28" t="s">
        <v>171</v>
      </c>
      <c r="B10" s="25" t="s">
        <v>172</v>
      </c>
      <c r="C10" s="25" t="s">
        <v>173</v>
      </c>
      <c r="D10" s="25" t="s">
        <v>174</v>
      </c>
      <c r="E10" s="29">
        <v>7294</v>
      </c>
      <c r="F10" s="30">
        <v>72319.210000000006</v>
      </c>
      <c r="G10" s="31">
        <v>5.4300000000000001E-2</v>
      </c>
      <c r="H10" s="38">
        <v>7.4800000000000005E-2</v>
      </c>
      <c r="I10" s="32"/>
      <c r="J10" s="19"/>
    </row>
    <row r="11" spans="1:10" ht="15" customHeight="1">
      <c r="A11" s="28" t="s">
        <v>175</v>
      </c>
      <c r="B11" s="25" t="s">
        <v>176</v>
      </c>
      <c r="C11" s="25" t="s">
        <v>177</v>
      </c>
      <c r="D11" s="25" t="s">
        <v>174</v>
      </c>
      <c r="E11" s="29">
        <v>6500</v>
      </c>
      <c r="F11" s="30">
        <v>64219.94</v>
      </c>
      <c r="G11" s="31">
        <v>4.82E-2</v>
      </c>
      <c r="H11" s="38">
        <v>7.5300000000000006E-2</v>
      </c>
      <c r="I11" s="32"/>
      <c r="J11" s="19"/>
    </row>
    <row r="12" spans="1:10" ht="15" customHeight="1">
      <c r="A12" s="28" t="s">
        <v>178</v>
      </c>
      <c r="B12" s="25" t="s">
        <v>179</v>
      </c>
      <c r="C12" s="25" t="s">
        <v>180</v>
      </c>
      <c r="D12" s="25" t="s">
        <v>167</v>
      </c>
      <c r="E12" s="29">
        <v>6450</v>
      </c>
      <c r="F12" s="30">
        <v>64153.18</v>
      </c>
      <c r="G12" s="31">
        <v>4.82E-2</v>
      </c>
      <c r="H12" s="38">
        <v>7.4499999999999997E-2</v>
      </c>
      <c r="I12" s="32"/>
      <c r="J12" s="19"/>
    </row>
    <row r="13" spans="1:10" ht="15" customHeight="1">
      <c r="A13" s="28" t="s">
        <v>181</v>
      </c>
      <c r="B13" s="25" t="s">
        <v>182</v>
      </c>
      <c r="C13" s="25" t="s">
        <v>183</v>
      </c>
      <c r="D13" s="25" t="s">
        <v>174</v>
      </c>
      <c r="E13" s="29">
        <v>5000</v>
      </c>
      <c r="F13" s="30">
        <v>49669.5</v>
      </c>
      <c r="G13" s="31">
        <v>3.73E-2</v>
      </c>
      <c r="H13" s="38">
        <v>7.4496999999999994E-2</v>
      </c>
      <c r="I13" s="32"/>
      <c r="J13" s="19"/>
    </row>
    <row r="14" spans="1:10" ht="15" customHeight="1">
      <c r="A14" s="28" t="s">
        <v>184</v>
      </c>
      <c r="B14" s="25" t="s">
        <v>185</v>
      </c>
      <c r="C14" s="25" t="s">
        <v>186</v>
      </c>
      <c r="D14" s="25" t="s">
        <v>187</v>
      </c>
      <c r="E14" s="29">
        <v>48000000</v>
      </c>
      <c r="F14" s="30">
        <v>48136.7</v>
      </c>
      <c r="G14" s="31">
        <v>3.6200000000000003E-2</v>
      </c>
      <c r="H14" s="38">
        <v>6.6763000000000003E-2</v>
      </c>
      <c r="I14" s="32"/>
      <c r="J14" s="19"/>
    </row>
    <row r="15" spans="1:10" ht="15" customHeight="1">
      <c r="A15" s="28" t="s">
        <v>188</v>
      </c>
      <c r="B15" s="25" t="s">
        <v>189</v>
      </c>
      <c r="C15" s="25" t="s">
        <v>190</v>
      </c>
      <c r="D15" s="25" t="s">
        <v>167</v>
      </c>
      <c r="E15" s="29">
        <v>4197</v>
      </c>
      <c r="F15" s="30">
        <v>41624.04</v>
      </c>
      <c r="G15" s="31">
        <v>3.1300000000000001E-2</v>
      </c>
      <c r="H15" s="38">
        <v>7.4399999999999994E-2</v>
      </c>
      <c r="I15" s="32"/>
      <c r="J15" s="19"/>
    </row>
    <row r="16" spans="1:10" ht="15" customHeight="1">
      <c r="A16" s="28" t="s">
        <v>191</v>
      </c>
      <c r="B16" s="25" t="s">
        <v>192</v>
      </c>
      <c r="C16" s="25" t="s">
        <v>193</v>
      </c>
      <c r="D16" s="25" t="s">
        <v>167</v>
      </c>
      <c r="E16" s="29">
        <v>3270</v>
      </c>
      <c r="F16" s="30">
        <v>32702.26</v>
      </c>
      <c r="G16" s="31">
        <v>2.46E-2</v>
      </c>
      <c r="H16" s="38">
        <v>6.4194000000000001E-2</v>
      </c>
      <c r="I16" s="32"/>
      <c r="J16" s="19"/>
    </row>
    <row r="17" spans="1:10" ht="15" customHeight="1">
      <c r="A17" s="28" t="s">
        <v>194</v>
      </c>
      <c r="B17" s="25" t="s">
        <v>195</v>
      </c>
      <c r="C17" s="25" t="s">
        <v>196</v>
      </c>
      <c r="D17" s="25" t="s">
        <v>174</v>
      </c>
      <c r="E17" s="29">
        <v>2250</v>
      </c>
      <c r="F17" s="30">
        <v>22585.39</v>
      </c>
      <c r="G17" s="31">
        <v>1.7000000000000001E-2</v>
      </c>
      <c r="H17" s="38">
        <v>7.195E-2</v>
      </c>
      <c r="I17" s="32"/>
      <c r="J17" s="19"/>
    </row>
    <row r="18" spans="1:10" ht="15" customHeight="1">
      <c r="A18" s="28" t="s">
        <v>197</v>
      </c>
      <c r="B18" s="25" t="s">
        <v>198</v>
      </c>
      <c r="C18" s="25" t="s">
        <v>199</v>
      </c>
      <c r="D18" s="25" t="s">
        <v>167</v>
      </c>
      <c r="E18" s="29">
        <v>2250</v>
      </c>
      <c r="F18" s="30">
        <v>21675.62</v>
      </c>
      <c r="G18" s="31">
        <v>1.6299999999999999E-2</v>
      </c>
      <c r="H18" s="38">
        <v>6.8509500000000001E-2</v>
      </c>
      <c r="I18" s="38">
        <v>7.6651994000000001E-2</v>
      </c>
      <c r="J18" s="19"/>
    </row>
    <row r="19" spans="1:10" ht="15" customHeight="1">
      <c r="A19" s="28" t="s">
        <v>200</v>
      </c>
      <c r="B19" s="25" t="s">
        <v>201</v>
      </c>
      <c r="C19" s="25" t="s">
        <v>202</v>
      </c>
      <c r="D19" s="25" t="s">
        <v>187</v>
      </c>
      <c r="E19" s="29">
        <v>22500000</v>
      </c>
      <c r="F19" s="30">
        <v>21393.88</v>
      </c>
      <c r="G19" s="31">
        <v>1.61E-2</v>
      </c>
      <c r="H19" s="38">
        <v>7.2317000000000006E-2</v>
      </c>
      <c r="I19" s="38"/>
      <c r="J19" s="19"/>
    </row>
    <row r="20" spans="1:10" ht="15" customHeight="1">
      <c r="A20" s="28" t="s">
        <v>203</v>
      </c>
      <c r="B20" s="25" t="s">
        <v>204</v>
      </c>
      <c r="C20" s="25" t="s">
        <v>205</v>
      </c>
      <c r="D20" s="25" t="s">
        <v>167</v>
      </c>
      <c r="E20" s="29">
        <v>2250</v>
      </c>
      <c r="F20" s="30">
        <v>21328.16</v>
      </c>
      <c r="G20" s="31">
        <v>1.6E-2</v>
      </c>
      <c r="H20" s="38">
        <v>6.6842499999999999E-2</v>
      </c>
      <c r="I20" s="38">
        <v>7.8018542999999996E-2</v>
      </c>
      <c r="J20" s="19"/>
    </row>
    <row r="21" spans="1:10" ht="15" customHeight="1">
      <c r="A21" s="28" t="s">
        <v>206</v>
      </c>
      <c r="B21" s="25" t="s">
        <v>207</v>
      </c>
      <c r="C21" s="25" t="s">
        <v>208</v>
      </c>
      <c r="D21" s="25" t="s">
        <v>167</v>
      </c>
      <c r="E21" s="29">
        <v>2081</v>
      </c>
      <c r="F21" s="30">
        <v>20789.189999999999</v>
      </c>
      <c r="G21" s="31">
        <v>1.5599999999999999E-2</v>
      </c>
      <c r="H21" s="38">
        <v>6.8750000000000006E-2</v>
      </c>
      <c r="I21" s="38"/>
      <c r="J21" s="19"/>
    </row>
    <row r="22" spans="1:10" ht="15" customHeight="1">
      <c r="A22" s="28" t="s">
        <v>209</v>
      </c>
      <c r="B22" s="25" t="s">
        <v>210</v>
      </c>
      <c r="C22" s="25" t="s">
        <v>211</v>
      </c>
      <c r="D22" s="25" t="s">
        <v>187</v>
      </c>
      <c r="E22" s="29">
        <v>19000000</v>
      </c>
      <c r="F22" s="30">
        <v>19106.990000000002</v>
      </c>
      <c r="G22" s="31">
        <v>1.44E-2</v>
      </c>
      <c r="H22" s="38">
        <v>6.5898999999999999E-2</v>
      </c>
      <c r="I22" s="38"/>
      <c r="J22" s="19"/>
    </row>
    <row r="23" spans="1:10" ht="15" customHeight="1">
      <c r="A23" s="28" t="s">
        <v>212</v>
      </c>
      <c r="B23" s="25" t="s">
        <v>213</v>
      </c>
      <c r="C23" s="25" t="s">
        <v>214</v>
      </c>
      <c r="D23" s="25" t="s">
        <v>167</v>
      </c>
      <c r="E23" s="29">
        <v>1600</v>
      </c>
      <c r="F23" s="30">
        <v>16017.94</v>
      </c>
      <c r="G23" s="31">
        <v>1.2E-2</v>
      </c>
      <c r="H23" s="38">
        <v>6.3649999999999998E-2</v>
      </c>
      <c r="I23" s="38"/>
      <c r="J23" s="19"/>
    </row>
    <row r="24" spans="1:10" ht="15" customHeight="1">
      <c r="A24" s="28" t="s">
        <v>215</v>
      </c>
      <c r="B24" s="25" t="s">
        <v>216</v>
      </c>
      <c r="C24" s="25" t="s">
        <v>217</v>
      </c>
      <c r="D24" s="25" t="s">
        <v>167</v>
      </c>
      <c r="E24" s="29">
        <v>1450</v>
      </c>
      <c r="F24" s="30">
        <v>14384.55</v>
      </c>
      <c r="G24" s="31">
        <v>1.0800000000000001E-2</v>
      </c>
      <c r="H24" s="38">
        <v>6.9849999999999995E-2</v>
      </c>
      <c r="I24" s="38"/>
      <c r="J24" s="19"/>
    </row>
    <row r="25" spans="1:10" ht="15" customHeight="1">
      <c r="A25" s="28" t="s">
        <v>218</v>
      </c>
      <c r="B25" s="25" t="s">
        <v>219</v>
      </c>
      <c r="C25" s="25" t="s">
        <v>220</v>
      </c>
      <c r="D25" s="25" t="s">
        <v>167</v>
      </c>
      <c r="E25" s="29">
        <v>1250</v>
      </c>
      <c r="F25" s="30">
        <v>11956.11</v>
      </c>
      <c r="G25" s="31">
        <v>8.9999999999999993E-3</v>
      </c>
      <c r="H25" s="38">
        <v>7.4499999999999997E-2</v>
      </c>
      <c r="I25" s="38"/>
      <c r="J25" s="19"/>
    </row>
    <row r="26" spans="1:10" ht="15" customHeight="1">
      <c r="A26" s="28" t="s">
        <v>221</v>
      </c>
      <c r="B26" s="25" t="s">
        <v>222</v>
      </c>
      <c r="C26" s="25" t="s">
        <v>223</v>
      </c>
      <c r="D26" s="25" t="s">
        <v>167</v>
      </c>
      <c r="E26" s="29">
        <v>1200</v>
      </c>
      <c r="F26" s="30">
        <v>11820.02</v>
      </c>
      <c r="G26" s="31">
        <v>8.8999999999999999E-3</v>
      </c>
      <c r="H26" s="38">
        <v>7.0550000000000002E-2</v>
      </c>
      <c r="I26" s="38"/>
      <c r="J26" s="19"/>
    </row>
    <row r="27" spans="1:10" ht="15" customHeight="1">
      <c r="A27" s="28" t="s">
        <v>224</v>
      </c>
      <c r="B27" s="25" t="s">
        <v>225</v>
      </c>
      <c r="C27" s="25" t="s">
        <v>226</v>
      </c>
      <c r="D27" s="25" t="s">
        <v>187</v>
      </c>
      <c r="E27" s="29">
        <v>11000000</v>
      </c>
      <c r="F27" s="30">
        <v>11112.43</v>
      </c>
      <c r="G27" s="31">
        <v>8.3000000000000001E-3</v>
      </c>
      <c r="H27" s="38">
        <v>7.2284000000000001E-2</v>
      </c>
      <c r="I27" s="38"/>
      <c r="J27" s="19"/>
    </row>
    <row r="28" spans="1:10" ht="15" customHeight="1">
      <c r="A28" s="28" t="s">
        <v>227</v>
      </c>
      <c r="B28" s="25" t="s">
        <v>228</v>
      </c>
      <c r="C28" s="25" t="s">
        <v>229</v>
      </c>
      <c r="D28" s="25" t="s">
        <v>167</v>
      </c>
      <c r="E28" s="29">
        <v>1050</v>
      </c>
      <c r="F28" s="30">
        <v>10504.92</v>
      </c>
      <c r="G28" s="31">
        <v>7.9000000000000008E-3</v>
      </c>
      <c r="H28" s="38">
        <v>6.4849000000000004E-2</v>
      </c>
      <c r="I28" s="38"/>
      <c r="J28" s="19"/>
    </row>
    <row r="29" spans="1:10" ht="15" customHeight="1">
      <c r="A29" s="28" t="s">
        <v>230</v>
      </c>
      <c r="B29" s="25" t="s">
        <v>231</v>
      </c>
      <c r="C29" s="25" t="s">
        <v>232</v>
      </c>
      <c r="D29" s="25" t="s">
        <v>167</v>
      </c>
      <c r="E29" s="29">
        <v>1050</v>
      </c>
      <c r="F29" s="30">
        <v>10456.26</v>
      </c>
      <c r="G29" s="31">
        <v>7.9000000000000008E-3</v>
      </c>
      <c r="H29" s="38">
        <v>6.8750000000000006E-2</v>
      </c>
      <c r="I29" s="38"/>
      <c r="J29" s="19"/>
    </row>
    <row r="30" spans="1:10" ht="15" customHeight="1">
      <c r="A30" s="28" t="s">
        <v>233</v>
      </c>
      <c r="B30" s="25" t="s">
        <v>234</v>
      </c>
      <c r="C30" s="25" t="s">
        <v>235</v>
      </c>
      <c r="D30" s="25" t="s">
        <v>187</v>
      </c>
      <c r="E30" s="29">
        <v>10000000</v>
      </c>
      <c r="F30" s="30">
        <v>10042.76</v>
      </c>
      <c r="G30" s="31">
        <v>7.4999999999999997E-3</v>
      </c>
      <c r="H30" s="38">
        <v>6.7155999999999993E-2</v>
      </c>
      <c r="I30" s="38"/>
      <c r="J30" s="19"/>
    </row>
    <row r="31" spans="1:10" ht="15" customHeight="1">
      <c r="A31" s="28" t="s">
        <v>236</v>
      </c>
      <c r="B31" s="25" t="s">
        <v>237</v>
      </c>
      <c r="C31" s="25" t="s">
        <v>238</v>
      </c>
      <c r="D31" s="25" t="s">
        <v>167</v>
      </c>
      <c r="E31" s="29">
        <v>1000</v>
      </c>
      <c r="F31" s="30">
        <v>9973.09</v>
      </c>
      <c r="G31" s="31">
        <v>7.4999999999999997E-3</v>
      </c>
      <c r="H31" s="38">
        <v>6.8750000000000006E-2</v>
      </c>
      <c r="I31" s="38"/>
      <c r="J31" s="19"/>
    </row>
    <row r="32" spans="1:10" ht="15" customHeight="1">
      <c r="A32" s="28" t="s">
        <v>239</v>
      </c>
      <c r="B32" s="25" t="s">
        <v>240</v>
      </c>
      <c r="C32" s="25" t="s">
        <v>241</v>
      </c>
      <c r="D32" s="25" t="s">
        <v>174</v>
      </c>
      <c r="E32" s="29">
        <v>1000</v>
      </c>
      <c r="F32" s="30">
        <v>9939.08</v>
      </c>
      <c r="G32" s="31">
        <v>7.4999999999999997E-3</v>
      </c>
      <c r="H32" s="38">
        <v>7.0999999999999994E-2</v>
      </c>
      <c r="I32" s="38"/>
      <c r="J32" s="19"/>
    </row>
    <row r="33" spans="1:10" ht="15" customHeight="1">
      <c r="A33" s="28" t="s">
        <v>242</v>
      </c>
      <c r="B33" s="25" t="s">
        <v>243</v>
      </c>
      <c r="C33" s="25" t="s">
        <v>244</v>
      </c>
      <c r="D33" s="25" t="s">
        <v>167</v>
      </c>
      <c r="E33" s="29">
        <v>1000</v>
      </c>
      <c r="F33" s="30">
        <v>9899.01</v>
      </c>
      <c r="G33" s="31">
        <v>7.4000000000000003E-3</v>
      </c>
      <c r="H33" s="38">
        <v>6.9000000000000006E-2</v>
      </c>
      <c r="I33" s="38"/>
      <c r="J33" s="19"/>
    </row>
    <row r="34" spans="1:10" ht="15" customHeight="1">
      <c r="A34" s="28" t="s">
        <v>245</v>
      </c>
      <c r="B34" s="25" t="s">
        <v>246</v>
      </c>
      <c r="C34" s="25" t="s">
        <v>247</v>
      </c>
      <c r="D34" s="25" t="s">
        <v>167</v>
      </c>
      <c r="E34" s="29">
        <v>1000</v>
      </c>
      <c r="F34" s="30">
        <v>9870.84</v>
      </c>
      <c r="G34" s="31">
        <v>7.4000000000000003E-3</v>
      </c>
      <c r="H34" s="38">
        <v>7.4499999999999997E-2</v>
      </c>
      <c r="I34" s="38"/>
      <c r="J34" s="19"/>
    </row>
    <row r="35" spans="1:10" ht="15" customHeight="1">
      <c r="A35" s="28" t="s">
        <v>248</v>
      </c>
      <c r="B35" s="25" t="s">
        <v>249</v>
      </c>
      <c r="C35" s="25" t="s">
        <v>250</v>
      </c>
      <c r="D35" s="25" t="s">
        <v>167</v>
      </c>
      <c r="E35" s="29">
        <v>1000</v>
      </c>
      <c r="F35" s="30">
        <v>9867.14</v>
      </c>
      <c r="G35" s="31">
        <v>7.4000000000000003E-3</v>
      </c>
      <c r="H35" s="38">
        <v>7.5450000000000003E-2</v>
      </c>
      <c r="I35" s="38"/>
      <c r="J35" s="19"/>
    </row>
    <row r="36" spans="1:10" ht="15" customHeight="1">
      <c r="A36" s="28" t="s">
        <v>251</v>
      </c>
      <c r="B36" s="25" t="s">
        <v>252</v>
      </c>
      <c r="C36" s="25" t="s">
        <v>253</v>
      </c>
      <c r="D36" s="25" t="s">
        <v>254</v>
      </c>
      <c r="E36" s="29">
        <v>950</v>
      </c>
      <c r="F36" s="30">
        <v>9574.11</v>
      </c>
      <c r="G36" s="31">
        <v>7.1999999999999998E-3</v>
      </c>
      <c r="H36" s="38">
        <v>8.4201499999999999E-2</v>
      </c>
      <c r="I36" s="38">
        <v>7.8779923000000002E-2</v>
      </c>
      <c r="J36" s="19"/>
    </row>
    <row r="37" spans="1:10" ht="15" customHeight="1">
      <c r="A37" s="28" t="s">
        <v>255</v>
      </c>
      <c r="B37" s="25" t="s">
        <v>256</v>
      </c>
      <c r="C37" s="25" t="s">
        <v>257</v>
      </c>
      <c r="D37" s="25" t="s">
        <v>167</v>
      </c>
      <c r="E37" s="29">
        <v>950</v>
      </c>
      <c r="F37" s="30">
        <v>9560.9</v>
      </c>
      <c r="G37" s="31">
        <v>7.1999999999999998E-3</v>
      </c>
      <c r="H37" s="38">
        <v>7.8525499999999998E-2</v>
      </c>
      <c r="I37" s="38">
        <v>7.5478276999999996E-2</v>
      </c>
      <c r="J37" s="19"/>
    </row>
    <row r="38" spans="1:10" ht="15" customHeight="1">
      <c r="A38" s="28" t="s">
        <v>258</v>
      </c>
      <c r="B38" s="25" t="s">
        <v>259</v>
      </c>
      <c r="C38" s="25" t="s">
        <v>260</v>
      </c>
      <c r="D38" s="25" t="s">
        <v>167</v>
      </c>
      <c r="E38" s="29">
        <v>1000</v>
      </c>
      <c r="F38" s="30">
        <v>9550.07</v>
      </c>
      <c r="G38" s="31">
        <v>7.1999999999999998E-3</v>
      </c>
      <c r="H38" s="38">
        <v>6.9042999999999993E-2</v>
      </c>
      <c r="I38" s="38">
        <v>7.7672187000000004E-2</v>
      </c>
      <c r="J38" s="19"/>
    </row>
    <row r="39" spans="1:10" ht="15" customHeight="1">
      <c r="A39" s="28" t="s">
        <v>261</v>
      </c>
      <c r="B39" s="25" t="s">
        <v>262</v>
      </c>
      <c r="C39" s="25" t="s">
        <v>263</v>
      </c>
      <c r="D39" s="25" t="s">
        <v>167</v>
      </c>
      <c r="E39" s="29">
        <v>950</v>
      </c>
      <c r="F39" s="30">
        <v>9509.75</v>
      </c>
      <c r="G39" s="31">
        <v>7.1000000000000004E-3</v>
      </c>
      <c r="H39" s="38">
        <v>6.1499999999999999E-2</v>
      </c>
      <c r="I39" s="38"/>
      <c r="J39" s="19"/>
    </row>
    <row r="40" spans="1:10" ht="15" customHeight="1">
      <c r="A40" s="28" t="s">
        <v>264</v>
      </c>
      <c r="B40" s="25" t="s">
        <v>265</v>
      </c>
      <c r="C40" s="25" t="s">
        <v>266</v>
      </c>
      <c r="D40" s="25" t="s">
        <v>187</v>
      </c>
      <c r="E40" s="29">
        <v>7500000</v>
      </c>
      <c r="F40" s="30">
        <v>7510.61</v>
      </c>
      <c r="G40" s="31">
        <v>5.5999999999999999E-3</v>
      </c>
      <c r="H40" s="38">
        <v>6.0677000000000002E-2</v>
      </c>
      <c r="I40" s="38"/>
      <c r="J40" s="19"/>
    </row>
    <row r="41" spans="1:10" ht="15" customHeight="1">
      <c r="A41" s="28" t="s">
        <v>267</v>
      </c>
      <c r="B41" s="25" t="s">
        <v>268</v>
      </c>
      <c r="C41" s="25" t="s">
        <v>269</v>
      </c>
      <c r="D41" s="25" t="s">
        <v>167</v>
      </c>
      <c r="E41" s="29">
        <v>700</v>
      </c>
      <c r="F41" s="30">
        <v>6989.72</v>
      </c>
      <c r="G41" s="31">
        <v>5.1999999999999998E-3</v>
      </c>
      <c r="H41" s="38">
        <v>7.2650000000000006E-2</v>
      </c>
      <c r="I41" s="38"/>
      <c r="J41" s="19"/>
    </row>
    <row r="42" spans="1:10" ht="15" customHeight="1">
      <c r="A42" s="28" t="s">
        <v>270</v>
      </c>
      <c r="B42" s="25" t="s">
        <v>271</v>
      </c>
      <c r="C42" s="25" t="s">
        <v>272</v>
      </c>
      <c r="D42" s="25" t="s">
        <v>167</v>
      </c>
      <c r="E42" s="29">
        <v>610</v>
      </c>
      <c r="F42" s="30">
        <v>6103.42</v>
      </c>
      <c r="G42" s="31">
        <v>4.5999999999999999E-3</v>
      </c>
      <c r="H42" s="38">
        <v>6.0665999999999998E-2</v>
      </c>
      <c r="I42" s="38"/>
      <c r="J42" s="19"/>
    </row>
    <row r="43" spans="1:10" ht="15" customHeight="1">
      <c r="A43" s="28" t="s">
        <v>273</v>
      </c>
      <c r="B43" s="25" t="s">
        <v>274</v>
      </c>
      <c r="C43" s="25" t="s">
        <v>275</v>
      </c>
      <c r="D43" s="25" t="s">
        <v>167</v>
      </c>
      <c r="E43" s="29">
        <v>550</v>
      </c>
      <c r="F43" s="30">
        <v>5540.32</v>
      </c>
      <c r="G43" s="31">
        <v>4.1999999999999997E-3</v>
      </c>
      <c r="H43" s="38">
        <v>6.7788000000000001E-2</v>
      </c>
      <c r="I43" s="38"/>
      <c r="J43" s="19"/>
    </row>
    <row r="44" spans="1:10" ht="15" customHeight="1">
      <c r="A44" s="28" t="s">
        <v>276</v>
      </c>
      <c r="B44" s="25" t="s">
        <v>277</v>
      </c>
      <c r="C44" s="25" t="s">
        <v>278</v>
      </c>
      <c r="D44" s="25" t="s">
        <v>187</v>
      </c>
      <c r="E44" s="29">
        <v>5000000</v>
      </c>
      <c r="F44" s="30">
        <v>5039.8500000000004</v>
      </c>
      <c r="G44" s="31">
        <v>3.8E-3</v>
      </c>
      <c r="H44" s="38">
        <v>6.9860000000000005E-2</v>
      </c>
      <c r="I44" s="38"/>
      <c r="J44" s="19"/>
    </row>
    <row r="45" spans="1:10" ht="15" customHeight="1">
      <c r="A45" s="28" t="s">
        <v>279</v>
      </c>
      <c r="B45" s="25" t="s">
        <v>280</v>
      </c>
      <c r="C45" s="25" t="s">
        <v>281</v>
      </c>
      <c r="D45" s="25" t="s">
        <v>167</v>
      </c>
      <c r="E45" s="29">
        <v>500</v>
      </c>
      <c r="F45" s="30">
        <v>4996.8999999999996</v>
      </c>
      <c r="G45" s="31">
        <v>3.8E-3</v>
      </c>
      <c r="H45" s="38">
        <v>7.2716000000000003E-2</v>
      </c>
      <c r="I45" s="38"/>
      <c r="J45" s="19"/>
    </row>
    <row r="46" spans="1:10" ht="15" customHeight="1">
      <c r="A46" s="28" t="s">
        <v>282</v>
      </c>
      <c r="B46" s="25" t="s">
        <v>283</v>
      </c>
      <c r="C46" s="25" t="s">
        <v>284</v>
      </c>
      <c r="D46" s="25" t="s">
        <v>167</v>
      </c>
      <c r="E46" s="29">
        <v>500</v>
      </c>
      <c r="F46" s="30">
        <v>4996.7</v>
      </c>
      <c r="G46" s="31">
        <v>3.8E-3</v>
      </c>
      <c r="H46" s="38">
        <v>7.3066000000000006E-2</v>
      </c>
      <c r="I46" s="38"/>
      <c r="J46" s="19"/>
    </row>
    <row r="47" spans="1:10" ht="15" customHeight="1">
      <c r="A47" s="28" t="s">
        <v>285</v>
      </c>
      <c r="B47" s="25" t="s">
        <v>286</v>
      </c>
      <c r="C47" s="25" t="s">
        <v>287</v>
      </c>
      <c r="D47" s="25" t="s">
        <v>167</v>
      </c>
      <c r="E47" s="29">
        <v>500</v>
      </c>
      <c r="F47" s="30">
        <v>4985.12</v>
      </c>
      <c r="G47" s="31">
        <v>3.7000000000000002E-3</v>
      </c>
      <c r="H47" s="38">
        <v>7.4499999999999997E-2</v>
      </c>
      <c r="I47" s="38"/>
      <c r="J47" s="19"/>
    </row>
    <row r="48" spans="1:10" ht="15" customHeight="1">
      <c r="A48" s="28" t="s">
        <v>288</v>
      </c>
      <c r="B48" s="25" t="s">
        <v>289</v>
      </c>
      <c r="C48" s="25" t="s">
        <v>290</v>
      </c>
      <c r="D48" s="25" t="s">
        <v>167</v>
      </c>
      <c r="E48" s="29">
        <v>500</v>
      </c>
      <c r="F48" s="30">
        <v>4984.84</v>
      </c>
      <c r="G48" s="31">
        <v>3.7000000000000002E-3</v>
      </c>
      <c r="H48" s="38">
        <v>6.9199999999999998E-2</v>
      </c>
      <c r="I48" s="38"/>
      <c r="J48" s="19"/>
    </row>
    <row r="49" spans="1:10" ht="15" customHeight="1">
      <c r="A49" s="28" t="s">
        <v>291</v>
      </c>
      <c r="B49" s="25" t="s">
        <v>292</v>
      </c>
      <c r="C49" s="25" t="s">
        <v>293</v>
      </c>
      <c r="D49" s="25" t="s">
        <v>174</v>
      </c>
      <c r="E49" s="29">
        <v>500</v>
      </c>
      <c r="F49" s="30">
        <v>4981.5</v>
      </c>
      <c r="G49" s="31">
        <v>3.7000000000000002E-3</v>
      </c>
      <c r="H49" s="38">
        <v>7.0000000000000007E-2</v>
      </c>
      <c r="I49" s="38"/>
      <c r="J49" s="19"/>
    </row>
    <row r="50" spans="1:10" ht="15" customHeight="1">
      <c r="A50" s="28" t="s">
        <v>294</v>
      </c>
      <c r="B50" s="25" t="s">
        <v>295</v>
      </c>
      <c r="C50" s="25" t="s">
        <v>296</v>
      </c>
      <c r="D50" s="25" t="s">
        <v>167</v>
      </c>
      <c r="E50" s="29">
        <v>500</v>
      </c>
      <c r="F50" s="30">
        <v>4967.51</v>
      </c>
      <c r="G50" s="31">
        <v>3.7000000000000002E-3</v>
      </c>
      <c r="H50" s="38">
        <v>7.4200000000000002E-2</v>
      </c>
      <c r="I50" s="38"/>
      <c r="J50" s="19"/>
    </row>
    <row r="51" spans="1:10" ht="15" customHeight="1">
      <c r="A51" s="28" t="s">
        <v>297</v>
      </c>
      <c r="B51" s="25" t="s">
        <v>298</v>
      </c>
      <c r="C51" s="25" t="s">
        <v>299</v>
      </c>
      <c r="D51" s="25" t="s">
        <v>174</v>
      </c>
      <c r="E51" s="29">
        <v>500</v>
      </c>
      <c r="F51" s="30">
        <v>4957.82</v>
      </c>
      <c r="G51" s="31">
        <v>3.7000000000000002E-3</v>
      </c>
      <c r="H51" s="38">
        <v>7.5300000000000006E-2</v>
      </c>
      <c r="I51" s="38"/>
      <c r="J51" s="19"/>
    </row>
    <row r="52" spans="1:10" ht="15" customHeight="1">
      <c r="A52" s="28" t="s">
        <v>300</v>
      </c>
      <c r="B52" s="25" t="s">
        <v>301</v>
      </c>
      <c r="C52" s="25" t="s">
        <v>302</v>
      </c>
      <c r="D52" s="25" t="s">
        <v>167</v>
      </c>
      <c r="E52" s="29">
        <v>500</v>
      </c>
      <c r="F52" s="30">
        <v>4893.4799999999996</v>
      </c>
      <c r="G52" s="31">
        <v>3.7000000000000002E-3</v>
      </c>
      <c r="H52" s="38">
        <v>7.2249999999999995E-2</v>
      </c>
      <c r="I52" s="38"/>
      <c r="J52" s="19"/>
    </row>
    <row r="53" spans="1:10" ht="15" customHeight="1">
      <c r="A53" s="28" t="s">
        <v>303</v>
      </c>
      <c r="B53" s="25" t="s">
        <v>304</v>
      </c>
      <c r="C53" s="25" t="s">
        <v>305</v>
      </c>
      <c r="D53" s="25" t="s">
        <v>167</v>
      </c>
      <c r="E53" s="29">
        <v>500</v>
      </c>
      <c r="F53" s="30">
        <v>4878.63</v>
      </c>
      <c r="G53" s="31">
        <v>3.7000000000000002E-3</v>
      </c>
      <c r="H53" s="38">
        <v>7.4399000000000007E-2</v>
      </c>
      <c r="I53" s="38"/>
      <c r="J53" s="19"/>
    </row>
    <row r="54" spans="1:10" ht="15" customHeight="1">
      <c r="A54" s="28" t="s">
        <v>306</v>
      </c>
      <c r="B54" s="25" t="s">
        <v>307</v>
      </c>
      <c r="C54" s="25" t="s">
        <v>308</v>
      </c>
      <c r="D54" s="25" t="s">
        <v>187</v>
      </c>
      <c r="E54" s="29">
        <v>5000000</v>
      </c>
      <c r="F54" s="30">
        <v>4816.49</v>
      </c>
      <c r="G54" s="31">
        <v>3.5999999999999999E-3</v>
      </c>
      <c r="H54" s="38">
        <v>7.3899999999999993E-2</v>
      </c>
      <c r="I54" s="38"/>
      <c r="J54" s="19"/>
    </row>
    <row r="55" spans="1:10" ht="15" customHeight="1">
      <c r="A55" s="28" t="s">
        <v>309</v>
      </c>
      <c r="B55" s="25" t="s">
        <v>310</v>
      </c>
      <c r="C55" s="25" t="s">
        <v>311</v>
      </c>
      <c r="D55" s="25" t="s">
        <v>167</v>
      </c>
      <c r="E55" s="29">
        <v>500</v>
      </c>
      <c r="F55" s="30">
        <v>4771.8500000000004</v>
      </c>
      <c r="G55" s="31">
        <v>3.5999999999999999E-3</v>
      </c>
      <c r="H55" s="38">
        <v>7.4099999999999999E-2</v>
      </c>
      <c r="I55" s="38"/>
      <c r="J55" s="19"/>
    </row>
    <row r="56" spans="1:10" ht="15" customHeight="1">
      <c r="A56" s="28" t="s">
        <v>312</v>
      </c>
      <c r="B56" s="25" t="s">
        <v>313</v>
      </c>
      <c r="C56" s="25" t="s">
        <v>314</v>
      </c>
      <c r="D56" s="25" t="s">
        <v>167</v>
      </c>
      <c r="E56" s="29">
        <v>450</v>
      </c>
      <c r="F56" s="30">
        <v>4569.6000000000004</v>
      </c>
      <c r="G56" s="31">
        <v>3.3999999999999998E-3</v>
      </c>
      <c r="H56" s="38">
        <v>8.5571499999999995E-2</v>
      </c>
      <c r="I56" s="38">
        <v>7.3437455999999998E-2</v>
      </c>
      <c r="J56" s="19"/>
    </row>
    <row r="57" spans="1:10" ht="15" customHeight="1">
      <c r="A57" s="28" t="s">
        <v>315</v>
      </c>
      <c r="B57" s="25" t="s">
        <v>316</v>
      </c>
      <c r="C57" s="25" t="s">
        <v>317</v>
      </c>
      <c r="D57" s="25" t="s">
        <v>187</v>
      </c>
      <c r="E57" s="29">
        <v>4000000</v>
      </c>
      <c r="F57" s="30">
        <v>4080.38</v>
      </c>
      <c r="G57" s="31">
        <v>3.0999999999999999E-3</v>
      </c>
      <c r="H57" s="38">
        <v>7.4112999999999998E-2</v>
      </c>
      <c r="I57" s="38"/>
      <c r="J57" s="19"/>
    </row>
    <row r="58" spans="1:10" ht="15" customHeight="1">
      <c r="A58" s="28" t="s">
        <v>318</v>
      </c>
      <c r="B58" s="25" t="s">
        <v>319</v>
      </c>
      <c r="C58" s="25" t="s">
        <v>320</v>
      </c>
      <c r="D58" s="25" t="s">
        <v>174</v>
      </c>
      <c r="E58" s="29">
        <v>400</v>
      </c>
      <c r="F58" s="30">
        <v>4002.41</v>
      </c>
      <c r="G58" s="31">
        <v>3.0000000000000001E-3</v>
      </c>
      <c r="H58" s="38">
        <v>6.6799999999999998E-2</v>
      </c>
      <c r="I58" s="38"/>
      <c r="J58" s="19"/>
    </row>
    <row r="59" spans="1:10" ht="15" customHeight="1">
      <c r="A59" s="28" t="s">
        <v>321</v>
      </c>
      <c r="B59" s="25" t="s">
        <v>322</v>
      </c>
      <c r="C59" s="25" t="s">
        <v>323</v>
      </c>
      <c r="D59" s="25" t="s">
        <v>174</v>
      </c>
      <c r="E59" s="29">
        <v>400</v>
      </c>
      <c r="F59" s="30">
        <v>3975.7</v>
      </c>
      <c r="G59" s="31">
        <v>3.0000000000000001E-3</v>
      </c>
      <c r="H59" s="38">
        <v>7.4800000000000005E-2</v>
      </c>
      <c r="I59" s="38"/>
      <c r="J59" s="19"/>
    </row>
    <row r="60" spans="1:10" ht="15" customHeight="1">
      <c r="A60" s="28" t="s">
        <v>324</v>
      </c>
      <c r="B60" s="25" t="s">
        <v>325</v>
      </c>
      <c r="C60" s="25" t="s">
        <v>326</v>
      </c>
      <c r="D60" s="25" t="s">
        <v>167</v>
      </c>
      <c r="E60" s="29">
        <v>400</v>
      </c>
      <c r="F60" s="30">
        <v>3839.67</v>
      </c>
      <c r="G60" s="31">
        <v>2.8999999999999998E-3</v>
      </c>
      <c r="H60" s="38">
        <v>7.4098999999999998E-2</v>
      </c>
      <c r="I60" s="38"/>
      <c r="J60" s="19"/>
    </row>
    <row r="61" spans="1:10" ht="15" customHeight="1">
      <c r="A61" s="28" t="s">
        <v>327</v>
      </c>
      <c r="B61" s="25" t="s">
        <v>328</v>
      </c>
      <c r="C61" s="25" t="s">
        <v>329</v>
      </c>
      <c r="D61" s="25" t="s">
        <v>187</v>
      </c>
      <c r="E61" s="29">
        <v>5073500</v>
      </c>
      <c r="F61" s="30">
        <v>3734</v>
      </c>
      <c r="G61" s="31">
        <v>2.8E-3</v>
      </c>
      <c r="H61" s="38">
        <v>7.4189500000000005E-2</v>
      </c>
      <c r="I61" s="38"/>
      <c r="J61" s="19"/>
    </row>
    <row r="62" spans="1:10" ht="15" customHeight="1">
      <c r="A62" s="28" t="s">
        <v>330</v>
      </c>
      <c r="B62" s="25" t="s">
        <v>331</v>
      </c>
      <c r="C62" s="25" t="s">
        <v>332</v>
      </c>
      <c r="D62" s="25" t="s">
        <v>187</v>
      </c>
      <c r="E62" s="29">
        <v>3500000</v>
      </c>
      <c r="F62" s="30">
        <v>3571.94</v>
      </c>
      <c r="G62" s="31">
        <v>2.7000000000000001E-3</v>
      </c>
      <c r="H62" s="38">
        <v>7.4112999999999998E-2</v>
      </c>
      <c r="I62" s="38"/>
      <c r="J62" s="19"/>
    </row>
    <row r="63" spans="1:10" ht="15" customHeight="1">
      <c r="A63" s="28" t="s">
        <v>333</v>
      </c>
      <c r="B63" s="25" t="s">
        <v>334</v>
      </c>
      <c r="C63" s="25" t="s">
        <v>335</v>
      </c>
      <c r="D63" s="25" t="s">
        <v>167</v>
      </c>
      <c r="E63" s="29">
        <v>350</v>
      </c>
      <c r="F63" s="30">
        <v>3503.05</v>
      </c>
      <c r="G63" s="31">
        <v>2.5999999999999999E-3</v>
      </c>
      <c r="H63" s="38">
        <v>6.5549999999999997E-2</v>
      </c>
      <c r="I63" s="38"/>
      <c r="J63" s="19"/>
    </row>
    <row r="64" spans="1:10" ht="15" customHeight="1">
      <c r="A64" s="28" t="s">
        <v>336</v>
      </c>
      <c r="B64" s="25" t="s">
        <v>337</v>
      </c>
      <c r="C64" s="25" t="s">
        <v>338</v>
      </c>
      <c r="D64" s="25" t="s">
        <v>167</v>
      </c>
      <c r="E64" s="29">
        <v>350</v>
      </c>
      <c r="F64" s="30">
        <v>3500.64</v>
      </c>
      <c r="G64" s="31">
        <v>2.5999999999999999E-3</v>
      </c>
      <c r="H64" s="38">
        <v>6.0906000000000002E-2</v>
      </c>
      <c r="I64" s="38"/>
      <c r="J64" s="19"/>
    </row>
    <row r="65" spans="1:10" ht="15" customHeight="1">
      <c r="A65" s="28" t="s">
        <v>339</v>
      </c>
      <c r="B65" s="25" t="s">
        <v>340</v>
      </c>
      <c r="C65" s="25" t="s">
        <v>341</v>
      </c>
      <c r="D65" s="25" t="s">
        <v>187</v>
      </c>
      <c r="E65" s="29">
        <v>3000000</v>
      </c>
      <c r="F65" s="30">
        <v>3026.15</v>
      </c>
      <c r="G65" s="31">
        <v>2.3E-3</v>
      </c>
      <c r="H65" s="38">
        <v>6.9956000000000004E-2</v>
      </c>
      <c r="I65" s="38"/>
      <c r="J65" s="19"/>
    </row>
    <row r="66" spans="1:10" ht="15" customHeight="1">
      <c r="A66" s="28" t="s">
        <v>342</v>
      </c>
      <c r="B66" s="25" t="s">
        <v>343</v>
      </c>
      <c r="C66" s="25" t="s">
        <v>344</v>
      </c>
      <c r="D66" s="25" t="s">
        <v>167</v>
      </c>
      <c r="E66" s="29">
        <v>240</v>
      </c>
      <c r="F66" s="30">
        <v>3003.17</v>
      </c>
      <c r="G66" s="31">
        <v>2.3E-3</v>
      </c>
      <c r="H66" s="38">
        <v>6.1848E-2</v>
      </c>
      <c r="I66" s="38"/>
      <c r="J66" s="19"/>
    </row>
    <row r="67" spans="1:10" ht="15" customHeight="1">
      <c r="A67" s="28" t="s">
        <v>345</v>
      </c>
      <c r="B67" s="25" t="s">
        <v>346</v>
      </c>
      <c r="C67" s="25" t="s">
        <v>347</v>
      </c>
      <c r="D67" s="25" t="s">
        <v>187</v>
      </c>
      <c r="E67" s="29">
        <v>3000000</v>
      </c>
      <c r="F67" s="30">
        <v>2928.52</v>
      </c>
      <c r="G67" s="31">
        <v>2.2000000000000001E-3</v>
      </c>
      <c r="H67" s="38">
        <v>6.7875000000000005E-2</v>
      </c>
      <c r="I67" s="38"/>
      <c r="J67" s="19"/>
    </row>
    <row r="68" spans="1:10" ht="15" customHeight="1">
      <c r="A68" s="28" t="s">
        <v>348</v>
      </c>
      <c r="B68" s="25" t="s">
        <v>349</v>
      </c>
      <c r="C68" s="25" t="s">
        <v>350</v>
      </c>
      <c r="D68" s="25" t="s">
        <v>167</v>
      </c>
      <c r="E68" s="29">
        <v>250</v>
      </c>
      <c r="F68" s="30">
        <v>2503.37</v>
      </c>
      <c r="G68" s="31">
        <v>1.9E-3</v>
      </c>
      <c r="H68" s="38">
        <v>7.3249999999999996E-2</v>
      </c>
      <c r="I68" s="38"/>
      <c r="J68" s="19"/>
    </row>
    <row r="69" spans="1:10" ht="15" customHeight="1">
      <c r="A69" s="28" t="s">
        <v>351</v>
      </c>
      <c r="B69" s="25" t="s">
        <v>352</v>
      </c>
      <c r="C69" s="25" t="s">
        <v>353</v>
      </c>
      <c r="D69" s="25" t="s">
        <v>167</v>
      </c>
      <c r="E69" s="29">
        <v>250</v>
      </c>
      <c r="F69" s="30">
        <v>2503.06</v>
      </c>
      <c r="G69" s="31">
        <v>1.9E-3</v>
      </c>
      <c r="H69" s="38">
        <v>6.8899000000000002E-2</v>
      </c>
      <c r="I69" s="38"/>
      <c r="J69" s="19"/>
    </row>
    <row r="70" spans="1:10" ht="15" customHeight="1">
      <c r="A70" s="28" t="s">
        <v>354</v>
      </c>
      <c r="B70" s="25" t="s">
        <v>355</v>
      </c>
      <c r="C70" s="25" t="s">
        <v>356</v>
      </c>
      <c r="D70" s="25" t="s">
        <v>167</v>
      </c>
      <c r="E70" s="29">
        <v>250</v>
      </c>
      <c r="F70" s="30">
        <v>2501.38</v>
      </c>
      <c r="G70" s="31">
        <v>1.9E-3</v>
      </c>
      <c r="H70" s="38">
        <v>7.0016999999999996E-2</v>
      </c>
      <c r="I70" s="38"/>
      <c r="J70" s="19"/>
    </row>
    <row r="71" spans="1:10" ht="15" customHeight="1">
      <c r="A71" s="28" t="s">
        <v>357</v>
      </c>
      <c r="B71" s="25" t="s">
        <v>358</v>
      </c>
      <c r="C71" s="25" t="s">
        <v>359</v>
      </c>
      <c r="D71" s="25" t="s">
        <v>167</v>
      </c>
      <c r="E71" s="29">
        <v>250</v>
      </c>
      <c r="F71" s="30">
        <v>2499.27</v>
      </c>
      <c r="G71" s="31">
        <v>1.9E-3</v>
      </c>
      <c r="H71" s="38">
        <v>7.0199999999999999E-2</v>
      </c>
      <c r="I71" s="38"/>
      <c r="J71" s="19"/>
    </row>
    <row r="72" spans="1:10" ht="15" customHeight="1">
      <c r="A72" s="28" t="s">
        <v>360</v>
      </c>
      <c r="B72" s="25" t="s">
        <v>361</v>
      </c>
      <c r="C72" s="25" t="s">
        <v>362</v>
      </c>
      <c r="D72" s="25" t="s">
        <v>167</v>
      </c>
      <c r="E72" s="29">
        <v>250</v>
      </c>
      <c r="F72" s="30">
        <v>2491.44</v>
      </c>
      <c r="G72" s="31">
        <v>1.9E-3</v>
      </c>
      <c r="H72" s="38">
        <v>7.5200000000000003E-2</v>
      </c>
      <c r="I72" s="38"/>
      <c r="J72" s="19"/>
    </row>
    <row r="73" spans="1:10" ht="15" customHeight="1">
      <c r="A73" s="28" t="s">
        <v>363</v>
      </c>
      <c r="B73" s="25" t="s">
        <v>364</v>
      </c>
      <c r="C73" s="25" t="s">
        <v>365</v>
      </c>
      <c r="D73" s="25" t="s">
        <v>167</v>
      </c>
      <c r="E73" s="29">
        <v>250</v>
      </c>
      <c r="F73" s="30">
        <v>2484.0300000000002</v>
      </c>
      <c r="G73" s="31">
        <v>1.9E-3</v>
      </c>
      <c r="H73" s="38">
        <v>7.4200000000000002E-2</v>
      </c>
      <c r="I73" s="38"/>
      <c r="J73" s="19"/>
    </row>
    <row r="74" spans="1:10" ht="15" customHeight="1">
      <c r="A74" s="28" t="s">
        <v>366</v>
      </c>
      <c r="B74" s="25" t="s">
        <v>367</v>
      </c>
      <c r="C74" s="25" t="s">
        <v>368</v>
      </c>
      <c r="D74" s="25" t="s">
        <v>174</v>
      </c>
      <c r="E74" s="29">
        <v>250</v>
      </c>
      <c r="F74" s="30">
        <v>2481.08</v>
      </c>
      <c r="G74" s="31">
        <v>1.9E-3</v>
      </c>
      <c r="H74" s="38">
        <v>7.3450000000000001E-2</v>
      </c>
      <c r="I74" s="38"/>
      <c r="J74" s="19"/>
    </row>
    <row r="75" spans="1:10" ht="15" customHeight="1">
      <c r="A75" s="28" t="s">
        <v>369</v>
      </c>
      <c r="B75" s="25" t="s">
        <v>370</v>
      </c>
      <c r="C75" s="25" t="s">
        <v>371</v>
      </c>
      <c r="D75" s="25" t="s">
        <v>167</v>
      </c>
      <c r="E75" s="29">
        <v>250</v>
      </c>
      <c r="F75" s="30">
        <v>2479.83</v>
      </c>
      <c r="G75" s="31">
        <v>1.9E-3</v>
      </c>
      <c r="H75" s="38">
        <v>7.7200000000000005E-2</v>
      </c>
      <c r="I75" s="38"/>
      <c r="J75" s="19"/>
    </row>
    <row r="76" spans="1:10" ht="15" customHeight="1">
      <c r="A76" s="28" t="s">
        <v>372</v>
      </c>
      <c r="B76" s="25" t="s">
        <v>373</v>
      </c>
      <c r="C76" s="25" t="s">
        <v>374</v>
      </c>
      <c r="D76" s="25" t="s">
        <v>167</v>
      </c>
      <c r="E76" s="29">
        <v>250</v>
      </c>
      <c r="F76" s="30">
        <v>2445.6999999999998</v>
      </c>
      <c r="G76" s="31">
        <v>1.8E-3</v>
      </c>
      <c r="H76" s="38">
        <v>7.3400000000000007E-2</v>
      </c>
      <c r="I76" s="38"/>
      <c r="J76" s="19"/>
    </row>
    <row r="77" spans="1:10" ht="15" customHeight="1">
      <c r="A77" s="28" t="s">
        <v>375</v>
      </c>
      <c r="B77" s="25" t="s">
        <v>376</v>
      </c>
      <c r="C77" s="25" t="s">
        <v>377</v>
      </c>
      <c r="D77" s="25" t="s">
        <v>167</v>
      </c>
      <c r="E77" s="29">
        <v>250</v>
      </c>
      <c r="F77" s="30">
        <v>2435.4</v>
      </c>
      <c r="G77" s="31">
        <v>1.8E-3</v>
      </c>
      <c r="H77" s="38">
        <v>7.3700000000000002E-2</v>
      </c>
      <c r="I77" s="38"/>
      <c r="J77" s="19"/>
    </row>
    <row r="78" spans="1:10" ht="15" customHeight="1">
      <c r="A78" s="28" t="s">
        <v>378</v>
      </c>
      <c r="B78" s="25" t="s">
        <v>379</v>
      </c>
      <c r="C78" s="25" t="s">
        <v>380</v>
      </c>
      <c r="D78" s="25" t="s">
        <v>174</v>
      </c>
      <c r="E78" s="29">
        <v>2360</v>
      </c>
      <c r="F78" s="30">
        <v>2373.5700000000002</v>
      </c>
      <c r="G78" s="31">
        <v>1.8E-3</v>
      </c>
      <c r="H78" s="38">
        <v>6.7849999999999994E-2</v>
      </c>
      <c r="I78" s="38"/>
      <c r="J78" s="19"/>
    </row>
    <row r="79" spans="1:10" ht="15" customHeight="1">
      <c r="A79" s="28" t="s">
        <v>381</v>
      </c>
      <c r="B79" s="25" t="s">
        <v>382</v>
      </c>
      <c r="C79" s="25" t="s">
        <v>383</v>
      </c>
      <c r="D79" s="25" t="s">
        <v>174</v>
      </c>
      <c r="E79" s="29">
        <v>210</v>
      </c>
      <c r="F79" s="30">
        <v>2071.1</v>
      </c>
      <c r="G79" s="31">
        <v>1.6000000000000001E-3</v>
      </c>
      <c r="H79" s="38">
        <v>7.3374999999999996E-2</v>
      </c>
      <c r="I79" s="38">
        <v>7.7254542999999995E-2</v>
      </c>
      <c r="J79" s="19"/>
    </row>
    <row r="80" spans="1:10" ht="15" customHeight="1">
      <c r="A80" s="28" t="s">
        <v>384</v>
      </c>
      <c r="B80" s="25" t="s">
        <v>385</v>
      </c>
      <c r="C80" s="25" t="s">
        <v>386</v>
      </c>
      <c r="D80" s="25" t="s">
        <v>187</v>
      </c>
      <c r="E80" s="29">
        <v>2000000</v>
      </c>
      <c r="F80" s="30">
        <v>2060.8200000000002</v>
      </c>
      <c r="G80" s="31">
        <v>1.5E-3</v>
      </c>
      <c r="H80" s="38">
        <v>7.4445999999999998E-2</v>
      </c>
      <c r="I80" s="38"/>
      <c r="J80" s="19"/>
    </row>
    <row r="81" spans="1:10" ht="15" customHeight="1">
      <c r="A81" s="28" t="s">
        <v>387</v>
      </c>
      <c r="B81" s="25" t="s">
        <v>388</v>
      </c>
      <c r="C81" s="25" t="s">
        <v>389</v>
      </c>
      <c r="D81" s="25" t="s">
        <v>167</v>
      </c>
      <c r="E81" s="29">
        <v>200</v>
      </c>
      <c r="F81" s="30">
        <v>2011.17</v>
      </c>
      <c r="G81" s="31">
        <v>1.5E-3</v>
      </c>
      <c r="H81" s="38">
        <v>7.8702999999999995E-2</v>
      </c>
      <c r="I81" s="38"/>
      <c r="J81" s="19"/>
    </row>
    <row r="82" spans="1:10" ht="15" customHeight="1">
      <c r="A82" s="28" t="s">
        <v>390</v>
      </c>
      <c r="B82" s="25" t="s">
        <v>391</v>
      </c>
      <c r="C82" s="25" t="s">
        <v>392</v>
      </c>
      <c r="D82" s="25" t="s">
        <v>167</v>
      </c>
      <c r="E82" s="29">
        <v>200</v>
      </c>
      <c r="F82" s="30">
        <v>2008.81</v>
      </c>
      <c r="G82" s="31">
        <v>1.5E-3</v>
      </c>
      <c r="H82" s="38">
        <v>6.7585999999999993E-2</v>
      </c>
      <c r="I82" s="38"/>
      <c r="J82" s="19"/>
    </row>
    <row r="83" spans="1:10" ht="15" customHeight="1">
      <c r="A83" s="28" t="s">
        <v>393</v>
      </c>
      <c r="B83" s="25" t="s">
        <v>394</v>
      </c>
      <c r="C83" s="25" t="s">
        <v>395</v>
      </c>
      <c r="D83" s="25" t="s">
        <v>187</v>
      </c>
      <c r="E83" s="29">
        <v>2502400</v>
      </c>
      <c r="F83" s="30">
        <v>1948.71</v>
      </c>
      <c r="G83" s="31">
        <v>1.5E-3</v>
      </c>
      <c r="H83" s="38">
        <v>7.3880500000000002E-2</v>
      </c>
      <c r="I83" s="38"/>
      <c r="J83" s="19"/>
    </row>
    <row r="84" spans="1:10" ht="15" customHeight="1">
      <c r="A84" s="28" t="s">
        <v>396</v>
      </c>
      <c r="B84" s="25" t="s">
        <v>397</v>
      </c>
      <c r="C84" s="25" t="s">
        <v>398</v>
      </c>
      <c r="D84" s="25" t="s">
        <v>187</v>
      </c>
      <c r="E84" s="29">
        <v>2516000</v>
      </c>
      <c r="F84" s="30">
        <v>1922.52</v>
      </c>
      <c r="G84" s="31">
        <v>1.4E-3</v>
      </c>
      <c r="H84" s="38">
        <v>7.3940000000000006E-2</v>
      </c>
      <c r="I84" s="38"/>
      <c r="J84" s="19"/>
    </row>
    <row r="85" spans="1:10" ht="15" customHeight="1">
      <c r="A85" s="28" t="s">
        <v>399</v>
      </c>
      <c r="B85" s="25" t="s">
        <v>400</v>
      </c>
      <c r="C85" s="25" t="s">
        <v>401</v>
      </c>
      <c r="D85" s="25" t="s">
        <v>187</v>
      </c>
      <c r="E85" s="29">
        <v>2502400</v>
      </c>
      <c r="F85" s="30">
        <v>1876.94</v>
      </c>
      <c r="G85" s="31">
        <v>1.4E-3</v>
      </c>
      <c r="H85" s="38">
        <v>7.4210999999999999E-2</v>
      </c>
      <c r="I85" s="38"/>
      <c r="J85" s="19"/>
    </row>
    <row r="86" spans="1:10" ht="15" customHeight="1">
      <c r="A86" s="28" t="s">
        <v>402</v>
      </c>
      <c r="B86" s="25" t="s">
        <v>403</v>
      </c>
      <c r="C86" s="25" t="s">
        <v>404</v>
      </c>
      <c r="D86" s="25" t="s">
        <v>187</v>
      </c>
      <c r="E86" s="29">
        <v>2517900</v>
      </c>
      <c r="F86" s="30">
        <v>1853.51</v>
      </c>
      <c r="G86" s="31">
        <v>1.4E-3</v>
      </c>
      <c r="H86" s="38">
        <v>7.4188500000000004E-2</v>
      </c>
      <c r="I86" s="38"/>
      <c r="J86" s="19"/>
    </row>
    <row r="87" spans="1:10" ht="15" customHeight="1">
      <c r="A87" s="28" t="s">
        <v>405</v>
      </c>
      <c r="B87" s="25" t="s">
        <v>406</v>
      </c>
      <c r="C87" s="25" t="s">
        <v>407</v>
      </c>
      <c r="D87" s="25" t="s">
        <v>167</v>
      </c>
      <c r="E87" s="29">
        <v>150</v>
      </c>
      <c r="F87" s="30">
        <v>1530.86</v>
      </c>
      <c r="G87" s="31">
        <v>1.1000000000000001E-3</v>
      </c>
      <c r="H87" s="38">
        <v>7.4149000000000007E-2</v>
      </c>
      <c r="I87" s="38"/>
      <c r="J87" s="19"/>
    </row>
    <row r="88" spans="1:10" ht="15" customHeight="1">
      <c r="A88" s="28" t="s">
        <v>408</v>
      </c>
      <c r="B88" s="25" t="s">
        <v>409</v>
      </c>
      <c r="C88" s="25" t="s">
        <v>410</v>
      </c>
      <c r="D88" s="25" t="s">
        <v>254</v>
      </c>
      <c r="E88" s="29">
        <v>1500</v>
      </c>
      <c r="F88" s="30">
        <v>1504.07</v>
      </c>
      <c r="G88" s="31">
        <v>1.1000000000000001E-3</v>
      </c>
      <c r="H88" s="38">
        <v>6.3E-2</v>
      </c>
      <c r="I88" s="38"/>
      <c r="J88" s="19"/>
    </row>
    <row r="89" spans="1:10" ht="15" customHeight="1">
      <c r="A89" s="28" t="s">
        <v>411</v>
      </c>
      <c r="B89" s="25" t="s">
        <v>412</v>
      </c>
      <c r="C89" s="25" t="s">
        <v>413</v>
      </c>
      <c r="D89" s="25" t="s">
        <v>167</v>
      </c>
      <c r="E89" s="29">
        <v>150</v>
      </c>
      <c r="F89" s="30">
        <v>1499.9</v>
      </c>
      <c r="G89" s="31">
        <v>1.1000000000000001E-3</v>
      </c>
      <c r="H89" s="38">
        <v>7.0400000000000004E-2</v>
      </c>
      <c r="I89" s="38"/>
      <c r="J89" s="19"/>
    </row>
    <row r="90" spans="1:10" ht="15" customHeight="1">
      <c r="A90" s="28" t="s">
        <v>414</v>
      </c>
      <c r="B90" s="25" t="s">
        <v>415</v>
      </c>
      <c r="C90" s="25" t="s">
        <v>416</v>
      </c>
      <c r="D90" s="25" t="s">
        <v>167</v>
      </c>
      <c r="E90" s="29">
        <v>150</v>
      </c>
      <c r="F90" s="30">
        <v>1494.37</v>
      </c>
      <c r="G90" s="31">
        <v>1.1000000000000001E-3</v>
      </c>
      <c r="H90" s="38">
        <v>7.4649999999999994E-2</v>
      </c>
      <c r="I90" s="38"/>
      <c r="J90" s="19"/>
    </row>
    <row r="91" spans="1:10" ht="15" customHeight="1">
      <c r="A91" s="28" t="s">
        <v>417</v>
      </c>
      <c r="B91" s="25" t="s">
        <v>418</v>
      </c>
      <c r="C91" s="25" t="s">
        <v>419</v>
      </c>
      <c r="D91" s="25" t="s">
        <v>167</v>
      </c>
      <c r="E91" s="29">
        <v>100</v>
      </c>
      <c r="F91" s="30">
        <v>1017.24</v>
      </c>
      <c r="G91" s="31">
        <v>8.0000000000000004E-4</v>
      </c>
      <c r="H91" s="38">
        <v>7.1550000000000002E-2</v>
      </c>
      <c r="I91" s="38"/>
      <c r="J91" s="19"/>
    </row>
    <row r="92" spans="1:10" ht="15" customHeight="1">
      <c r="A92" s="28" t="s">
        <v>420</v>
      </c>
      <c r="B92" s="25" t="s">
        <v>421</v>
      </c>
      <c r="C92" s="25" t="s">
        <v>422</v>
      </c>
      <c r="D92" s="25" t="s">
        <v>254</v>
      </c>
      <c r="E92" s="29">
        <v>100</v>
      </c>
      <c r="F92" s="30">
        <v>1013.33</v>
      </c>
      <c r="G92" s="31">
        <v>8.0000000000000004E-4</v>
      </c>
      <c r="H92" s="38">
        <v>8.1266500000000005E-2</v>
      </c>
      <c r="I92" s="38">
        <v>7.1650955000000002E-2</v>
      </c>
      <c r="J92" s="19"/>
    </row>
    <row r="93" spans="1:10" ht="15" customHeight="1">
      <c r="A93" s="28" t="s">
        <v>423</v>
      </c>
      <c r="B93" s="25" t="s">
        <v>424</v>
      </c>
      <c r="C93" s="25" t="s">
        <v>425</v>
      </c>
      <c r="D93" s="25" t="s">
        <v>167</v>
      </c>
      <c r="E93" s="29">
        <v>100</v>
      </c>
      <c r="F93" s="30">
        <v>1008.33</v>
      </c>
      <c r="G93" s="31">
        <v>8.0000000000000004E-4</v>
      </c>
      <c r="H93" s="38">
        <v>6.7599999999999993E-2</v>
      </c>
      <c r="I93" s="38"/>
      <c r="J93" s="19"/>
    </row>
    <row r="94" spans="1:10" ht="15" customHeight="1">
      <c r="A94" s="28" t="s">
        <v>426</v>
      </c>
      <c r="B94" s="25" t="s">
        <v>427</v>
      </c>
      <c r="C94" s="25" t="s">
        <v>428</v>
      </c>
      <c r="D94" s="25" t="s">
        <v>167</v>
      </c>
      <c r="E94" s="29">
        <v>100</v>
      </c>
      <c r="F94" s="30">
        <v>1000.45</v>
      </c>
      <c r="G94" s="31">
        <v>8.0000000000000004E-4</v>
      </c>
      <c r="H94" s="38">
        <v>6.2396E-2</v>
      </c>
      <c r="I94" s="38"/>
      <c r="J94" s="19"/>
    </row>
    <row r="95" spans="1:10" ht="15" customHeight="1">
      <c r="A95" s="28" t="s">
        <v>429</v>
      </c>
      <c r="B95" s="25" t="s">
        <v>430</v>
      </c>
      <c r="C95" s="25" t="s">
        <v>431</v>
      </c>
      <c r="D95" s="25" t="s">
        <v>167</v>
      </c>
      <c r="E95" s="29">
        <v>100</v>
      </c>
      <c r="F95" s="30">
        <v>997</v>
      </c>
      <c r="G95" s="31">
        <v>6.9999999999999999E-4</v>
      </c>
      <c r="H95" s="38">
        <v>6.9150000000000003E-2</v>
      </c>
      <c r="I95" s="38"/>
      <c r="J95" s="19"/>
    </row>
    <row r="96" spans="1:10" ht="15" customHeight="1">
      <c r="A96" s="28" t="s">
        <v>432</v>
      </c>
      <c r="B96" s="25" t="s">
        <v>433</v>
      </c>
      <c r="C96" s="25" t="s">
        <v>434</v>
      </c>
      <c r="D96" s="25" t="s">
        <v>167</v>
      </c>
      <c r="E96" s="29">
        <v>60</v>
      </c>
      <c r="F96" s="30">
        <v>599.55999999999995</v>
      </c>
      <c r="G96" s="31">
        <v>5.0000000000000001E-4</v>
      </c>
      <c r="H96" s="38">
        <v>6.9900000000000004E-2</v>
      </c>
      <c r="I96" s="38"/>
      <c r="J96" s="19"/>
    </row>
    <row r="97" spans="1:10" ht="15" customHeight="1">
      <c r="A97" s="28" t="s">
        <v>435</v>
      </c>
      <c r="B97" s="25" t="s">
        <v>436</v>
      </c>
      <c r="C97" s="25" t="s">
        <v>437</v>
      </c>
      <c r="D97" s="25" t="s">
        <v>167</v>
      </c>
      <c r="E97" s="29">
        <v>50</v>
      </c>
      <c r="F97" s="30">
        <v>515.66</v>
      </c>
      <c r="G97" s="31">
        <v>4.0000000000000002E-4</v>
      </c>
      <c r="H97" s="38">
        <v>7.4200000000000002E-2</v>
      </c>
      <c r="I97" s="38"/>
      <c r="J97" s="19"/>
    </row>
    <row r="98" spans="1:10" ht="15" customHeight="1">
      <c r="A98" s="28" t="s">
        <v>438</v>
      </c>
      <c r="B98" s="25" t="s">
        <v>439</v>
      </c>
      <c r="C98" s="25" t="s">
        <v>440</v>
      </c>
      <c r="D98" s="25" t="s">
        <v>187</v>
      </c>
      <c r="E98" s="29">
        <v>500000</v>
      </c>
      <c r="F98" s="30">
        <v>508.87</v>
      </c>
      <c r="G98" s="31">
        <v>4.0000000000000002E-4</v>
      </c>
      <c r="H98" s="38">
        <v>7.4492000000000003E-2</v>
      </c>
      <c r="I98" s="38"/>
      <c r="J98" s="19"/>
    </row>
    <row r="99" spans="1:10" ht="15" customHeight="1">
      <c r="A99" s="28" t="s">
        <v>441</v>
      </c>
      <c r="B99" s="25" t="s">
        <v>442</v>
      </c>
      <c r="C99" s="25" t="s">
        <v>443</v>
      </c>
      <c r="D99" s="25" t="s">
        <v>167</v>
      </c>
      <c r="E99" s="29">
        <v>40</v>
      </c>
      <c r="F99" s="30">
        <v>502.83</v>
      </c>
      <c r="G99" s="31">
        <v>4.0000000000000002E-4</v>
      </c>
      <c r="H99" s="38">
        <v>6.3649999999999998E-2</v>
      </c>
      <c r="I99" s="38"/>
      <c r="J99" s="19"/>
    </row>
    <row r="100" spans="1:10" ht="15" customHeight="1">
      <c r="A100" s="28" t="s">
        <v>444</v>
      </c>
      <c r="B100" s="25" t="s">
        <v>445</v>
      </c>
      <c r="C100" s="25" t="s">
        <v>446</v>
      </c>
      <c r="D100" s="25" t="s">
        <v>167</v>
      </c>
      <c r="E100" s="29">
        <v>50</v>
      </c>
      <c r="F100" s="30">
        <v>502.75</v>
      </c>
      <c r="G100" s="31">
        <v>4.0000000000000002E-4</v>
      </c>
      <c r="H100" s="38">
        <v>6.8750000000000006E-2</v>
      </c>
      <c r="I100" s="38"/>
      <c r="J100" s="19"/>
    </row>
    <row r="101" spans="1:10" ht="15" customHeight="1">
      <c r="A101" s="28" t="s">
        <v>447</v>
      </c>
      <c r="B101" s="25" t="s">
        <v>448</v>
      </c>
      <c r="C101" s="25" t="s">
        <v>449</v>
      </c>
      <c r="D101" s="25" t="s">
        <v>167</v>
      </c>
      <c r="E101" s="29">
        <v>50</v>
      </c>
      <c r="F101" s="30">
        <v>502.07</v>
      </c>
      <c r="G101" s="31">
        <v>4.0000000000000002E-4</v>
      </c>
      <c r="H101" s="38">
        <v>6.3500000000000001E-2</v>
      </c>
      <c r="I101" s="38"/>
      <c r="J101" s="19"/>
    </row>
    <row r="102" spans="1:10" ht="15" customHeight="1">
      <c r="A102" s="28" t="s">
        <v>450</v>
      </c>
      <c r="B102" s="25" t="s">
        <v>451</v>
      </c>
      <c r="C102" s="25" t="s">
        <v>452</v>
      </c>
      <c r="D102" s="25" t="s">
        <v>187</v>
      </c>
      <c r="E102" s="29">
        <v>500000</v>
      </c>
      <c r="F102" s="30">
        <v>500.6</v>
      </c>
      <c r="G102" s="31">
        <v>4.0000000000000002E-4</v>
      </c>
      <c r="H102" s="38">
        <v>6.2274000000000003E-2</v>
      </c>
      <c r="I102" s="38"/>
      <c r="J102" s="19"/>
    </row>
    <row r="103" spans="1:10" ht="15" customHeight="1">
      <c r="A103" s="28" t="s">
        <v>453</v>
      </c>
      <c r="B103" s="25" t="s">
        <v>454</v>
      </c>
      <c r="C103" s="25" t="s">
        <v>455</v>
      </c>
      <c r="D103" s="25" t="s">
        <v>167</v>
      </c>
      <c r="E103" s="29">
        <v>50</v>
      </c>
      <c r="F103" s="30">
        <v>500.58</v>
      </c>
      <c r="G103" s="31">
        <v>4.0000000000000002E-4</v>
      </c>
      <c r="H103" s="38">
        <v>6.1852999999999998E-2</v>
      </c>
      <c r="I103" s="38"/>
      <c r="J103" s="19"/>
    </row>
    <row r="104" spans="1:10" ht="15" customHeight="1">
      <c r="A104" s="28" t="s">
        <v>456</v>
      </c>
      <c r="B104" s="25" t="s">
        <v>457</v>
      </c>
      <c r="C104" s="25" t="s">
        <v>458</v>
      </c>
      <c r="D104" s="25" t="s">
        <v>167</v>
      </c>
      <c r="E104" s="29">
        <v>50</v>
      </c>
      <c r="F104" s="30">
        <v>499.33</v>
      </c>
      <c r="G104" s="31">
        <v>4.0000000000000002E-4</v>
      </c>
      <c r="H104" s="38">
        <v>7.1749999999999994E-2</v>
      </c>
      <c r="I104" s="38"/>
      <c r="J104" s="19"/>
    </row>
    <row r="105" spans="1:10" ht="15" customHeight="1">
      <c r="A105" s="28" t="s">
        <v>459</v>
      </c>
      <c r="B105" s="25" t="s">
        <v>460</v>
      </c>
      <c r="C105" s="25" t="s">
        <v>461</v>
      </c>
      <c r="D105" s="25" t="s">
        <v>174</v>
      </c>
      <c r="E105" s="29">
        <v>50</v>
      </c>
      <c r="F105" s="30">
        <v>490.86</v>
      </c>
      <c r="G105" s="31">
        <v>4.0000000000000002E-4</v>
      </c>
      <c r="H105" s="38">
        <v>7.0650000000000004E-2</v>
      </c>
      <c r="I105" s="38"/>
      <c r="J105" s="19"/>
    </row>
    <row r="106" spans="1:10" ht="15" customHeight="1">
      <c r="A106" s="28" t="s">
        <v>462</v>
      </c>
      <c r="B106" s="25" t="s">
        <v>463</v>
      </c>
      <c r="C106" s="25" t="s">
        <v>464</v>
      </c>
      <c r="D106" s="25" t="s">
        <v>187</v>
      </c>
      <c r="E106" s="29">
        <v>500000</v>
      </c>
      <c r="F106" s="30">
        <v>455.1</v>
      </c>
      <c r="G106" s="31">
        <v>2.9999999999999997E-4</v>
      </c>
      <c r="H106" s="38">
        <v>7.3497000000000007E-2</v>
      </c>
      <c r="I106" s="38"/>
      <c r="J106" s="19"/>
    </row>
    <row r="107" spans="1:10" ht="15" customHeight="1">
      <c r="A107" s="28" t="s">
        <v>465</v>
      </c>
      <c r="B107" s="25" t="s">
        <v>466</v>
      </c>
      <c r="C107" s="25" t="s">
        <v>467</v>
      </c>
      <c r="D107" s="25" t="s">
        <v>187</v>
      </c>
      <c r="E107" s="29">
        <v>341000</v>
      </c>
      <c r="F107" s="30">
        <v>343.36</v>
      </c>
      <c r="G107" s="31">
        <v>2.9999999999999997E-4</v>
      </c>
      <c r="H107" s="38">
        <v>6.8477999999999997E-2</v>
      </c>
      <c r="I107" s="38"/>
      <c r="J107" s="19"/>
    </row>
    <row r="108" spans="1:10" ht="15" customHeight="1">
      <c r="A108" s="28" t="s">
        <v>468</v>
      </c>
      <c r="B108" s="25" t="s">
        <v>469</v>
      </c>
      <c r="C108" s="25" t="s">
        <v>470</v>
      </c>
      <c r="D108" s="25" t="s">
        <v>187</v>
      </c>
      <c r="E108" s="29">
        <v>335000</v>
      </c>
      <c r="F108" s="30">
        <v>323.26</v>
      </c>
      <c r="G108" s="31">
        <v>2.0000000000000001E-4</v>
      </c>
      <c r="H108" s="38">
        <v>7.3720999999999995E-2</v>
      </c>
      <c r="I108" s="38"/>
      <c r="J108" s="19"/>
    </row>
    <row r="109" spans="1:10" ht="15" customHeight="1">
      <c r="A109" s="28" t="s">
        <v>471</v>
      </c>
      <c r="B109" s="25" t="s">
        <v>472</v>
      </c>
      <c r="C109" s="25" t="s">
        <v>473</v>
      </c>
      <c r="D109" s="25" t="s">
        <v>167</v>
      </c>
      <c r="E109" s="29">
        <v>10</v>
      </c>
      <c r="F109" s="30">
        <v>100.02</v>
      </c>
      <c r="G109" s="31">
        <v>1E-4</v>
      </c>
      <c r="H109" s="38">
        <v>6.1846999999999999E-2</v>
      </c>
      <c r="I109" s="38"/>
      <c r="J109" s="19"/>
    </row>
    <row r="110" spans="1:10" ht="15" customHeight="1">
      <c r="A110" s="28" t="s">
        <v>474</v>
      </c>
      <c r="B110" s="25" t="s">
        <v>475</v>
      </c>
      <c r="C110" s="25" t="s">
        <v>476</v>
      </c>
      <c r="D110" s="25" t="s">
        <v>187</v>
      </c>
      <c r="E110" s="29">
        <v>14000</v>
      </c>
      <c r="F110" s="30">
        <v>14.28</v>
      </c>
      <c r="G110" s="32" t="s">
        <v>477</v>
      </c>
      <c r="H110" s="38">
        <v>6.9847999999999993E-2</v>
      </c>
      <c r="I110" s="38"/>
      <c r="J110" s="19"/>
    </row>
    <row r="111" spans="1:10" ht="15" customHeight="1">
      <c r="A111" s="28" t="s">
        <v>478</v>
      </c>
      <c r="B111" s="25" t="s">
        <v>479</v>
      </c>
      <c r="C111" s="25" t="s">
        <v>480</v>
      </c>
      <c r="D111" s="25" t="s">
        <v>187</v>
      </c>
      <c r="E111" s="29">
        <v>2000</v>
      </c>
      <c r="F111" s="30">
        <v>2.0099999999999998</v>
      </c>
      <c r="G111" s="32" t="s">
        <v>477</v>
      </c>
      <c r="H111" s="38">
        <v>7.1240999999999999E-2</v>
      </c>
      <c r="I111" s="38"/>
      <c r="J111" s="19"/>
    </row>
    <row r="112" spans="1:10" ht="15" customHeight="1">
      <c r="A112" s="28" t="s">
        <v>481</v>
      </c>
      <c r="B112" s="25" t="s">
        <v>482</v>
      </c>
      <c r="C112" s="25" t="s">
        <v>483</v>
      </c>
      <c r="D112" s="25" t="s">
        <v>187</v>
      </c>
      <c r="E112" s="29">
        <v>2000</v>
      </c>
      <c r="F112" s="30">
        <v>1.99</v>
      </c>
      <c r="G112" s="32" t="s">
        <v>477</v>
      </c>
      <c r="H112" s="38">
        <v>6.7350999999999994E-2</v>
      </c>
      <c r="I112" s="38"/>
      <c r="J112" s="19"/>
    </row>
    <row r="113" spans="1:10" ht="15" customHeight="1">
      <c r="A113" s="19"/>
      <c r="B113" s="24" t="s">
        <v>155</v>
      </c>
      <c r="C113" s="25"/>
      <c r="D113" s="25"/>
      <c r="E113" s="25"/>
      <c r="F113" s="33">
        <v>1081905.1100000001</v>
      </c>
      <c r="G113" s="34">
        <v>0.81310000000000004</v>
      </c>
      <c r="H113" s="35"/>
      <c r="I113" s="35"/>
      <c r="J113" s="19"/>
    </row>
    <row r="114" spans="1:10" ht="15" customHeight="1">
      <c r="A114" s="19"/>
      <c r="B114" s="36" t="s">
        <v>484</v>
      </c>
      <c r="C114" s="37"/>
      <c r="D114" s="37"/>
      <c r="E114" s="37"/>
      <c r="F114" s="35" t="s">
        <v>485</v>
      </c>
      <c r="G114" s="35" t="s">
        <v>485</v>
      </c>
      <c r="H114" s="35"/>
      <c r="I114" s="35"/>
      <c r="J114" s="19"/>
    </row>
    <row r="115" spans="1:10" ht="15" customHeight="1">
      <c r="A115" s="19"/>
      <c r="B115" s="36" t="s">
        <v>155</v>
      </c>
      <c r="C115" s="37"/>
      <c r="D115" s="37"/>
      <c r="E115" s="37"/>
      <c r="F115" s="35" t="s">
        <v>485</v>
      </c>
      <c r="G115" s="35" t="s">
        <v>485</v>
      </c>
      <c r="H115" s="35"/>
      <c r="I115" s="35"/>
      <c r="J115" s="19"/>
    </row>
    <row r="116" spans="1:10" ht="15" customHeight="1">
      <c r="A116" s="19"/>
      <c r="B116" s="36" t="s">
        <v>156</v>
      </c>
      <c r="C116" s="37"/>
      <c r="D116" s="37"/>
      <c r="E116" s="37"/>
      <c r="F116" s="33">
        <v>1081905.1100000001</v>
      </c>
      <c r="G116" s="34">
        <v>0.81310000000000004</v>
      </c>
      <c r="H116" s="35"/>
      <c r="I116" s="35"/>
      <c r="J116" s="19"/>
    </row>
    <row r="117" spans="1:10" ht="15" customHeight="1">
      <c r="A117" s="19"/>
      <c r="B117" s="24" t="s">
        <v>486</v>
      </c>
      <c r="C117" s="25"/>
      <c r="D117" s="25"/>
      <c r="E117" s="25"/>
      <c r="F117" s="25"/>
      <c r="G117" s="25"/>
      <c r="H117" s="26"/>
      <c r="I117" s="26"/>
      <c r="J117" s="19"/>
    </row>
    <row r="118" spans="1:10" ht="15" customHeight="1">
      <c r="A118" s="19"/>
      <c r="B118" s="24" t="s">
        <v>487</v>
      </c>
      <c r="C118" s="25"/>
      <c r="D118" s="25"/>
      <c r="E118" s="25"/>
      <c r="F118" s="27"/>
      <c r="G118" s="26"/>
      <c r="H118" s="26"/>
      <c r="I118" s="26"/>
      <c r="J118" s="19"/>
    </row>
    <row r="119" spans="1:10" ht="15" customHeight="1">
      <c r="A119" s="28" t="s">
        <v>488</v>
      </c>
      <c r="B119" s="25" t="s">
        <v>3845</v>
      </c>
      <c r="C119" s="25" t="s">
        <v>489</v>
      </c>
      <c r="D119" s="25" t="s">
        <v>490</v>
      </c>
      <c r="E119" s="29">
        <v>5300</v>
      </c>
      <c r="F119" s="30">
        <v>26170.23</v>
      </c>
      <c r="G119" s="31">
        <v>1.9699999999999999E-2</v>
      </c>
      <c r="H119" s="38">
        <v>6.3002000000000002E-2</v>
      </c>
      <c r="I119" s="38"/>
      <c r="J119" s="19"/>
    </row>
    <row r="120" spans="1:10" ht="15" customHeight="1">
      <c r="A120" s="28" t="s">
        <v>491</v>
      </c>
      <c r="B120" s="25" t="s">
        <v>3842</v>
      </c>
      <c r="C120" s="25" t="s">
        <v>492</v>
      </c>
      <c r="D120" s="25" t="s">
        <v>493</v>
      </c>
      <c r="E120" s="29">
        <v>5000</v>
      </c>
      <c r="F120" s="30">
        <v>24388.880000000001</v>
      </c>
      <c r="G120" s="31">
        <v>1.83E-2</v>
      </c>
      <c r="H120" s="38">
        <v>6.7250000000000004E-2</v>
      </c>
      <c r="I120" s="38"/>
      <c r="J120" s="19"/>
    </row>
    <row r="121" spans="1:10" ht="15" customHeight="1">
      <c r="A121" s="28" t="s">
        <v>494</v>
      </c>
      <c r="B121" s="25" t="s">
        <v>3849</v>
      </c>
      <c r="C121" s="25" t="s">
        <v>495</v>
      </c>
      <c r="D121" s="25" t="s">
        <v>490</v>
      </c>
      <c r="E121" s="29">
        <v>2500</v>
      </c>
      <c r="F121" s="30">
        <v>12055.64</v>
      </c>
      <c r="G121" s="31">
        <v>9.1000000000000004E-3</v>
      </c>
      <c r="H121" s="38">
        <v>6.9349999999999995E-2</v>
      </c>
      <c r="I121" s="38"/>
      <c r="J121" s="19"/>
    </row>
    <row r="122" spans="1:10" ht="15" customHeight="1">
      <c r="A122" s="28" t="s">
        <v>496</v>
      </c>
      <c r="B122" s="25" t="s">
        <v>3844</v>
      </c>
      <c r="C122" s="25" t="s">
        <v>497</v>
      </c>
      <c r="D122" s="25" t="s">
        <v>498</v>
      </c>
      <c r="E122" s="29">
        <v>2500</v>
      </c>
      <c r="F122" s="30">
        <v>11762.44</v>
      </c>
      <c r="G122" s="31">
        <v>8.8000000000000005E-3</v>
      </c>
      <c r="H122" s="38">
        <v>7.1301000000000003E-2</v>
      </c>
      <c r="I122" s="38"/>
      <c r="J122" s="19"/>
    </row>
    <row r="123" spans="1:10" ht="15" customHeight="1">
      <c r="A123" s="28" t="s">
        <v>499</v>
      </c>
      <c r="B123" s="25" t="s">
        <v>3843</v>
      </c>
      <c r="C123" s="25" t="s">
        <v>500</v>
      </c>
      <c r="D123" s="25" t="s">
        <v>498</v>
      </c>
      <c r="E123" s="29">
        <v>2000</v>
      </c>
      <c r="F123" s="30">
        <v>9884.5400000000009</v>
      </c>
      <c r="G123" s="31">
        <v>7.4000000000000003E-3</v>
      </c>
      <c r="H123" s="38">
        <v>6.2700000000000006E-2</v>
      </c>
      <c r="I123" s="38"/>
      <c r="J123" s="19"/>
    </row>
    <row r="124" spans="1:10" ht="15" customHeight="1">
      <c r="A124" s="28" t="s">
        <v>501</v>
      </c>
      <c r="B124" s="25" t="s">
        <v>3848</v>
      </c>
      <c r="C124" s="25" t="s">
        <v>502</v>
      </c>
      <c r="D124" s="25" t="s">
        <v>490</v>
      </c>
      <c r="E124" s="29">
        <v>2000</v>
      </c>
      <c r="F124" s="30">
        <v>9582.59</v>
      </c>
      <c r="G124" s="31">
        <v>7.1999999999999998E-3</v>
      </c>
      <c r="H124" s="38">
        <v>7.0349999999999996E-2</v>
      </c>
      <c r="I124" s="38"/>
      <c r="J124" s="19"/>
    </row>
    <row r="125" spans="1:10" ht="15" customHeight="1">
      <c r="A125" s="28" t="s">
        <v>503</v>
      </c>
      <c r="B125" s="25" t="s">
        <v>3850</v>
      </c>
      <c r="C125" s="25" t="s">
        <v>504</v>
      </c>
      <c r="D125" s="25" t="s">
        <v>498</v>
      </c>
      <c r="E125" s="29">
        <v>2000</v>
      </c>
      <c r="F125" s="30">
        <v>9414.7900000000009</v>
      </c>
      <c r="G125" s="31">
        <v>7.1000000000000004E-3</v>
      </c>
      <c r="H125" s="38">
        <v>7.0900000000000005E-2</v>
      </c>
      <c r="I125" s="38"/>
      <c r="J125" s="19"/>
    </row>
    <row r="126" spans="1:10" ht="15" customHeight="1">
      <c r="A126" s="28" t="s">
        <v>505</v>
      </c>
      <c r="B126" s="25" t="s">
        <v>3847</v>
      </c>
      <c r="C126" s="25" t="s">
        <v>506</v>
      </c>
      <c r="D126" s="25" t="s">
        <v>490</v>
      </c>
      <c r="E126" s="29">
        <v>1500</v>
      </c>
      <c r="F126" s="30">
        <v>7288.94</v>
      </c>
      <c r="G126" s="31">
        <v>5.4999999999999997E-3</v>
      </c>
      <c r="H126" s="38">
        <v>6.7750000000000005E-2</v>
      </c>
      <c r="I126" s="38"/>
      <c r="J126" s="19"/>
    </row>
    <row r="127" spans="1:10" ht="15" customHeight="1">
      <c r="A127" s="28" t="s">
        <v>507</v>
      </c>
      <c r="B127" s="25" t="s">
        <v>3853</v>
      </c>
      <c r="C127" s="25" t="s">
        <v>508</v>
      </c>
      <c r="D127" s="25" t="s">
        <v>493</v>
      </c>
      <c r="E127" s="29">
        <v>1500</v>
      </c>
      <c r="F127" s="30">
        <v>7030.17</v>
      </c>
      <c r="G127" s="31">
        <v>5.3E-3</v>
      </c>
      <c r="H127" s="38">
        <v>7.0499999999999993E-2</v>
      </c>
      <c r="I127" s="38"/>
      <c r="J127" s="19"/>
    </row>
    <row r="128" spans="1:10" ht="15" customHeight="1">
      <c r="A128" s="28" t="s">
        <v>509</v>
      </c>
      <c r="B128" s="25" t="s">
        <v>3846</v>
      </c>
      <c r="C128" s="25" t="s">
        <v>510</v>
      </c>
      <c r="D128" s="25" t="s">
        <v>490</v>
      </c>
      <c r="E128" s="29">
        <v>1000</v>
      </c>
      <c r="F128" s="30">
        <v>4880.7700000000004</v>
      </c>
      <c r="G128" s="31">
        <v>3.7000000000000002E-3</v>
      </c>
      <c r="H128" s="38">
        <v>6.7548999999999998E-2</v>
      </c>
      <c r="I128" s="38"/>
      <c r="J128" s="19"/>
    </row>
    <row r="129" spans="1:10" ht="15" customHeight="1">
      <c r="A129" s="28" t="s">
        <v>511</v>
      </c>
      <c r="B129" s="25" t="s">
        <v>3851</v>
      </c>
      <c r="C129" s="25" t="s">
        <v>512</v>
      </c>
      <c r="D129" s="25" t="s">
        <v>490</v>
      </c>
      <c r="E129" s="29">
        <v>1000</v>
      </c>
      <c r="F129" s="30">
        <v>4699.01</v>
      </c>
      <c r="G129" s="31">
        <v>3.5000000000000001E-3</v>
      </c>
      <c r="H129" s="38">
        <v>7.1498999999999993E-2</v>
      </c>
      <c r="I129" s="38"/>
      <c r="J129" s="19"/>
    </row>
    <row r="130" spans="1:10" ht="15" customHeight="1">
      <c r="A130" s="28" t="s">
        <v>513</v>
      </c>
      <c r="B130" s="25" t="s">
        <v>3852</v>
      </c>
      <c r="C130" s="25" t="s">
        <v>514</v>
      </c>
      <c r="D130" s="25" t="s">
        <v>515</v>
      </c>
      <c r="E130" s="29">
        <v>1000</v>
      </c>
      <c r="F130" s="30">
        <v>4686.3100000000004</v>
      </c>
      <c r="G130" s="31">
        <v>3.5000000000000001E-3</v>
      </c>
      <c r="H130" s="38">
        <v>7.1650000000000005E-2</v>
      </c>
      <c r="I130" s="38"/>
      <c r="J130" s="19"/>
    </row>
    <row r="131" spans="1:10" ht="15" customHeight="1">
      <c r="A131" s="19"/>
      <c r="B131" s="24" t="s">
        <v>155</v>
      </c>
      <c r="C131" s="25"/>
      <c r="D131" s="25"/>
      <c r="E131" s="25"/>
      <c r="F131" s="33">
        <v>131844.31</v>
      </c>
      <c r="G131" s="34">
        <v>9.9099999999999994E-2</v>
      </c>
      <c r="H131" s="35"/>
      <c r="I131" s="35"/>
      <c r="J131" s="19"/>
    </row>
    <row r="132" spans="1:10" ht="15" customHeight="1">
      <c r="A132" s="19"/>
      <c r="B132" s="24" t="s">
        <v>516</v>
      </c>
      <c r="C132" s="25"/>
      <c r="D132" s="25"/>
      <c r="E132" s="25"/>
      <c r="F132" s="27"/>
      <c r="G132" s="26"/>
      <c r="H132" s="26"/>
      <c r="I132" s="26"/>
      <c r="J132" s="19"/>
    </row>
    <row r="133" spans="1:10" ht="15" customHeight="1">
      <c r="A133" s="28" t="s">
        <v>517</v>
      </c>
      <c r="B133" s="25" t="s">
        <v>518</v>
      </c>
      <c r="C133" s="25" t="s">
        <v>519</v>
      </c>
      <c r="D133" s="25" t="s">
        <v>187</v>
      </c>
      <c r="E133" s="29">
        <v>10000000</v>
      </c>
      <c r="F133" s="30">
        <v>9855.33</v>
      </c>
      <c r="G133" s="31">
        <v>7.4000000000000003E-3</v>
      </c>
      <c r="H133" s="38">
        <v>6.0199999999999997E-2</v>
      </c>
      <c r="I133" s="38"/>
      <c r="J133" s="19"/>
    </row>
    <row r="134" spans="1:10" ht="15" customHeight="1">
      <c r="A134" s="19"/>
      <c r="B134" s="24" t="s">
        <v>155</v>
      </c>
      <c r="C134" s="25"/>
      <c r="D134" s="25"/>
      <c r="E134" s="25"/>
      <c r="F134" s="33">
        <v>9855.33</v>
      </c>
      <c r="G134" s="34">
        <v>7.4000000000000003E-3</v>
      </c>
      <c r="H134" s="35"/>
      <c r="I134" s="35"/>
      <c r="J134" s="19"/>
    </row>
    <row r="135" spans="1:10" ht="15" customHeight="1">
      <c r="A135" s="19"/>
      <c r="B135" s="36" t="s">
        <v>156</v>
      </c>
      <c r="C135" s="37"/>
      <c r="D135" s="37"/>
      <c r="E135" s="37"/>
      <c r="F135" s="33">
        <v>141699.64000000001</v>
      </c>
      <c r="G135" s="34">
        <v>0.1065</v>
      </c>
      <c r="H135" s="35"/>
      <c r="I135" s="35"/>
      <c r="J135" s="19"/>
    </row>
    <row r="136" spans="1:10" ht="15" customHeight="1">
      <c r="A136" s="19"/>
      <c r="B136" s="24" t="s">
        <v>128</v>
      </c>
      <c r="C136" s="25"/>
      <c r="D136" s="25"/>
      <c r="E136" s="25"/>
      <c r="F136" s="25"/>
      <c r="G136" s="25"/>
      <c r="H136" s="26"/>
      <c r="I136" s="26"/>
      <c r="J136" s="19"/>
    </row>
    <row r="137" spans="1:10" ht="15" customHeight="1">
      <c r="A137" s="19"/>
      <c r="B137" s="24" t="s">
        <v>129</v>
      </c>
      <c r="C137" s="25"/>
      <c r="D137" s="25"/>
      <c r="E137" s="25"/>
      <c r="F137" s="27"/>
      <c r="G137" s="26"/>
      <c r="H137" s="26"/>
      <c r="I137" s="26"/>
      <c r="J137" s="19"/>
    </row>
    <row r="138" spans="1:10" ht="15" customHeight="1">
      <c r="A138" s="28" t="s">
        <v>520</v>
      </c>
      <c r="B138" s="50" t="s">
        <v>3838</v>
      </c>
      <c r="C138" s="25" t="s">
        <v>521</v>
      </c>
      <c r="D138" s="25"/>
      <c r="E138" s="29">
        <v>1312707.7990000001</v>
      </c>
      <c r="F138" s="30">
        <v>15438.54</v>
      </c>
      <c r="G138" s="31">
        <v>1.1599999999999999E-2</v>
      </c>
      <c r="H138" s="38"/>
      <c r="I138" s="38"/>
      <c r="J138" s="19"/>
    </row>
    <row r="139" spans="1:10" ht="15" customHeight="1">
      <c r="A139" s="19"/>
      <c r="B139" s="24" t="s">
        <v>155</v>
      </c>
      <c r="C139" s="25"/>
      <c r="D139" s="25"/>
      <c r="E139" s="25"/>
      <c r="F139" s="33">
        <v>15438.54</v>
      </c>
      <c r="G139" s="34">
        <v>1.1599999999999999E-2</v>
      </c>
      <c r="H139" s="35"/>
      <c r="I139" s="35"/>
      <c r="J139" s="19"/>
    </row>
    <row r="140" spans="1:10" ht="15" customHeight="1">
      <c r="A140" s="19"/>
      <c r="B140" s="36" t="s">
        <v>156</v>
      </c>
      <c r="C140" s="37"/>
      <c r="D140" s="37"/>
      <c r="E140" s="37"/>
      <c r="F140" s="33">
        <v>15438.54</v>
      </c>
      <c r="G140" s="34">
        <v>1.1599999999999999E-2</v>
      </c>
      <c r="H140" s="35"/>
      <c r="I140" s="35"/>
      <c r="J140" s="19"/>
    </row>
    <row r="141" spans="1:10" ht="15" customHeight="1">
      <c r="A141" s="19"/>
      <c r="B141" s="24" t="s">
        <v>157</v>
      </c>
      <c r="C141" s="25"/>
      <c r="D141" s="25"/>
      <c r="E141" s="25"/>
      <c r="F141" s="25"/>
      <c r="G141" s="25"/>
      <c r="H141" s="26"/>
      <c r="I141" s="26"/>
      <c r="J141" s="19"/>
    </row>
    <row r="142" spans="1:10" ht="15" customHeight="1">
      <c r="A142" s="28" t="s">
        <v>158</v>
      </c>
      <c r="B142" s="25" t="s">
        <v>3927</v>
      </c>
      <c r="C142" s="25"/>
      <c r="D142" s="25"/>
      <c r="E142" s="29"/>
      <c r="F142" s="30">
        <v>71708.36</v>
      </c>
      <c r="G142" s="31">
        <v>5.3900000000000003E-2</v>
      </c>
      <c r="H142" s="38">
        <v>5.9929070231037218E-2</v>
      </c>
      <c r="I142" s="38"/>
      <c r="J142" s="19"/>
    </row>
    <row r="143" spans="1:10" ht="15" customHeight="1">
      <c r="A143" s="19"/>
      <c r="B143" s="24" t="s">
        <v>155</v>
      </c>
      <c r="C143" s="25"/>
      <c r="D143" s="25"/>
      <c r="E143" s="25"/>
      <c r="F143" s="33">
        <v>71708.36</v>
      </c>
      <c r="G143" s="34">
        <v>5.3900000000000003E-2</v>
      </c>
      <c r="H143" s="35"/>
      <c r="I143" s="35"/>
      <c r="J143" s="19"/>
    </row>
    <row r="144" spans="1:10" ht="15" customHeight="1">
      <c r="A144" s="19"/>
      <c r="B144" s="36" t="s">
        <v>484</v>
      </c>
      <c r="C144" s="37"/>
      <c r="D144" s="37"/>
      <c r="E144" s="37"/>
      <c r="F144" s="35" t="s">
        <v>485</v>
      </c>
      <c r="G144" s="35" t="s">
        <v>485</v>
      </c>
      <c r="H144" s="35"/>
      <c r="I144" s="35"/>
      <c r="J144" s="19"/>
    </row>
    <row r="145" spans="1:10" ht="15" customHeight="1">
      <c r="A145" s="19"/>
      <c r="B145" s="36" t="s">
        <v>155</v>
      </c>
      <c r="C145" s="37"/>
      <c r="D145" s="37"/>
      <c r="E145" s="37"/>
      <c r="F145" s="35" t="s">
        <v>485</v>
      </c>
      <c r="G145" s="35" t="s">
        <v>485</v>
      </c>
      <c r="H145" s="35"/>
      <c r="I145" s="35"/>
      <c r="J145" s="19"/>
    </row>
    <row r="146" spans="1:10" ht="15" customHeight="1">
      <c r="A146" s="19"/>
      <c r="B146" s="36" t="s">
        <v>156</v>
      </c>
      <c r="C146" s="37"/>
      <c r="D146" s="37"/>
      <c r="E146" s="37"/>
      <c r="F146" s="33">
        <v>71708.36</v>
      </c>
      <c r="G146" s="34">
        <v>5.3900000000000003E-2</v>
      </c>
      <c r="H146" s="35"/>
      <c r="I146" s="35"/>
      <c r="J146" s="19"/>
    </row>
    <row r="147" spans="1:10" ht="15" customHeight="1">
      <c r="A147" s="19"/>
      <c r="B147" s="36" t="s">
        <v>159</v>
      </c>
      <c r="C147" s="25"/>
      <c r="D147" s="37"/>
      <c r="E147" s="25"/>
      <c r="F147" s="33">
        <v>20671.04</v>
      </c>
      <c r="G147" s="34">
        <v>1.49E-2</v>
      </c>
      <c r="H147" s="35"/>
      <c r="I147" s="35"/>
      <c r="J147" s="19"/>
    </row>
    <row r="148" spans="1:10" ht="15" customHeight="1">
      <c r="A148" s="19"/>
      <c r="B148" s="39" t="s">
        <v>160</v>
      </c>
      <c r="C148" s="37"/>
      <c r="D148" s="37"/>
      <c r="E148" s="37"/>
      <c r="F148" s="33">
        <v>1331422.69</v>
      </c>
      <c r="G148" s="40">
        <v>1</v>
      </c>
      <c r="H148" s="41"/>
      <c r="I148" s="41"/>
      <c r="J148" s="19"/>
    </row>
    <row r="149" spans="1:10" ht="15" customHeight="1">
      <c r="A149" s="19"/>
      <c r="B149" s="17"/>
      <c r="C149" s="19"/>
      <c r="D149" s="19"/>
      <c r="E149" s="19"/>
      <c r="F149" s="19"/>
      <c r="G149" s="19"/>
      <c r="H149" s="19"/>
      <c r="I149" s="19"/>
      <c r="J149" s="19"/>
    </row>
    <row r="150" spans="1:10" ht="15" customHeight="1">
      <c r="A150" s="19"/>
      <c r="B150" s="18" t="s">
        <v>522</v>
      </c>
      <c r="C150" s="19"/>
      <c r="D150" s="19"/>
      <c r="E150" s="19"/>
      <c r="F150" s="19"/>
      <c r="G150" s="19"/>
      <c r="H150" s="19"/>
      <c r="I150" s="19"/>
      <c r="J150" s="19"/>
    </row>
    <row r="151" spans="1:10" ht="15" customHeight="1">
      <c r="A151" s="19"/>
      <c r="B151" s="18" t="s">
        <v>523</v>
      </c>
      <c r="C151" s="19"/>
      <c r="D151" s="19"/>
      <c r="E151" s="19"/>
      <c r="F151" s="19"/>
      <c r="G151" s="19"/>
      <c r="H151" s="19"/>
      <c r="I151" s="19"/>
      <c r="J151" s="19"/>
    </row>
    <row r="152" spans="1:10" ht="15" customHeight="1">
      <c r="A152" s="19"/>
      <c r="B152" s="18" t="s">
        <v>161</v>
      </c>
      <c r="C152" s="19"/>
      <c r="D152" s="19"/>
      <c r="E152" s="19"/>
      <c r="F152" s="19"/>
      <c r="G152" s="19"/>
      <c r="H152" s="19"/>
      <c r="I152" s="19"/>
      <c r="J152" s="19"/>
    </row>
    <row r="153" spans="1:10" ht="27.95" customHeight="1">
      <c r="A153" s="42"/>
      <c r="B153" s="110" t="s">
        <v>3926</v>
      </c>
      <c r="C153" s="110"/>
      <c r="D153" s="110"/>
      <c r="E153" s="110"/>
      <c r="F153" s="110"/>
      <c r="G153" s="110"/>
      <c r="H153" s="110"/>
      <c r="I153" s="42"/>
      <c r="J153" s="42"/>
    </row>
    <row r="154" spans="1:10" ht="15" customHeight="1">
      <c r="A154" s="42"/>
      <c r="B154" s="43"/>
      <c r="C154" s="42"/>
      <c r="D154" s="42"/>
      <c r="E154" s="42"/>
      <c r="F154" s="42"/>
      <c r="G154" s="42"/>
      <c r="H154" s="42"/>
      <c r="I154" s="42"/>
      <c r="J154" s="42"/>
    </row>
    <row r="156" spans="1:10" s="49" customFormat="1" ht="15" customHeight="1">
      <c r="C156" s="85" t="s">
        <v>3751</v>
      </c>
    </row>
    <row r="157" spans="1:10" s="49" customFormat="1" ht="15" customHeight="1">
      <c r="B157" s="85" t="s">
        <v>3749</v>
      </c>
      <c r="C157" s="85" t="s">
        <v>3750</v>
      </c>
    </row>
    <row r="158" spans="1:10" s="49" customFormat="1" ht="15" customHeight="1"/>
    <row r="159" spans="1:10" s="49" customFormat="1" ht="15" customHeight="1"/>
    <row r="160" spans="1:10" s="49" customFormat="1" ht="15" customHeight="1"/>
    <row r="161" s="49" customFormat="1" ht="15" customHeight="1"/>
    <row r="162" s="49" customFormat="1" ht="15" customHeight="1"/>
    <row r="163" s="49" customFormat="1" ht="15" customHeight="1"/>
    <row r="164" s="49" customFormat="1" ht="15" customHeight="1"/>
    <row r="165" s="49" customFormat="1" ht="15" customHeight="1"/>
    <row r="166" s="49" customFormat="1" ht="15" customHeight="1"/>
    <row r="167" s="49" customFormat="1" ht="15" customHeight="1"/>
    <row r="168" s="49" customFormat="1" ht="15" customHeight="1"/>
  </sheetData>
  <mergeCells count="2">
    <mergeCell ref="B153:H15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3" width="9.140625" style="7" customWidth="1"/>
    <col min="14" max="16384" width="9.140625" style="7"/>
  </cols>
  <sheetData>
    <row r="1" spans="1:10" s="14" customFormat="1" ht="15" customHeight="1"/>
    <row r="2" spans="1:10" s="14" customFormat="1" ht="30" customHeight="1">
      <c r="A2" s="4" t="s">
        <v>7</v>
      </c>
      <c r="B2" s="111" t="s">
        <v>8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9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526</v>
      </c>
      <c r="B8" s="25" t="s">
        <v>527</v>
      </c>
      <c r="C8" s="25" t="s">
        <v>528</v>
      </c>
      <c r="D8" s="25" t="s">
        <v>529</v>
      </c>
      <c r="E8" s="29">
        <v>83880</v>
      </c>
      <c r="F8" s="30">
        <v>1192.23</v>
      </c>
      <c r="G8" s="31">
        <v>0.25969999999999999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132803</v>
      </c>
      <c r="F9" s="30">
        <v>1144.76</v>
      </c>
      <c r="G9" s="31">
        <v>0.24940000000000001</v>
      </c>
      <c r="H9" s="32"/>
      <c r="I9" s="32"/>
      <c r="J9" s="19"/>
    </row>
    <row r="10" spans="1:10" ht="15" customHeight="1">
      <c r="A10" s="28" t="s">
        <v>533</v>
      </c>
      <c r="B10" s="25" t="s">
        <v>534</v>
      </c>
      <c r="C10" s="25" t="s">
        <v>535</v>
      </c>
      <c r="D10" s="25" t="s">
        <v>529</v>
      </c>
      <c r="E10" s="29">
        <v>28021</v>
      </c>
      <c r="F10" s="30">
        <v>509.76</v>
      </c>
      <c r="G10" s="31">
        <v>0.1111</v>
      </c>
      <c r="H10" s="32"/>
      <c r="I10" s="32"/>
      <c r="J10" s="19"/>
    </row>
    <row r="11" spans="1:10" ht="15" customHeight="1">
      <c r="A11" s="28" t="s">
        <v>536</v>
      </c>
      <c r="B11" s="25" t="s">
        <v>537</v>
      </c>
      <c r="C11" s="25" t="s">
        <v>538</v>
      </c>
      <c r="D11" s="25" t="s">
        <v>529</v>
      </c>
      <c r="E11" s="29">
        <v>68441</v>
      </c>
      <c r="F11" s="30">
        <v>501.81</v>
      </c>
      <c r="G11" s="31">
        <v>0.10929999999999999</v>
      </c>
      <c r="H11" s="32"/>
      <c r="I11" s="32"/>
      <c r="J11" s="19"/>
    </row>
    <row r="12" spans="1:10" ht="15" customHeight="1">
      <c r="A12" s="28" t="s">
        <v>539</v>
      </c>
      <c r="B12" s="25" t="s">
        <v>540</v>
      </c>
      <c r="C12" s="25" t="s">
        <v>541</v>
      </c>
      <c r="D12" s="25" t="s">
        <v>529</v>
      </c>
      <c r="E12" s="29">
        <v>94099</v>
      </c>
      <c r="F12" s="30">
        <v>499.29</v>
      </c>
      <c r="G12" s="31">
        <v>0.10879999999999999</v>
      </c>
      <c r="H12" s="32"/>
      <c r="I12" s="32"/>
      <c r="J12" s="19"/>
    </row>
    <row r="13" spans="1:10" ht="15" customHeight="1">
      <c r="A13" s="28" t="s">
        <v>542</v>
      </c>
      <c r="B13" s="25" t="s">
        <v>543</v>
      </c>
      <c r="C13" s="25" t="s">
        <v>544</v>
      </c>
      <c r="D13" s="25" t="s">
        <v>529</v>
      </c>
      <c r="E13" s="29">
        <v>23923</v>
      </c>
      <c r="F13" s="30">
        <v>283.54000000000002</v>
      </c>
      <c r="G13" s="31">
        <v>6.1800000000000001E-2</v>
      </c>
      <c r="H13" s="32"/>
      <c r="I13" s="32"/>
      <c r="J13" s="19"/>
    </row>
    <row r="14" spans="1:10" ht="15" customHeight="1">
      <c r="A14" s="28" t="s">
        <v>545</v>
      </c>
      <c r="B14" s="25" t="s">
        <v>546</v>
      </c>
      <c r="C14" s="25" t="s">
        <v>547</v>
      </c>
      <c r="D14" s="25" t="s">
        <v>529</v>
      </c>
      <c r="E14" s="29">
        <v>17371</v>
      </c>
      <c r="F14" s="30">
        <v>107.56</v>
      </c>
      <c r="G14" s="31">
        <v>2.3400000000000001E-2</v>
      </c>
      <c r="H14" s="32"/>
      <c r="I14" s="32"/>
      <c r="J14" s="19"/>
    </row>
    <row r="15" spans="1:10" ht="15" customHeight="1">
      <c r="A15" s="28" t="s">
        <v>548</v>
      </c>
      <c r="B15" s="25" t="s">
        <v>549</v>
      </c>
      <c r="C15" s="25" t="s">
        <v>550</v>
      </c>
      <c r="D15" s="25" t="s">
        <v>529</v>
      </c>
      <c r="E15" s="29">
        <v>68421</v>
      </c>
      <c r="F15" s="30">
        <v>90.59</v>
      </c>
      <c r="G15" s="31">
        <v>1.9699999999999999E-2</v>
      </c>
      <c r="H15" s="32"/>
      <c r="I15" s="32"/>
      <c r="J15" s="19"/>
    </row>
    <row r="16" spans="1:10" ht="15" customHeight="1">
      <c r="A16" s="28" t="s">
        <v>551</v>
      </c>
      <c r="B16" s="25" t="s">
        <v>552</v>
      </c>
      <c r="C16" s="25" t="s">
        <v>553</v>
      </c>
      <c r="D16" s="25" t="s">
        <v>529</v>
      </c>
      <c r="E16" s="29">
        <v>73625</v>
      </c>
      <c r="F16" s="30">
        <v>87.43</v>
      </c>
      <c r="G16" s="31">
        <v>1.9E-2</v>
      </c>
      <c r="H16" s="32"/>
      <c r="I16" s="32"/>
      <c r="J16" s="19"/>
    </row>
    <row r="17" spans="1:10" ht="15" customHeight="1">
      <c r="A17" s="28" t="s">
        <v>554</v>
      </c>
      <c r="B17" s="25" t="s">
        <v>555</v>
      </c>
      <c r="C17" s="25" t="s">
        <v>556</v>
      </c>
      <c r="D17" s="25" t="s">
        <v>529</v>
      </c>
      <c r="E17" s="29">
        <v>27766</v>
      </c>
      <c r="F17" s="30">
        <v>74.02</v>
      </c>
      <c r="G17" s="31">
        <v>1.61E-2</v>
      </c>
      <c r="H17" s="32"/>
      <c r="I17" s="32"/>
      <c r="J17" s="19"/>
    </row>
    <row r="18" spans="1:10" ht="15" customHeight="1">
      <c r="A18" s="28" t="s">
        <v>557</v>
      </c>
      <c r="B18" s="25" t="s">
        <v>558</v>
      </c>
      <c r="C18" s="25" t="s">
        <v>559</v>
      </c>
      <c r="D18" s="25" t="s">
        <v>529</v>
      </c>
      <c r="E18" s="29">
        <v>114306</v>
      </c>
      <c r="F18" s="30">
        <v>56.98</v>
      </c>
      <c r="G18" s="31">
        <v>1.24E-2</v>
      </c>
      <c r="H18" s="32"/>
      <c r="I18" s="32"/>
      <c r="J18" s="19"/>
    </row>
    <row r="19" spans="1:10" ht="15" customHeight="1">
      <c r="A19" s="28" t="s">
        <v>560</v>
      </c>
      <c r="B19" s="25" t="s">
        <v>561</v>
      </c>
      <c r="C19" s="25" t="s">
        <v>562</v>
      </c>
      <c r="D19" s="25" t="s">
        <v>529</v>
      </c>
      <c r="E19" s="29">
        <v>109192</v>
      </c>
      <c r="F19" s="30">
        <v>39.909999999999997</v>
      </c>
      <c r="G19" s="31">
        <v>8.6999999999999994E-3</v>
      </c>
      <c r="H19" s="32"/>
      <c r="I19" s="32"/>
      <c r="J19" s="19"/>
    </row>
    <row r="20" spans="1:10" ht="15" customHeight="1">
      <c r="A20" s="19"/>
      <c r="B20" s="24" t="s">
        <v>155</v>
      </c>
      <c r="C20" s="25"/>
      <c r="D20" s="25"/>
      <c r="E20" s="25"/>
      <c r="F20" s="33">
        <v>4587.88</v>
      </c>
      <c r="G20" s="34">
        <v>0.99939999999999996</v>
      </c>
      <c r="H20" s="35"/>
      <c r="I20" s="35"/>
      <c r="J20" s="19"/>
    </row>
    <row r="21" spans="1:10" ht="15" customHeight="1">
      <c r="A21" s="19"/>
      <c r="B21" s="36" t="s">
        <v>563</v>
      </c>
      <c r="C21" s="37"/>
      <c r="D21" s="37"/>
      <c r="E21" s="37"/>
      <c r="F21" s="35" t="s">
        <v>485</v>
      </c>
      <c r="G21" s="35" t="s">
        <v>485</v>
      </c>
      <c r="H21" s="35"/>
      <c r="I21" s="35"/>
      <c r="J21" s="19"/>
    </row>
    <row r="22" spans="1:10" ht="15" customHeight="1">
      <c r="A22" s="19"/>
      <c r="B22" s="36" t="s">
        <v>155</v>
      </c>
      <c r="C22" s="37"/>
      <c r="D22" s="37"/>
      <c r="E22" s="37"/>
      <c r="F22" s="35" t="s">
        <v>485</v>
      </c>
      <c r="G22" s="35" t="s">
        <v>485</v>
      </c>
      <c r="H22" s="35"/>
      <c r="I22" s="35"/>
      <c r="J22" s="19"/>
    </row>
    <row r="23" spans="1:10" ht="15" customHeight="1">
      <c r="A23" s="19"/>
      <c r="B23" s="36" t="s">
        <v>156</v>
      </c>
      <c r="C23" s="37"/>
      <c r="D23" s="37"/>
      <c r="E23" s="37"/>
      <c r="F23" s="33">
        <v>4587.88</v>
      </c>
      <c r="G23" s="34">
        <v>0.99939999999999996</v>
      </c>
      <c r="H23" s="35"/>
      <c r="I23" s="35"/>
      <c r="J23" s="19"/>
    </row>
    <row r="24" spans="1:10" ht="15" customHeight="1">
      <c r="A24" s="19"/>
      <c r="B24" s="24" t="s">
        <v>157</v>
      </c>
      <c r="C24" s="25"/>
      <c r="D24" s="25"/>
      <c r="E24" s="25"/>
      <c r="F24" s="25"/>
      <c r="G24" s="25"/>
      <c r="H24" s="26"/>
      <c r="I24" s="26"/>
      <c r="J24" s="19"/>
    </row>
    <row r="25" spans="1:10" ht="15" customHeight="1">
      <c r="A25" s="28" t="s">
        <v>158</v>
      </c>
      <c r="B25" s="25" t="s">
        <v>3927</v>
      </c>
      <c r="C25" s="25"/>
      <c r="D25" s="25"/>
      <c r="E25" s="29"/>
      <c r="F25" s="30">
        <v>0.66</v>
      </c>
      <c r="G25" s="31">
        <v>1E-4</v>
      </c>
      <c r="H25" s="38">
        <v>5.9968183764848769E-2</v>
      </c>
      <c r="I25" s="32"/>
      <c r="J25" s="19"/>
    </row>
    <row r="26" spans="1:10" ht="15" customHeight="1">
      <c r="A26" s="19"/>
      <c r="B26" s="24" t="s">
        <v>155</v>
      </c>
      <c r="C26" s="25"/>
      <c r="D26" s="25"/>
      <c r="E26" s="25"/>
      <c r="F26" s="33">
        <v>0.66</v>
      </c>
      <c r="G26" s="34">
        <v>1E-4</v>
      </c>
      <c r="H26" s="35"/>
      <c r="I26" s="35"/>
      <c r="J26" s="19"/>
    </row>
    <row r="27" spans="1:10" ht="15" customHeight="1">
      <c r="A27" s="19"/>
      <c r="B27" s="36" t="s">
        <v>156</v>
      </c>
      <c r="C27" s="37"/>
      <c r="D27" s="37"/>
      <c r="E27" s="37"/>
      <c r="F27" s="33">
        <v>0.66</v>
      </c>
      <c r="G27" s="34">
        <v>1E-4</v>
      </c>
      <c r="H27" s="35"/>
      <c r="I27" s="35"/>
      <c r="J27" s="19"/>
    </row>
    <row r="28" spans="1:10" ht="15" customHeight="1">
      <c r="A28" s="19"/>
      <c r="B28" s="36" t="s">
        <v>159</v>
      </c>
      <c r="C28" s="25"/>
      <c r="D28" s="37"/>
      <c r="E28" s="25"/>
      <c r="F28" s="33">
        <v>1.63</v>
      </c>
      <c r="G28" s="34">
        <v>5.0000000000000001E-4</v>
      </c>
      <c r="H28" s="35"/>
      <c r="I28" s="35"/>
      <c r="J28" s="19"/>
    </row>
    <row r="29" spans="1:10" ht="15" customHeight="1">
      <c r="A29" s="19"/>
      <c r="B29" s="39" t="s">
        <v>160</v>
      </c>
      <c r="C29" s="37"/>
      <c r="D29" s="37"/>
      <c r="E29" s="37"/>
      <c r="F29" s="33">
        <v>4590.17</v>
      </c>
      <c r="G29" s="40">
        <v>1</v>
      </c>
      <c r="H29" s="41"/>
      <c r="I29" s="41"/>
      <c r="J29" s="19"/>
    </row>
    <row r="30" spans="1:10" ht="15" customHeight="1">
      <c r="A30" s="19"/>
      <c r="B30" s="17"/>
      <c r="C30" s="19"/>
      <c r="D30" s="19"/>
      <c r="E30" s="19"/>
      <c r="F30" s="19"/>
      <c r="G30" s="19"/>
      <c r="H30" s="19"/>
      <c r="I30" s="19"/>
      <c r="J30" s="19"/>
    </row>
    <row r="31" spans="1:10" ht="15" customHeight="1">
      <c r="A31" s="19"/>
      <c r="B31" s="18" t="s">
        <v>161</v>
      </c>
      <c r="C31" s="19"/>
      <c r="D31" s="19"/>
      <c r="E31" s="19"/>
      <c r="F31" s="19"/>
      <c r="G31" s="19"/>
      <c r="H31" s="19"/>
      <c r="I31" s="19"/>
      <c r="J31" s="19"/>
    </row>
    <row r="32" spans="1:10" ht="27.95" customHeight="1">
      <c r="A32" s="42"/>
      <c r="B32" s="110" t="s">
        <v>3926</v>
      </c>
      <c r="C32" s="110"/>
      <c r="D32" s="110"/>
      <c r="E32" s="110"/>
      <c r="F32" s="110"/>
      <c r="G32" s="110"/>
      <c r="H32" s="110"/>
      <c r="I32" s="42"/>
      <c r="J32" s="42"/>
    </row>
    <row r="33" spans="1:10" ht="14.25" customHeight="1">
      <c r="A33" s="42"/>
      <c r="B33" s="43"/>
      <c r="C33" s="43"/>
      <c r="D33" s="43"/>
      <c r="E33" s="43"/>
      <c r="F33" s="43"/>
      <c r="G33" s="43"/>
      <c r="H33" s="43"/>
      <c r="I33" s="42"/>
      <c r="J33" s="42"/>
    </row>
    <row r="34" spans="1:10" s="1" customFormat="1" ht="15" customHeight="1">
      <c r="A34" s="2"/>
      <c r="B34" s="2" t="s">
        <v>3952</v>
      </c>
      <c r="C34" s="2"/>
      <c r="D34" s="2"/>
      <c r="E34" s="2"/>
      <c r="F34" s="2"/>
      <c r="G34" s="2"/>
      <c r="H34" s="2"/>
      <c r="I34" s="3"/>
    </row>
    <row r="36" spans="1:10" s="49" customFormat="1" ht="15" customHeight="1">
      <c r="C36" s="85" t="s">
        <v>3752</v>
      </c>
    </row>
    <row r="37" spans="1:10" s="49" customFormat="1" ht="15" customHeight="1">
      <c r="B37" s="85" t="s">
        <v>3749</v>
      </c>
      <c r="C37" s="85" t="s">
        <v>3750</v>
      </c>
    </row>
    <row r="38" spans="1:10" s="49" customFormat="1" ht="15" customHeight="1"/>
    <row r="39" spans="1:10" s="49" customFormat="1" ht="15" customHeight="1"/>
    <row r="40" spans="1:10" s="49" customFormat="1" ht="15" customHeight="1"/>
    <row r="41" spans="1:10" s="49" customFormat="1" ht="15" customHeight="1"/>
    <row r="42" spans="1:10" s="49" customFormat="1" ht="15" customHeight="1"/>
    <row r="43" spans="1:10" s="49" customFormat="1" ht="15" customHeight="1"/>
    <row r="44" spans="1:10" s="49" customFormat="1" ht="15" customHeight="1"/>
    <row r="45" spans="1:10" s="49" customFormat="1" ht="15" customHeight="1"/>
    <row r="46" spans="1:10" s="49" customFormat="1" ht="15" customHeight="1"/>
    <row r="47" spans="1:10" s="49" customFormat="1" ht="15" customHeight="1"/>
    <row r="48" spans="1:10" s="49" customFormat="1" ht="15" customHeight="1"/>
    <row r="49" s="49" customFormat="1" ht="15" customHeight="1"/>
  </sheetData>
  <mergeCells count="2">
    <mergeCell ref="B32:H32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</v>
      </c>
      <c r="B2" s="111" t="s">
        <v>11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1533614</v>
      </c>
      <c r="F8" s="30">
        <v>13219.75</v>
      </c>
      <c r="G8" s="31">
        <v>9.3600000000000003E-2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720558</v>
      </c>
      <c r="F9" s="30">
        <v>10241.65</v>
      </c>
      <c r="G9" s="31">
        <v>7.2499999999999995E-2</v>
      </c>
      <c r="H9" s="32"/>
      <c r="I9" s="32"/>
      <c r="J9" s="19"/>
    </row>
    <row r="10" spans="1:10" ht="15" customHeight="1">
      <c r="A10" s="28" t="s">
        <v>564</v>
      </c>
      <c r="B10" s="25" t="s">
        <v>565</v>
      </c>
      <c r="C10" s="25" t="s">
        <v>566</v>
      </c>
      <c r="D10" s="25" t="s">
        <v>567</v>
      </c>
      <c r="E10" s="29">
        <v>676411</v>
      </c>
      <c r="F10" s="30">
        <v>9560.73</v>
      </c>
      <c r="G10" s="31">
        <v>6.7699999999999996E-2</v>
      </c>
      <c r="H10" s="32"/>
      <c r="I10" s="32"/>
      <c r="J10" s="19"/>
    </row>
    <row r="11" spans="1:10" ht="15" customHeight="1">
      <c r="A11" s="28" t="s">
        <v>568</v>
      </c>
      <c r="B11" s="25" t="s">
        <v>569</v>
      </c>
      <c r="C11" s="25" t="s">
        <v>570</v>
      </c>
      <c r="D11" s="25" t="s">
        <v>571</v>
      </c>
      <c r="E11" s="29">
        <v>113891</v>
      </c>
      <c r="F11" s="30">
        <v>8354.76</v>
      </c>
      <c r="G11" s="31">
        <v>5.9200000000000003E-2</v>
      </c>
      <c r="H11" s="32"/>
      <c r="I11" s="32"/>
      <c r="J11" s="19"/>
    </row>
    <row r="12" spans="1:10" ht="15" customHeight="1">
      <c r="A12" s="28" t="s">
        <v>572</v>
      </c>
      <c r="B12" s="25" t="s">
        <v>573</v>
      </c>
      <c r="C12" s="25" t="s">
        <v>574</v>
      </c>
      <c r="D12" s="25" t="s">
        <v>575</v>
      </c>
      <c r="E12" s="29">
        <v>987168</v>
      </c>
      <c r="F12" s="30">
        <v>5089.84</v>
      </c>
      <c r="G12" s="31">
        <v>3.61E-2</v>
      </c>
      <c r="H12" s="32"/>
      <c r="I12" s="32"/>
      <c r="J12" s="19"/>
    </row>
    <row r="13" spans="1:10" ht="15" customHeight="1">
      <c r="A13" s="28" t="s">
        <v>576</v>
      </c>
      <c r="B13" s="25" t="s">
        <v>577</v>
      </c>
      <c r="C13" s="25" t="s">
        <v>578</v>
      </c>
      <c r="D13" s="25" t="s">
        <v>579</v>
      </c>
      <c r="E13" s="29">
        <v>369896</v>
      </c>
      <c r="F13" s="30">
        <v>4691.0200000000004</v>
      </c>
      <c r="G13" s="31">
        <v>3.32E-2</v>
      </c>
      <c r="H13" s="32"/>
      <c r="I13" s="32"/>
      <c r="J13" s="19"/>
    </row>
    <row r="14" spans="1:10" ht="15" customHeight="1">
      <c r="A14" s="28" t="s">
        <v>580</v>
      </c>
      <c r="B14" s="25" t="s">
        <v>581</v>
      </c>
      <c r="C14" s="25" t="s">
        <v>582</v>
      </c>
      <c r="D14" s="25" t="s">
        <v>583</v>
      </c>
      <c r="E14" s="29">
        <v>178539</v>
      </c>
      <c r="F14" s="30">
        <v>4245.21</v>
      </c>
      <c r="G14" s="31">
        <v>3.0099999999999998E-2</v>
      </c>
      <c r="H14" s="32"/>
      <c r="I14" s="32"/>
      <c r="J14" s="19"/>
    </row>
    <row r="15" spans="1:10" ht="15" customHeight="1">
      <c r="A15" s="28" t="s">
        <v>584</v>
      </c>
      <c r="B15" s="25" t="s">
        <v>585</v>
      </c>
      <c r="C15" s="25" t="s">
        <v>586</v>
      </c>
      <c r="D15" s="25" t="s">
        <v>587</v>
      </c>
      <c r="E15" s="29">
        <v>144121</v>
      </c>
      <c r="F15" s="30">
        <v>3886.15</v>
      </c>
      <c r="G15" s="31">
        <v>2.75E-2</v>
      </c>
      <c r="H15" s="32"/>
      <c r="I15" s="32"/>
      <c r="J15" s="19"/>
    </row>
    <row r="16" spans="1:10" ht="15" customHeight="1">
      <c r="A16" s="28" t="s">
        <v>588</v>
      </c>
      <c r="B16" s="25" t="s">
        <v>589</v>
      </c>
      <c r="C16" s="25" t="s">
        <v>590</v>
      </c>
      <c r="D16" s="25" t="s">
        <v>571</v>
      </c>
      <c r="E16" s="29">
        <v>168068</v>
      </c>
      <c r="F16" s="30">
        <v>3801.7</v>
      </c>
      <c r="G16" s="31">
        <v>2.69E-2</v>
      </c>
      <c r="H16" s="32"/>
      <c r="I16" s="32"/>
      <c r="J16" s="19"/>
    </row>
    <row r="17" spans="1:10" ht="15" customHeight="1">
      <c r="A17" s="28" t="s">
        <v>591</v>
      </c>
      <c r="B17" s="25" t="s">
        <v>592</v>
      </c>
      <c r="C17" s="25" t="s">
        <v>593</v>
      </c>
      <c r="D17" s="25" t="s">
        <v>567</v>
      </c>
      <c r="E17" s="29">
        <v>119602</v>
      </c>
      <c r="F17" s="30">
        <v>3593.5</v>
      </c>
      <c r="G17" s="31">
        <v>2.5499999999999998E-2</v>
      </c>
      <c r="H17" s="32"/>
      <c r="I17" s="32"/>
      <c r="J17" s="19"/>
    </row>
    <row r="18" spans="1:10" ht="15" customHeight="1">
      <c r="A18" s="28" t="s">
        <v>594</v>
      </c>
      <c r="B18" s="25" t="s">
        <v>595</v>
      </c>
      <c r="C18" s="25" t="s">
        <v>596</v>
      </c>
      <c r="D18" s="25" t="s">
        <v>597</v>
      </c>
      <c r="E18" s="29">
        <v>117787</v>
      </c>
      <c r="F18" s="30">
        <v>3534.08</v>
      </c>
      <c r="G18" s="31">
        <v>2.5000000000000001E-2</v>
      </c>
      <c r="H18" s="32"/>
      <c r="I18" s="32"/>
      <c r="J18" s="19"/>
    </row>
    <row r="19" spans="1:10" ht="15" customHeight="1">
      <c r="A19" s="28" t="s">
        <v>598</v>
      </c>
      <c r="B19" s="25" t="s">
        <v>599</v>
      </c>
      <c r="C19" s="25" t="s">
        <v>600</v>
      </c>
      <c r="D19" s="25" t="s">
        <v>579</v>
      </c>
      <c r="E19" s="29">
        <v>38148</v>
      </c>
      <c r="F19" s="30">
        <v>3367.76</v>
      </c>
      <c r="G19" s="31">
        <v>2.3900000000000001E-2</v>
      </c>
      <c r="H19" s="32"/>
      <c r="I19" s="32"/>
      <c r="J19" s="19"/>
    </row>
    <row r="20" spans="1:10" ht="15" customHeight="1">
      <c r="A20" s="28" t="s">
        <v>601</v>
      </c>
      <c r="B20" s="25" t="s">
        <v>602</v>
      </c>
      <c r="C20" s="25" t="s">
        <v>603</v>
      </c>
      <c r="D20" s="25" t="s">
        <v>604</v>
      </c>
      <c r="E20" s="29">
        <v>321005</v>
      </c>
      <c r="F20" s="30">
        <v>3045.21</v>
      </c>
      <c r="G20" s="31">
        <v>2.1600000000000001E-2</v>
      </c>
      <c r="H20" s="32"/>
      <c r="I20" s="32"/>
      <c r="J20" s="19"/>
    </row>
    <row r="21" spans="1:10" ht="15" customHeight="1">
      <c r="A21" s="28" t="s">
        <v>605</v>
      </c>
      <c r="B21" s="25" t="s">
        <v>3928</v>
      </c>
      <c r="C21" s="25" t="s">
        <v>606</v>
      </c>
      <c r="D21" s="25" t="s">
        <v>571</v>
      </c>
      <c r="E21" s="29">
        <v>405814</v>
      </c>
      <c r="F21" s="30">
        <v>2971.37</v>
      </c>
      <c r="G21" s="31">
        <v>2.1000000000000001E-2</v>
      </c>
      <c r="H21" s="32"/>
      <c r="I21" s="32"/>
      <c r="J21" s="19"/>
    </row>
    <row r="22" spans="1:10" ht="15" customHeight="1">
      <c r="A22" s="28" t="s">
        <v>533</v>
      </c>
      <c r="B22" s="25" t="s">
        <v>534</v>
      </c>
      <c r="C22" s="25" t="s">
        <v>535</v>
      </c>
      <c r="D22" s="25" t="s">
        <v>529</v>
      </c>
      <c r="E22" s="29">
        <v>157262</v>
      </c>
      <c r="F22" s="30">
        <v>2860.91</v>
      </c>
      <c r="G22" s="31">
        <v>2.0299999999999999E-2</v>
      </c>
      <c r="H22" s="32"/>
      <c r="I22" s="32"/>
      <c r="J22" s="19"/>
    </row>
    <row r="23" spans="1:10" ht="15" customHeight="1">
      <c r="A23" s="28" t="s">
        <v>607</v>
      </c>
      <c r="B23" s="25" t="s">
        <v>608</v>
      </c>
      <c r="C23" s="25" t="s">
        <v>609</v>
      </c>
      <c r="D23" s="25" t="s">
        <v>575</v>
      </c>
      <c r="E23" s="29">
        <v>486230</v>
      </c>
      <c r="F23" s="30">
        <v>2844.93</v>
      </c>
      <c r="G23" s="31">
        <v>2.0199999999999999E-2</v>
      </c>
      <c r="H23" s="32"/>
      <c r="I23" s="32"/>
      <c r="J23" s="19"/>
    </row>
    <row r="24" spans="1:10" ht="15" customHeight="1">
      <c r="A24" s="28" t="s">
        <v>610</v>
      </c>
      <c r="B24" s="25" t="s">
        <v>611</v>
      </c>
      <c r="C24" s="25" t="s">
        <v>612</v>
      </c>
      <c r="D24" s="25" t="s">
        <v>571</v>
      </c>
      <c r="E24" s="29">
        <v>98922</v>
      </c>
      <c r="F24" s="30">
        <v>2263.09</v>
      </c>
      <c r="G24" s="31">
        <v>1.6E-2</v>
      </c>
      <c r="H24" s="32"/>
      <c r="I24" s="32"/>
      <c r="J24" s="19"/>
    </row>
    <row r="25" spans="1:10" ht="15" customHeight="1">
      <c r="A25" s="28" t="s">
        <v>613</v>
      </c>
      <c r="B25" s="25" t="s">
        <v>614</v>
      </c>
      <c r="C25" s="25" t="s">
        <v>615</v>
      </c>
      <c r="D25" s="25" t="s">
        <v>616</v>
      </c>
      <c r="E25" s="29">
        <v>122082</v>
      </c>
      <c r="F25" s="30">
        <v>2255.71</v>
      </c>
      <c r="G25" s="31">
        <v>1.6E-2</v>
      </c>
      <c r="H25" s="32"/>
      <c r="I25" s="32"/>
      <c r="J25" s="19"/>
    </row>
    <row r="26" spans="1:10" ht="15" customHeight="1">
      <c r="A26" s="28" t="s">
        <v>617</v>
      </c>
      <c r="B26" s="25" t="s">
        <v>618</v>
      </c>
      <c r="C26" s="25" t="s">
        <v>619</v>
      </c>
      <c r="D26" s="25" t="s">
        <v>620</v>
      </c>
      <c r="E26" s="29">
        <v>145440</v>
      </c>
      <c r="F26" s="30">
        <v>2201.89</v>
      </c>
      <c r="G26" s="31">
        <v>1.5599999999999999E-2</v>
      </c>
      <c r="H26" s="32"/>
      <c r="I26" s="32"/>
      <c r="J26" s="19"/>
    </row>
    <row r="27" spans="1:10" ht="15" customHeight="1">
      <c r="A27" s="28" t="s">
        <v>621</v>
      </c>
      <c r="B27" s="25" t="s">
        <v>622</v>
      </c>
      <c r="C27" s="25" t="s">
        <v>623</v>
      </c>
      <c r="D27" s="25" t="s">
        <v>571</v>
      </c>
      <c r="E27" s="29">
        <v>123000</v>
      </c>
      <c r="F27" s="30">
        <v>2064.37</v>
      </c>
      <c r="G27" s="31">
        <v>1.46E-2</v>
      </c>
      <c r="H27" s="32"/>
      <c r="I27" s="32"/>
      <c r="J27" s="19"/>
    </row>
    <row r="28" spans="1:10" ht="15" customHeight="1">
      <c r="A28" s="28" t="s">
        <v>624</v>
      </c>
      <c r="B28" s="25" t="s">
        <v>625</v>
      </c>
      <c r="C28" s="25" t="s">
        <v>626</v>
      </c>
      <c r="D28" s="25" t="s">
        <v>575</v>
      </c>
      <c r="E28" s="29">
        <v>30509</v>
      </c>
      <c r="F28" s="30">
        <v>1908.37</v>
      </c>
      <c r="G28" s="31">
        <v>1.35E-2</v>
      </c>
      <c r="H28" s="32"/>
      <c r="I28" s="32"/>
      <c r="J28" s="19"/>
    </row>
    <row r="29" spans="1:10" ht="15" customHeight="1">
      <c r="A29" s="28" t="s">
        <v>627</v>
      </c>
      <c r="B29" s="25" t="s">
        <v>628</v>
      </c>
      <c r="C29" s="25" t="s">
        <v>629</v>
      </c>
      <c r="D29" s="25" t="s">
        <v>630</v>
      </c>
      <c r="E29" s="29">
        <v>9656</v>
      </c>
      <c r="F29" s="30">
        <v>1848.62</v>
      </c>
      <c r="G29" s="31">
        <v>1.3100000000000001E-2</v>
      </c>
      <c r="H29" s="32"/>
      <c r="I29" s="32"/>
      <c r="J29" s="19"/>
    </row>
    <row r="30" spans="1:10" ht="15" customHeight="1">
      <c r="A30" s="28" t="s">
        <v>631</v>
      </c>
      <c r="B30" s="25" t="s">
        <v>632</v>
      </c>
      <c r="C30" s="25" t="s">
        <v>633</v>
      </c>
      <c r="D30" s="25" t="s">
        <v>597</v>
      </c>
      <c r="E30" s="29">
        <v>73018</v>
      </c>
      <c r="F30" s="30">
        <v>1827.97</v>
      </c>
      <c r="G30" s="31">
        <v>1.29E-2</v>
      </c>
      <c r="H30" s="32"/>
      <c r="I30" s="32"/>
      <c r="J30" s="19"/>
    </row>
    <row r="31" spans="1:10" ht="15" customHeight="1">
      <c r="A31" s="28" t="s">
        <v>634</v>
      </c>
      <c r="B31" s="25" t="s">
        <v>635</v>
      </c>
      <c r="C31" s="25" t="s">
        <v>636</v>
      </c>
      <c r="D31" s="25" t="s">
        <v>567</v>
      </c>
      <c r="E31" s="29">
        <v>56350</v>
      </c>
      <c r="F31" s="30">
        <v>1826.42</v>
      </c>
      <c r="G31" s="31">
        <v>1.29E-2</v>
      </c>
      <c r="H31" s="32"/>
      <c r="I31" s="32"/>
      <c r="J31" s="19"/>
    </row>
    <row r="32" spans="1:10" ht="15" customHeight="1">
      <c r="A32" s="28" t="s">
        <v>637</v>
      </c>
      <c r="B32" s="25" t="s">
        <v>638</v>
      </c>
      <c r="C32" s="25" t="s">
        <v>639</v>
      </c>
      <c r="D32" s="25" t="s">
        <v>567</v>
      </c>
      <c r="E32" s="29">
        <v>180592</v>
      </c>
      <c r="F32" s="30">
        <v>1821.45</v>
      </c>
      <c r="G32" s="31">
        <v>1.29E-2</v>
      </c>
      <c r="H32" s="32"/>
      <c r="I32" s="32"/>
      <c r="J32" s="19"/>
    </row>
    <row r="33" spans="1:10" ht="15" customHeight="1">
      <c r="A33" s="28" t="s">
        <v>640</v>
      </c>
      <c r="B33" s="25" t="s">
        <v>641</v>
      </c>
      <c r="C33" s="25" t="s">
        <v>642</v>
      </c>
      <c r="D33" s="25" t="s">
        <v>597</v>
      </c>
      <c r="E33" s="29">
        <v>240066</v>
      </c>
      <c r="F33" s="30">
        <v>1788.61</v>
      </c>
      <c r="G33" s="31">
        <v>1.2699999999999999E-2</v>
      </c>
      <c r="H33" s="32"/>
      <c r="I33" s="32"/>
      <c r="J33" s="19"/>
    </row>
    <row r="34" spans="1:10" ht="15" customHeight="1">
      <c r="A34" s="28" t="s">
        <v>643</v>
      </c>
      <c r="B34" s="25" t="s">
        <v>644</v>
      </c>
      <c r="C34" s="25" t="s">
        <v>645</v>
      </c>
      <c r="D34" s="25" t="s">
        <v>646</v>
      </c>
      <c r="E34" s="29">
        <v>136001</v>
      </c>
      <c r="F34" s="30">
        <v>1700.62</v>
      </c>
      <c r="G34" s="31">
        <v>1.2E-2</v>
      </c>
      <c r="H34" s="32"/>
      <c r="I34" s="32"/>
      <c r="J34" s="19"/>
    </row>
    <row r="35" spans="1:10" ht="15" customHeight="1">
      <c r="A35" s="28" t="s">
        <v>647</v>
      </c>
      <c r="B35" s="25" t="s">
        <v>648</v>
      </c>
      <c r="C35" s="25" t="s">
        <v>649</v>
      </c>
      <c r="D35" s="25" t="s">
        <v>650</v>
      </c>
      <c r="E35" s="29">
        <v>36750</v>
      </c>
      <c r="F35" s="30">
        <v>1612.06</v>
      </c>
      <c r="G35" s="31">
        <v>1.14E-2</v>
      </c>
      <c r="H35" s="32"/>
      <c r="I35" s="32"/>
      <c r="J35" s="19"/>
    </row>
    <row r="36" spans="1:10" ht="15" customHeight="1">
      <c r="A36" s="28" t="s">
        <v>651</v>
      </c>
      <c r="B36" s="25" t="s">
        <v>652</v>
      </c>
      <c r="C36" s="25" t="s">
        <v>653</v>
      </c>
      <c r="D36" s="25" t="s">
        <v>567</v>
      </c>
      <c r="E36" s="29">
        <v>47606</v>
      </c>
      <c r="F36" s="30">
        <v>1600.49</v>
      </c>
      <c r="G36" s="31">
        <v>1.1299999999999999E-2</v>
      </c>
      <c r="H36" s="32"/>
      <c r="I36" s="32"/>
      <c r="J36" s="19"/>
    </row>
    <row r="37" spans="1:10" ht="15" customHeight="1">
      <c r="A37" s="28" t="s">
        <v>654</v>
      </c>
      <c r="B37" s="25" t="s">
        <v>655</v>
      </c>
      <c r="C37" s="25" t="s">
        <v>656</v>
      </c>
      <c r="D37" s="25" t="s">
        <v>657</v>
      </c>
      <c r="E37" s="29">
        <v>45364</v>
      </c>
      <c r="F37" s="30">
        <v>1516.27</v>
      </c>
      <c r="G37" s="31">
        <v>1.0699999999999999E-2</v>
      </c>
      <c r="H37" s="32"/>
      <c r="I37" s="32"/>
      <c r="J37" s="19"/>
    </row>
    <row r="38" spans="1:10" ht="15" customHeight="1">
      <c r="A38" s="28" t="s">
        <v>658</v>
      </c>
      <c r="B38" s="25" t="s">
        <v>659</v>
      </c>
      <c r="C38" s="25" t="s">
        <v>660</v>
      </c>
      <c r="D38" s="25" t="s">
        <v>661</v>
      </c>
      <c r="E38" s="29">
        <v>258458</v>
      </c>
      <c r="F38" s="30">
        <v>1511.85</v>
      </c>
      <c r="G38" s="31">
        <v>1.0699999999999999E-2</v>
      </c>
      <c r="H38" s="32"/>
      <c r="I38" s="32"/>
      <c r="J38" s="19"/>
    </row>
    <row r="39" spans="1:10" ht="15" customHeight="1">
      <c r="A39" s="28" t="s">
        <v>662</v>
      </c>
      <c r="B39" s="25" t="s">
        <v>663</v>
      </c>
      <c r="C39" s="25" t="s">
        <v>664</v>
      </c>
      <c r="D39" s="25" t="s">
        <v>529</v>
      </c>
      <c r="E39" s="29">
        <v>843231</v>
      </c>
      <c r="F39" s="30">
        <v>1468.07</v>
      </c>
      <c r="G39" s="31">
        <v>1.04E-2</v>
      </c>
      <c r="H39" s="32"/>
      <c r="I39" s="32"/>
      <c r="J39" s="19"/>
    </row>
    <row r="40" spans="1:10" ht="15" customHeight="1">
      <c r="A40" s="28" t="s">
        <v>539</v>
      </c>
      <c r="B40" s="25" t="s">
        <v>540</v>
      </c>
      <c r="C40" s="25" t="s">
        <v>541</v>
      </c>
      <c r="D40" s="25" t="s">
        <v>529</v>
      </c>
      <c r="E40" s="29">
        <v>250000</v>
      </c>
      <c r="F40" s="30">
        <v>1326.5</v>
      </c>
      <c r="G40" s="31">
        <v>9.4000000000000004E-3</v>
      </c>
      <c r="H40" s="32"/>
      <c r="I40" s="32"/>
      <c r="J40" s="19"/>
    </row>
    <row r="41" spans="1:10" ht="15" customHeight="1">
      <c r="A41" s="28" t="s">
        <v>665</v>
      </c>
      <c r="B41" s="25" t="s">
        <v>666</v>
      </c>
      <c r="C41" s="25" t="s">
        <v>667</v>
      </c>
      <c r="D41" s="25" t="s">
        <v>668</v>
      </c>
      <c r="E41" s="29">
        <v>278327</v>
      </c>
      <c r="F41" s="30">
        <v>1290.74</v>
      </c>
      <c r="G41" s="31">
        <v>9.1000000000000004E-3</v>
      </c>
      <c r="H41" s="32"/>
      <c r="I41" s="32"/>
      <c r="J41" s="19"/>
    </row>
    <row r="42" spans="1:10" ht="15" customHeight="1">
      <c r="A42" s="28" t="s">
        <v>669</v>
      </c>
      <c r="B42" s="25" t="s">
        <v>670</v>
      </c>
      <c r="C42" s="25" t="s">
        <v>671</v>
      </c>
      <c r="D42" s="25" t="s">
        <v>567</v>
      </c>
      <c r="E42" s="29">
        <v>55552</v>
      </c>
      <c r="F42" s="30">
        <v>1159.73</v>
      </c>
      <c r="G42" s="31">
        <v>8.2000000000000007E-3</v>
      </c>
      <c r="H42" s="32"/>
      <c r="I42" s="32"/>
      <c r="J42" s="19"/>
    </row>
    <row r="43" spans="1:10" ht="15" customHeight="1">
      <c r="A43" s="28" t="s">
        <v>672</v>
      </c>
      <c r="B43" s="25" t="s">
        <v>673</v>
      </c>
      <c r="C43" s="25" t="s">
        <v>674</v>
      </c>
      <c r="D43" s="25" t="s">
        <v>675</v>
      </c>
      <c r="E43" s="29">
        <v>158880</v>
      </c>
      <c r="F43" s="30">
        <v>1130.67</v>
      </c>
      <c r="G43" s="31">
        <v>8.0000000000000002E-3</v>
      </c>
      <c r="H43" s="32"/>
      <c r="I43" s="32"/>
      <c r="J43" s="19"/>
    </row>
    <row r="44" spans="1:10" ht="15" customHeight="1">
      <c r="A44" s="28" t="s">
        <v>676</v>
      </c>
      <c r="B44" s="25" t="s">
        <v>677</v>
      </c>
      <c r="C44" s="25" t="s">
        <v>678</v>
      </c>
      <c r="D44" s="25" t="s">
        <v>679</v>
      </c>
      <c r="E44" s="29">
        <v>223401</v>
      </c>
      <c r="F44" s="30">
        <v>1122.5899999999999</v>
      </c>
      <c r="G44" s="31">
        <v>8.0000000000000002E-3</v>
      </c>
      <c r="H44" s="32"/>
      <c r="I44" s="32"/>
      <c r="J44" s="19"/>
    </row>
    <row r="45" spans="1:10" ht="15" customHeight="1">
      <c r="A45" s="28" t="s">
        <v>680</v>
      </c>
      <c r="B45" s="25" t="s">
        <v>681</v>
      </c>
      <c r="C45" s="25" t="s">
        <v>682</v>
      </c>
      <c r="D45" s="25" t="s">
        <v>668</v>
      </c>
      <c r="E45" s="29">
        <v>353488</v>
      </c>
      <c r="F45" s="30">
        <v>975.1</v>
      </c>
      <c r="G45" s="31">
        <v>6.8999999999999999E-3</v>
      </c>
      <c r="H45" s="32"/>
      <c r="I45" s="32"/>
      <c r="J45" s="19"/>
    </row>
    <row r="46" spans="1:10" ht="15" customHeight="1">
      <c r="A46" s="28" t="s">
        <v>683</v>
      </c>
      <c r="B46" s="25" t="s">
        <v>684</v>
      </c>
      <c r="C46" s="25" t="s">
        <v>685</v>
      </c>
      <c r="D46" s="25" t="s">
        <v>650</v>
      </c>
      <c r="E46" s="29">
        <v>72450</v>
      </c>
      <c r="F46" s="30">
        <v>955</v>
      </c>
      <c r="G46" s="31">
        <v>6.7999999999999996E-3</v>
      </c>
      <c r="H46" s="32"/>
      <c r="I46" s="32"/>
      <c r="J46" s="19"/>
    </row>
    <row r="47" spans="1:10" ht="15" customHeight="1">
      <c r="A47" s="28" t="s">
        <v>686</v>
      </c>
      <c r="B47" s="25" t="s">
        <v>687</v>
      </c>
      <c r="C47" s="25" t="s">
        <v>688</v>
      </c>
      <c r="D47" s="25" t="s">
        <v>597</v>
      </c>
      <c r="E47" s="29">
        <v>186592</v>
      </c>
      <c r="F47" s="30">
        <v>782.19</v>
      </c>
      <c r="G47" s="31">
        <v>5.4999999999999997E-3</v>
      </c>
      <c r="H47" s="32"/>
      <c r="I47" s="32"/>
      <c r="J47" s="19"/>
    </row>
    <row r="48" spans="1:10" ht="15" customHeight="1">
      <c r="A48" s="28" t="s">
        <v>689</v>
      </c>
      <c r="B48" s="25" t="s">
        <v>690</v>
      </c>
      <c r="C48" s="25" t="s">
        <v>691</v>
      </c>
      <c r="D48" s="25" t="s">
        <v>575</v>
      </c>
      <c r="E48" s="29">
        <v>25338</v>
      </c>
      <c r="F48" s="30">
        <v>612.08000000000004</v>
      </c>
      <c r="G48" s="31">
        <v>4.3E-3</v>
      </c>
      <c r="H48" s="32"/>
      <c r="I48" s="32"/>
      <c r="J48" s="19"/>
    </row>
    <row r="49" spans="1:10" ht="15" customHeight="1">
      <c r="A49" s="28" t="s">
        <v>692</v>
      </c>
      <c r="B49" s="25" t="s">
        <v>693</v>
      </c>
      <c r="C49" s="25" t="s">
        <v>694</v>
      </c>
      <c r="D49" s="25" t="s">
        <v>604</v>
      </c>
      <c r="E49" s="29">
        <v>43634</v>
      </c>
      <c r="F49" s="30">
        <v>486.5</v>
      </c>
      <c r="G49" s="31">
        <v>3.3999999999999998E-3</v>
      </c>
      <c r="H49" s="32"/>
      <c r="I49" s="32"/>
      <c r="J49" s="19"/>
    </row>
    <row r="50" spans="1:10" ht="15" customHeight="1">
      <c r="A50" s="28" t="s">
        <v>695</v>
      </c>
      <c r="B50" s="25" t="s">
        <v>696</v>
      </c>
      <c r="C50" s="25" t="s">
        <v>697</v>
      </c>
      <c r="D50" s="25" t="s">
        <v>567</v>
      </c>
      <c r="E50" s="29">
        <v>14342</v>
      </c>
      <c r="F50" s="30">
        <v>453.09</v>
      </c>
      <c r="G50" s="31">
        <v>3.2000000000000002E-3</v>
      </c>
      <c r="H50" s="32"/>
      <c r="I50" s="32"/>
      <c r="J50" s="19"/>
    </row>
    <row r="51" spans="1:10" ht="15" customHeight="1">
      <c r="A51" s="28" t="s">
        <v>698</v>
      </c>
      <c r="B51" s="25" t="s">
        <v>699</v>
      </c>
      <c r="C51" s="25" t="s">
        <v>700</v>
      </c>
      <c r="D51" s="25" t="s">
        <v>668</v>
      </c>
      <c r="E51" s="29">
        <v>362713</v>
      </c>
      <c r="F51" s="30">
        <v>395.36</v>
      </c>
      <c r="G51" s="31">
        <v>2.8E-3</v>
      </c>
      <c r="H51" s="32"/>
      <c r="I51" s="32"/>
      <c r="J51" s="19"/>
    </row>
    <row r="52" spans="1:10" ht="15" customHeight="1">
      <c r="A52" s="28" t="s">
        <v>701</v>
      </c>
      <c r="B52" s="25" t="s">
        <v>702</v>
      </c>
      <c r="C52" s="25" t="s">
        <v>703</v>
      </c>
      <c r="D52" s="25" t="s">
        <v>704</v>
      </c>
      <c r="E52" s="29">
        <v>71569</v>
      </c>
      <c r="F52" s="30">
        <v>380.39</v>
      </c>
      <c r="G52" s="31">
        <v>2.7000000000000001E-3</v>
      </c>
      <c r="H52" s="32"/>
      <c r="I52" s="32"/>
      <c r="J52" s="19"/>
    </row>
    <row r="53" spans="1:10" ht="15" customHeight="1">
      <c r="A53" s="28" t="s">
        <v>705</v>
      </c>
      <c r="B53" s="25" t="s">
        <v>706</v>
      </c>
      <c r="C53" s="25" t="s">
        <v>707</v>
      </c>
      <c r="D53" s="25" t="s">
        <v>708</v>
      </c>
      <c r="E53" s="29">
        <v>76530</v>
      </c>
      <c r="F53" s="30">
        <v>361.64</v>
      </c>
      <c r="G53" s="31">
        <v>2.5999999999999999E-3</v>
      </c>
      <c r="H53" s="32"/>
      <c r="I53" s="32"/>
      <c r="J53" s="19"/>
    </row>
    <row r="54" spans="1:10" ht="15" customHeight="1">
      <c r="A54" s="28" t="s">
        <v>709</v>
      </c>
      <c r="B54" s="25" t="s">
        <v>710</v>
      </c>
      <c r="C54" s="25" t="s">
        <v>711</v>
      </c>
      <c r="D54" s="25" t="s">
        <v>668</v>
      </c>
      <c r="E54" s="29">
        <v>362713</v>
      </c>
      <c r="F54" s="30">
        <v>317.37</v>
      </c>
      <c r="G54" s="31">
        <v>2.2000000000000001E-3</v>
      </c>
      <c r="H54" s="32"/>
      <c r="I54" s="32"/>
      <c r="J54" s="19"/>
    </row>
    <row r="55" spans="1:10" ht="15" customHeight="1">
      <c r="A55" s="28" t="s">
        <v>712</v>
      </c>
      <c r="B55" s="25" t="s">
        <v>713</v>
      </c>
      <c r="C55" s="25" t="s">
        <v>714</v>
      </c>
      <c r="D55" s="25" t="s">
        <v>620</v>
      </c>
      <c r="E55" s="29">
        <v>64880</v>
      </c>
      <c r="F55" s="30">
        <v>298.89999999999998</v>
      </c>
      <c r="G55" s="31">
        <v>2.0999999999999999E-3</v>
      </c>
      <c r="H55" s="32"/>
      <c r="I55" s="32"/>
      <c r="J55" s="19"/>
    </row>
    <row r="56" spans="1:10" ht="15" customHeight="1">
      <c r="A56" s="28" t="s">
        <v>715</v>
      </c>
      <c r="B56" s="25" t="s">
        <v>716</v>
      </c>
      <c r="C56" s="25" t="s">
        <v>717</v>
      </c>
      <c r="D56" s="25" t="s">
        <v>646</v>
      </c>
      <c r="E56" s="29">
        <v>47740</v>
      </c>
      <c r="F56" s="30">
        <v>296.77999999999997</v>
      </c>
      <c r="G56" s="31">
        <v>2.0999999999999999E-3</v>
      </c>
      <c r="H56" s="32"/>
      <c r="I56" s="32"/>
      <c r="J56" s="19"/>
    </row>
    <row r="57" spans="1:10" ht="15" customHeight="1">
      <c r="A57" s="28" t="s">
        <v>718</v>
      </c>
      <c r="B57" s="25" t="s">
        <v>719</v>
      </c>
      <c r="C57" s="25" t="s">
        <v>720</v>
      </c>
      <c r="D57" s="25" t="s">
        <v>721</v>
      </c>
      <c r="E57" s="29">
        <v>23971</v>
      </c>
      <c r="F57" s="30">
        <v>218.24</v>
      </c>
      <c r="G57" s="31">
        <v>1.5E-3</v>
      </c>
      <c r="H57" s="32"/>
      <c r="I57" s="32"/>
      <c r="J57" s="19"/>
    </row>
    <row r="58" spans="1:10" ht="15" customHeight="1">
      <c r="A58" s="28" t="s">
        <v>722</v>
      </c>
      <c r="B58" s="25" t="s">
        <v>723</v>
      </c>
      <c r="C58" s="25" t="s">
        <v>724</v>
      </c>
      <c r="D58" s="25" t="s">
        <v>604</v>
      </c>
      <c r="E58" s="29">
        <v>3508</v>
      </c>
      <c r="F58" s="30">
        <v>129.97999999999999</v>
      </c>
      <c r="G58" s="31">
        <v>8.9999999999999998E-4</v>
      </c>
      <c r="H58" s="32"/>
      <c r="I58" s="32"/>
      <c r="J58" s="19"/>
    </row>
    <row r="59" spans="1:10" ht="15" customHeight="1">
      <c r="A59" s="19"/>
      <c r="B59" s="24" t="s">
        <v>155</v>
      </c>
      <c r="C59" s="25"/>
      <c r="D59" s="25"/>
      <c r="E59" s="25"/>
      <c r="F59" s="33">
        <v>127217.28</v>
      </c>
      <c r="G59" s="34">
        <v>0.90069999999999995</v>
      </c>
      <c r="H59" s="35"/>
      <c r="I59" s="35"/>
      <c r="J59" s="19"/>
    </row>
    <row r="60" spans="1:10" ht="15" customHeight="1">
      <c r="A60" s="19"/>
      <c r="B60" s="36" t="s">
        <v>563</v>
      </c>
      <c r="C60" s="37"/>
      <c r="D60" s="37"/>
      <c r="E60" s="37"/>
      <c r="F60" s="35" t="s">
        <v>485</v>
      </c>
      <c r="G60" s="35" t="s">
        <v>485</v>
      </c>
      <c r="H60" s="35"/>
      <c r="I60" s="35"/>
      <c r="J60" s="19"/>
    </row>
    <row r="61" spans="1:10" ht="15" customHeight="1">
      <c r="A61" s="19"/>
      <c r="B61" s="36" t="s">
        <v>155</v>
      </c>
      <c r="C61" s="37"/>
      <c r="D61" s="37"/>
      <c r="E61" s="37"/>
      <c r="F61" s="35" t="s">
        <v>485</v>
      </c>
      <c r="G61" s="35" t="s">
        <v>485</v>
      </c>
      <c r="H61" s="35"/>
      <c r="I61" s="35"/>
      <c r="J61" s="19"/>
    </row>
    <row r="62" spans="1:10" ht="15" customHeight="1">
      <c r="A62" s="19"/>
      <c r="B62" s="36" t="s">
        <v>156</v>
      </c>
      <c r="C62" s="37"/>
      <c r="D62" s="37"/>
      <c r="E62" s="37"/>
      <c r="F62" s="33">
        <v>127217.28</v>
      </c>
      <c r="G62" s="34">
        <v>0.90069999999999995</v>
      </c>
      <c r="H62" s="35"/>
      <c r="I62" s="35"/>
      <c r="J62" s="19"/>
    </row>
    <row r="63" spans="1:10" ht="15" customHeight="1">
      <c r="A63" s="19"/>
      <c r="B63" s="24" t="s">
        <v>162</v>
      </c>
      <c r="C63" s="25"/>
      <c r="D63" s="25"/>
      <c r="E63" s="25"/>
      <c r="F63" s="25"/>
      <c r="G63" s="25"/>
      <c r="H63" s="26"/>
      <c r="I63" s="26"/>
      <c r="J63" s="19"/>
    </row>
    <row r="64" spans="1:10" ht="15" customHeight="1">
      <c r="A64" s="19"/>
      <c r="B64" s="24" t="s">
        <v>163</v>
      </c>
      <c r="C64" s="25"/>
      <c r="D64" s="25"/>
      <c r="E64" s="25"/>
      <c r="F64" s="27"/>
      <c r="G64" s="26"/>
      <c r="H64" s="26"/>
      <c r="I64" s="26"/>
      <c r="J64" s="19"/>
    </row>
    <row r="65" spans="1:10" ht="15" customHeight="1">
      <c r="A65" s="28" t="s">
        <v>432</v>
      </c>
      <c r="B65" s="25" t="s">
        <v>433</v>
      </c>
      <c r="C65" s="25" t="s">
        <v>434</v>
      </c>
      <c r="D65" s="25" t="s">
        <v>167</v>
      </c>
      <c r="E65" s="29">
        <v>140</v>
      </c>
      <c r="F65" s="30">
        <v>1398.98</v>
      </c>
      <c r="G65" s="31">
        <v>9.9000000000000008E-3</v>
      </c>
      <c r="H65" s="38">
        <v>6.9900000000000004E-2</v>
      </c>
      <c r="I65" s="32"/>
      <c r="J65" s="19"/>
    </row>
    <row r="66" spans="1:10" ht="15" customHeight="1">
      <c r="A66" s="19"/>
      <c r="B66" s="24" t="s">
        <v>155</v>
      </c>
      <c r="C66" s="25"/>
      <c r="D66" s="25"/>
      <c r="E66" s="25"/>
      <c r="F66" s="33">
        <v>1398.98</v>
      </c>
      <c r="G66" s="34">
        <v>9.9000000000000008E-3</v>
      </c>
      <c r="H66" s="35"/>
      <c r="I66" s="35"/>
      <c r="J66" s="19"/>
    </row>
    <row r="67" spans="1:10" ht="15" customHeight="1">
      <c r="A67" s="19"/>
      <c r="B67" s="36" t="s">
        <v>484</v>
      </c>
      <c r="C67" s="37"/>
      <c r="D67" s="37"/>
      <c r="E67" s="37"/>
      <c r="F67" s="35" t="s">
        <v>485</v>
      </c>
      <c r="G67" s="35" t="s">
        <v>485</v>
      </c>
      <c r="H67" s="35"/>
      <c r="I67" s="35"/>
      <c r="J67" s="19"/>
    </row>
    <row r="68" spans="1:10" ht="15" customHeight="1">
      <c r="A68" s="19"/>
      <c r="B68" s="36" t="s">
        <v>155</v>
      </c>
      <c r="C68" s="37"/>
      <c r="D68" s="37"/>
      <c r="E68" s="37"/>
      <c r="F68" s="35" t="s">
        <v>485</v>
      </c>
      <c r="G68" s="35" t="s">
        <v>485</v>
      </c>
      <c r="H68" s="35"/>
      <c r="I68" s="35"/>
      <c r="J68" s="19"/>
    </row>
    <row r="69" spans="1:10" ht="15" customHeight="1">
      <c r="A69" s="19"/>
      <c r="B69" s="36" t="s">
        <v>156</v>
      </c>
      <c r="C69" s="37"/>
      <c r="D69" s="37"/>
      <c r="E69" s="37"/>
      <c r="F69" s="33">
        <v>1398.98</v>
      </c>
      <c r="G69" s="34">
        <v>9.9000000000000008E-3</v>
      </c>
      <c r="H69" s="35"/>
      <c r="I69" s="35"/>
      <c r="J69" s="19"/>
    </row>
    <row r="70" spans="1:10" ht="15" customHeight="1">
      <c r="A70" s="19"/>
      <c r="B70" s="24" t="s">
        <v>157</v>
      </c>
      <c r="C70" s="25"/>
      <c r="D70" s="25"/>
      <c r="E70" s="25"/>
      <c r="F70" s="25"/>
      <c r="G70" s="25"/>
      <c r="H70" s="26"/>
      <c r="I70" s="26"/>
      <c r="J70" s="19"/>
    </row>
    <row r="71" spans="1:10" ht="15" customHeight="1">
      <c r="A71" s="28" t="s">
        <v>158</v>
      </c>
      <c r="B71" s="25" t="s">
        <v>3927</v>
      </c>
      <c r="C71" s="25"/>
      <c r="D71" s="25"/>
      <c r="E71" s="29"/>
      <c r="F71" s="30">
        <v>12580.92</v>
      </c>
      <c r="G71" s="31">
        <v>8.9099999999999999E-2</v>
      </c>
      <c r="H71" s="38">
        <v>5.9929064752440885E-2</v>
      </c>
      <c r="I71" s="32"/>
      <c r="J71" s="19"/>
    </row>
    <row r="72" spans="1:10" ht="15" customHeight="1">
      <c r="A72" s="19"/>
      <c r="B72" s="24" t="s">
        <v>155</v>
      </c>
      <c r="C72" s="25"/>
      <c r="D72" s="25"/>
      <c r="E72" s="25"/>
      <c r="F72" s="33">
        <v>12580.92</v>
      </c>
      <c r="G72" s="34">
        <v>8.9099999999999999E-2</v>
      </c>
      <c r="H72" s="35"/>
      <c r="I72" s="35"/>
      <c r="J72" s="19"/>
    </row>
    <row r="73" spans="1:10" ht="15" customHeight="1">
      <c r="A73" s="19"/>
      <c r="B73" s="36" t="s">
        <v>484</v>
      </c>
      <c r="C73" s="37"/>
      <c r="D73" s="37"/>
      <c r="E73" s="37"/>
      <c r="F73" s="35" t="s">
        <v>485</v>
      </c>
      <c r="G73" s="35" t="s">
        <v>485</v>
      </c>
      <c r="H73" s="35"/>
      <c r="I73" s="35"/>
      <c r="J73" s="19"/>
    </row>
    <row r="74" spans="1:10" ht="15" customHeight="1">
      <c r="A74" s="19"/>
      <c r="B74" s="36" t="s">
        <v>155</v>
      </c>
      <c r="C74" s="37"/>
      <c r="D74" s="37"/>
      <c r="E74" s="37"/>
      <c r="F74" s="35" t="s">
        <v>485</v>
      </c>
      <c r="G74" s="35" t="s">
        <v>485</v>
      </c>
      <c r="H74" s="35"/>
      <c r="I74" s="35"/>
      <c r="J74" s="19"/>
    </row>
    <row r="75" spans="1:10" ht="15" customHeight="1">
      <c r="A75" s="19"/>
      <c r="B75" s="36" t="s">
        <v>156</v>
      </c>
      <c r="C75" s="37"/>
      <c r="D75" s="37"/>
      <c r="E75" s="37"/>
      <c r="F75" s="33">
        <v>12580.92</v>
      </c>
      <c r="G75" s="34">
        <v>8.9099999999999999E-2</v>
      </c>
      <c r="H75" s="35"/>
      <c r="I75" s="35"/>
      <c r="J75" s="19"/>
    </row>
    <row r="76" spans="1:10" ht="15" customHeight="1">
      <c r="A76" s="19"/>
      <c r="B76" s="36" t="s">
        <v>159</v>
      </c>
      <c r="C76" s="25"/>
      <c r="D76" s="37"/>
      <c r="E76" s="25"/>
      <c r="F76" s="33">
        <v>-21.36</v>
      </c>
      <c r="G76" s="34">
        <v>2.9999999999999997E-4</v>
      </c>
      <c r="H76" s="35"/>
      <c r="I76" s="35"/>
      <c r="J76" s="19"/>
    </row>
    <row r="77" spans="1:10" ht="15" customHeight="1">
      <c r="A77" s="19"/>
      <c r="B77" s="39" t="s">
        <v>160</v>
      </c>
      <c r="C77" s="37"/>
      <c r="D77" s="37"/>
      <c r="E77" s="37"/>
      <c r="F77" s="33">
        <v>141175.82</v>
      </c>
      <c r="G77" s="40">
        <v>1</v>
      </c>
      <c r="H77" s="41"/>
      <c r="I77" s="41"/>
      <c r="J77" s="19"/>
    </row>
    <row r="78" spans="1:10" ht="15" customHeight="1">
      <c r="A78" s="19"/>
      <c r="B78" s="17"/>
      <c r="C78" s="19"/>
      <c r="D78" s="19"/>
      <c r="E78" s="19"/>
      <c r="F78" s="19"/>
      <c r="G78" s="19"/>
      <c r="H78" s="19"/>
      <c r="I78" s="19"/>
      <c r="J78" s="19"/>
    </row>
    <row r="79" spans="1:10" ht="15" customHeight="1">
      <c r="A79" s="19"/>
      <c r="B79" s="18" t="s">
        <v>522</v>
      </c>
      <c r="C79" s="19"/>
      <c r="D79" s="19"/>
      <c r="E79" s="19"/>
      <c r="F79" s="19"/>
      <c r="G79" s="19"/>
      <c r="H79" s="19"/>
      <c r="I79" s="19"/>
      <c r="J79" s="19"/>
    </row>
    <row r="80" spans="1:10" ht="15" customHeight="1">
      <c r="A80" s="19"/>
      <c r="B80" s="18" t="s">
        <v>161</v>
      </c>
      <c r="C80" s="19"/>
      <c r="D80" s="19"/>
      <c r="E80" s="19"/>
      <c r="F80" s="19"/>
      <c r="G80" s="19"/>
      <c r="H80" s="19"/>
      <c r="I80" s="19"/>
      <c r="J80" s="19"/>
    </row>
    <row r="81" spans="1:10" ht="27.95" customHeight="1">
      <c r="A81" s="42"/>
      <c r="B81" s="110" t="s">
        <v>3926</v>
      </c>
      <c r="C81" s="110"/>
      <c r="D81" s="110"/>
      <c r="E81" s="110"/>
      <c r="F81" s="110"/>
      <c r="G81" s="110"/>
      <c r="H81" s="110"/>
      <c r="I81" s="42"/>
      <c r="J81" s="42"/>
    </row>
    <row r="82" spans="1:10" ht="15" customHeight="1">
      <c r="A82" s="19"/>
      <c r="B82" s="18"/>
      <c r="C82" s="19"/>
      <c r="D82" s="19"/>
      <c r="E82" s="19"/>
      <c r="F82" s="19"/>
      <c r="G82" s="19"/>
      <c r="H82" s="19"/>
      <c r="I82" s="19"/>
      <c r="J82" s="19"/>
    </row>
    <row r="84" spans="1:10" s="49" customFormat="1" ht="15" customHeight="1">
      <c r="C84" s="85" t="s">
        <v>3753</v>
      </c>
    </row>
    <row r="85" spans="1:10" s="49" customFormat="1" ht="15" customHeight="1">
      <c r="B85" s="85" t="s">
        <v>3749</v>
      </c>
      <c r="C85" s="85" t="s">
        <v>3750</v>
      </c>
    </row>
    <row r="86" spans="1:10" s="49" customFormat="1" ht="15" customHeight="1"/>
    <row r="87" spans="1:10" s="49" customFormat="1" ht="15" customHeight="1"/>
    <row r="88" spans="1:10" s="49" customFormat="1" ht="15" customHeight="1"/>
    <row r="89" spans="1:10" s="49" customFormat="1" ht="15" customHeight="1"/>
    <row r="90" spans="1:10" s="49" customFormat="1" ht="15" customHeight="1"/>
    <row r="91" spans="1:10" s="49" customFormat="1" ht="15" customHeight="1"/>
    <row r="92" spans="1:10" s="49" customFormat="1" ht="15" customHeight="1"/>
    <row r="93" spans="1:10" s="49" customFormat="1" ht="15" customHeight="1"/>
    <row r="94" spans="1:10" s="49" customFormat="1" ht="15" customHeight="1"/>
    <row r="95" spans="1:10" s="49" customFormat="1" ht="15" customHeight="1"/>
    <row r="96" spans="1:10" s="49" customFormat="1" ht="15" customHeight="1"/>
    <row r="97" s="49" customFormat="1" ht="15" customHeight="1"/>
  </sheetData>
  <mergeCells count="2">
    <mergeCell ref="B81:H8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8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13</v>
      </c>
      <c r="B2" s="111" t="s">
        <v>14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584</v>
      </c>
      <c r="B8" s="25" t="s">
        <v>585</v>
      </c>
      <c r="C8" s="25" t="s">
        <v>586</v>
      </c>
      <c r="D8" s="25" t="s">
        <v>587</v>
      </c>
      <c r="E8" s="29">
        <v>4590</v>
      </c>
      <c r="F8" s="30">
        <v>123.77</v>
      </c>
      <c r="G8" s="31">
        <v>0.1002</v>
      </c>
      <c r="H8" s="32"/>
      <c r="I8" s="32"/>
      <c r="J8" s="19"/>
    </row>
    <row r="9" spans="1:10" ht="15" customHeight="1">
      <c r="A9" s="28" t="s">
        <v>725</v>
      </c>
      <c r="B9" s="25" t="s">
        <v>726</v>
      </c>
      <c r="C9" s="25" t="s">
        <v>727</v>
      </c>
      <c r="D9" s="25" t="s">
        <v>728</v>
      </c>
      <c r="E9" s="29">
        <v>15433</v>
      </c>
      <c r="F9" s="30">
        <v>123.45</v>
      </c>
      <c r="G9" s="31">
        <v>9.9900000000000003E-2</v>
      </c>
      <c r="H9" s="32"/>
      <c r="I9" s="32"/>
      <c r="J9" s="19"/>
    </row>
    <row r="10" spans="1:10" ht="15" customHeight="1">
      <c r="A10" s="28" t="s">
        <v>729</v>
      </c>
      <c r="B10" s="25" t="s">
        <v>730</v>
      </c>
      <c r="C10" s="25" t="s">
        <v>731</v>
      </c>
      <c r="D10" s="25" t="s">
        <v>587</v>
      </c>
      <c r="E10" s="29">
        <v>36804</v>
      </c>
      <c r="F10" s="30">
        <v>122.26</v>
      </c>
      <c r="G10" s="31">
        <v>9.9000000000000005E-2</v>
      </c>
      <c r="H10" s="32"/>
      <c r="I10" s="32"/>
      <c r="J10" s="19"/>
    </row>
    <row r="11" spans="1:10" ht="15" customHeight="1">
      <c r="A11" s="28" t="s">
        <v>654</v>
      </c>
      <c r="B11" s="25" t="s">
        <v>655</v>
      </c>
      <c r="C11" s="25" t="s">
        <v>656</v>
      </c>
      <c r="D11" s="25" t="s">
        <v>657</v>
      </c>
      <c r="E11" s="29">
        <v>2845</v>
      </c>
      <c r="F11" s="30">
        <v>95.09</v>
      </c>
      <c r="G11" s="31">
        <v>7.6999999999999999E-2</v>
      </c>
      <c r="H11" s="32"/>
      <c r="I11" s="32"/>
      <c r="J11" s="19"/>
    </row>
    <row r="12" spans="1:10" ht="15" customHeight="1">
      <c r="A12" s="28" t="s">
        <v>576</v>
      </c>
      <c r="B12" s="25" t="s">
        <v>577</v>
      </c>
      <c r="C12" s="25" t="s">
        <v>578</v>
      </c>
      <c r="D12" s="25" t="s">
        <v>579</v>
      </c>
      <c r="E12" s="29">
        <v>6047</v>
      </c>
      <c r="F12" s="30">
        <v>76.69</v>
      </c>
      <c r="G12" s="31">
        <v>6.2100000000000002E-2</v>
      </c>
      <c r="H12" s="32"/>
      <c r="I12" s="32"/>
      <c r="J12" s="19"/>
    </row>
    <row r="13" spans="1:10" ht="15" customHeight="1">
      <c r="A13" s="28" t="s">
        <v>598</v>
      </c>
      <c r="B13" s="25" t="s">
        <v>599</v>
      </c>
      <c r="C13" s="25" t="s">
        <v>600</v>
      </c>
      <c r="D13" s="25" t="s">
        <v>579</v>
      </c>
      <c r="E13" s="29">
        <v>840</v>
      </c>
      <c r="F13" s="30">
        <v>74.16</v>
      </c>
      <c r="G13" s="31">
        <v>0.06</v>
      </c>
      <c r="H13" s="32"/>
      <c r="I13" s="32"/>
      <c r="J13" s="19"/>
    </row>
    <row r="14" spans="1:10" ht="15" customHeight="1">
      <c r="A14" s="28" t="s">
        <v>732</v>
      </c>
      <c r="B14" s="25" t="s">
        <v>733</v>
      </c>
      <c r="C14" s="25" t="s">
        <v>734</v>
      </c>
      <c r="D14" s="25" t="s">
        <v>657</v>
      </c>
      <c r="E14" s="29">
        <v>2630</v>
      </c>
      <c r="F14" s="30">
        <v>68.56</v>
      </c>
      <c r="G14" s="31">
        <v>5.5500000000000001E-2</v>
      </c>
      <c r="H14" s="32"/>
      <c r="I14" s="32"/>
      <c r="J14" s="19"/>
    </row>
    <row r="15" spans="1:10" ht="15" customHeight="1">
      <c r="A15" s="28" t="s">
        <v>735</v>
      </c>
      <c r="B15" s="25" t="s">
        <v>736</v>
      </c>
      <c r="C15" s="25" t="s">
        <v>737</v>
      </c>
      <c r="D15" s="25" t="s">
        <v>738</v>
      </c>
      <c r="E15" s="29">
        <v>1763</v>
      </c>
      <c r="F15" s="30">
        <v>58</v>
      </c>
      <c r="G15" s="31">
        <v>4.6899999999999997E-2</v>
      </c>
      <c r="H15" s="32"/>
      <c r="I15" s="32"/>
      <c r="J15" s="19"/>
    </row>
    <row r="16" spans="1:10" ht="15" customHeight="1">
      <c r="A16" s="28" t="s">
        <v>627</v>
      </c>
      <c r="B16" s="25" t="s">
        <v>628</v>
      </c>
      <c r="C16" s="25" t="s">
        <v>629</v>
      </c>
      <c r="D16" s="25" t="s">
        <v>630</v>
      </c>
      <c r="E16" s="29">
        <v>225</v>
      </c>
      <c r="F16" s="30">
        <v>43.08</v>
      </c>
      <c r="G16" s="31">
        <v>3.49E-2</v>
      </c>
      <c r="H16" s="32"/>
      <c r="I16" s="32"/>
      <c r="J16" s="19"/>
    </row>
    <row r="17" spans="1:10" ht="15" customHeight="1">
      <c r="A17" s="28" t="s">
        <v>647</v>
      </c>
      <c r="B17" s="25" t="s">
        <v>648</v>
      </c>
      <c r="C17" s="25" t="s">
        <v>649</v>
      </c>
      <c r="D17" s="25" t="s">
        <v>650</v>
      </c>
      <c r="E17" s="29">
        <v>941</v>
      </c>
      <c r="F17" s="30">
        <v>41.28</v>
      </c>
      <c r="G17" s="31">
        <v>3.3399999999999999E-2</v>
      </c>
      <c r="H17" s="32"/>
      <c r="I17" s="32"/>
      <c r="J17" s="19"/>
    </row>
    <row r="18" spans="1:10" ht="15" customHeight="1">
      <c r="A18" s="28" t="s">
        <v>739</v>
      </c>
      <c r="B18" s="25" t="s">
        <v>740</v>
      </c>
      <c r="C18" s="25" t="s">
        <v>741</v>
      </c>
      <c r="D18" s="25" t="s">
        <v>579</v>
      </c>
      <c r="E18" s="29">
        <v>878</v>
      </c>
      <c r="F18" s="30">
        <v>32.24</v>
      </c>
      <c r="G18" s="31">
        <v>2.6100000000000002E-2</v>
      </c>
      <c r="H18" s="32"/>
      <c r="I18" s="32"/>
      <c r="J18" s="19"/>
    </row>
    <row r="19" spans="1:10" ht="15" customHeight="1">
      <c r="A19" s="28" t="s">
        <v>742</v>
      </c>
      <c r="B19" s="25" t="s">
        <v>743</v>
      </c>
      <c r="C19" s="25" t="s">
        <v>744</v>
      </c>
      <c r="D19" s="25" t="s">
        <v>679</v>
      </c>
      <c r="E19" s="29">
        <v>3783</v>
      </c>
      <c r="F19" s="30">
        <v>30.37</v>
      </c>
      <c r="G19" s="31">
        <v>2.46E-2</v>
      </c>
      <c r="H19" s="32"/>
      <c r="I19" s="32"/>
      <c r="J19" s="19"/>
    </row>
    <row r="20" spans="1:10" ht="15" customHeight="1">
      <c r="A20" s="28" t="s">
        <v>745</v>
      </c>
      <c r="B20" s="25" t="s">
        <v>746</v>
      </c>
      <c r="C20" s="25" t="s">
        <v>747</v>
      </c>
      <c r="D20" s="25" t="s">
        <v>630</v>
      </c>
      <c r="E20" s="29">
        <v>745</v>
      </c>
      <c r="F20" s="30">
        <v>28.63</v>
      </c>
      <c r="G20" s="31">
        <v>2.3199999999999998E-2</v>
      </c>
      <c r="H20" s="32"/>
      <c r="I20" s="32"/>
      <c r="J20" s="19"/>
    </row>
    <row r="21" spans="1:10" ht="15" customHeight="1">
      <c r="A21" s="28" t="s">
        <v>748</v>
      </c>
      <c r="B21" s="25" t="s">
        <v>749</v>
      </c>
      <c r="C21" s="25" t="s">
        <v>750</v>
      </c>
      <c r="D21" s="25" t="s">
        <v>620</v>
      </c>
      <c r="E21" s="29">
        <v>641</v>
      </c>
      <c r="F21" s="30">
        <v>28.1</v>
      </c>
      <c r="G21" s="31">
        <v>2.2700000000000001E-2</v>
      </c>
      <c r="H21" s="32"/>
      <c r="I21" s="32"/>
      <c r="J21" s="19"/>
    </row>
    <row r="22" spans="1:10" ht="15" customHeight="1">
      <c r="A22" s="28" t="s">
        <v>751</v>
      </c>
      <c r="B22" s="25" t="s">
        <v>752</v>
      </c>
      <c r="C22" s="25" t="s">
        <v>753</v>
      </c>
      <c r="D22" s="25" t="s">
        <v>738</v>
      </c>
      <c r="E22" s="29">
        <v>10686</v>
      </c>
      <c r="F22" s="30">
        <v>23.14</v>
      </c>
      <c r="G22" s="31">
        <v>1.8700000000000001E-2</v>
      </c>
      <c r="H22" s="32"/>
      <c r="I22" s="32"/>
      <c r="J22" s="19"/>
    </row>
    <row r="23" spans="1:10" ht="15" customHeight="1">
      <c r="A23" s="28" t="s">
        <v>718</v>
      </c>
      <c r="B23" s="25" t="s">
        <v>719</v>
      </c>
      <c r="C23" s="25" t="s">
        <v>720</v>
      </c>
      <c r="D23" s="25" t="s">
        <v>721</v>
      </c>
      <c r="E23" s="29">
        <v>2387</v>
      </c>
      <c r="F23" s="30">
        <v>21.73</v>
      </c>
      <c r="G23" s="31">
        <v>1.7600000000000001E-2</v>
      </c>
      <c r="H23" s="32"/>
      <c r="I23" s="32"/>
      <c r="J23" s="19"/>
    </row>
    <row r="24" spans="1:10" ht="15" customHeight="1">
      <c r="A24" s="28" t="s">
        <v>754</v>
      </c>
      <c r="B24" s="25" t="s">
        <v>755</v>
      </c>
      <c r="C24" s="25" t="s">
        <v>756</v>
      </c>
      <c r="D24" s="25" t="s">
        <v>657</v>
      </c>
      <c r="E24" s="29">
        <v>1583</v>
      </c>
      <c r="F24" s="30">
        <v>21.35</v>
      </c>
      <c r="G24" s="31">
        <v>1.7299999999999999E-2</v>
      </c>
      <c r="H24" s="32"/>
      <c r="I24" s="32"/>
      <c r="J24" s="19"/>
    </row>
    <row r="25" spans="1:10" ht="15" customHeight="1">
      <c r="A25" s="28" t="s">
        <v>757</v>
      </c>
      <c r="B25" s="25" t="s">
        <v>758</v>
      </c>
      <c r="C25" s="25" t="s">
        <v>759</v>
      </c>
      <c r="D25" s="25" t="s">
        <v>721</v>
      </c>
      <c r="E25" s="29">
        <v>3693</v>
      </c>
      <c r="F25" s="30">
        <v>21.16</v>
      </c>
      <c r="G25" s="31">
        <v>1.7100000000000001E-2</v>
      </c>
      <c r="H25" s="32"/>
      <c r="I25" s="32"/>
      <c r="J25" s="19"/>
    </row>
    <row r="26" spans="1:10" ht="15" customHeight="1">
      <c r="A26" s="28" t="s">
        <v>760</v>
      </c>
      <c r="B26" s="25" t="s">
        <v>761</v>
      </c>
      <c r="C26" s="25" t="s">
        <v>762</v>
      </c>
      <c r="D26" s="25" t="s">
        <v>579</v>
      </c>
      <c r="E26" s="29">
        <v>819</v>
      </c>
      <c r="F26" s="30">
        <v>20.88</v>
      </c>
      <c r="G26" s="31">
        <v>1.6899999999999998E-2</v>
      </c>
      <c r="H26" s="32"/>
      <c r="I26" s="32"/>
      <c r="J26" s="19"/>
    </row>
    <row r="27" spans="1:10" ht="15" customHeight="1">
      <c r="A27" s="28" t="s">
        <v>763</v>
      </c>
      <c r="B27" s="25" t="s">
        <v>764</v>
      </c>
      <c r="C27" s="25" t="s">
        <v>765</v>
      </c>
      <c r="D27" s="25" t="s">
        <v>650</v>
      </c>
      <c r="E27" s="29">
        <v>1414</v>
      </c>
      <c r="F27" s="30">
        <v>20.079999999999998</v>
      </c>
      <c r="G27" s="31">
        <v>1.6299999999999999E-2</v>
      </c>
      <c r="H27" s="32"/>
      <c r="I27" s="32"/>
      <c r="J27" s="19"/>
    </row>
    <row r="28" spans="1:10" ht="15" customHeight="1">
      <c r="A28" s="28" t="s">
        <v>766</v>
      </c>
      <c r="B28" s="25" t="s">
        <v>767</v>
      </c>
      <c r="C28" s="25" t="s">
        <v>768</v>
      </c>
      <c r="D28" s="25" t="s">
        <v>650</v>
      </c>
      <c r="E28" s="29">
        <v>488</v>
      </c>
      <c r="F28" s="30">
        <v>18.84</v>
      </c>
      <c r="G28" s="31">
        <v>1.52E-2</v>
      </c>
      <c r="H28" s="32"/>
      <c r="I28" s="32"/>
      <c r="J28" s="19"/>
    </row>
    <row r="29" spans="1:10" ht="15" customHeight="1">
      <c r="A29" s="28" t="s">
        <v>769</v>
      </c>
      <c r="B29" s="25" t="s">
        <v>770</v>
      </c>
      <c r="C29" s="25" t="s">
        <v>771</v>
      </c>
      <c r="D29" s="25" t="s">
        <v>661</v>
      </c>
      <c r="E29" s="29">
        <v>37</v>
      </c>
      <c r="F29" s="30">
        <v>18.75</v>
      </c>
      <c r="G29" s="31">
        <v>1.52E-2</v>
      </c>
      <c r="H29" s="32"/>
      <c r="I29" s="32"/>
      <c r="J29" s="19"/>
    </row>
    <row r="30" spans="1:10" ht="15" customHeight="1">
      <c r="A30" s="28" t="s">
        <v>772</v>
      </c>
      <c r="B30" s="25" t="s">
        <v>773</v>
      </c>
      <c r="C30" s="25" t="s">
        <v>774</v>
      </c>
      <c r="D30" s="25" t="s">
        <v>721</v>
      </c>
      <c r="E30" s="29">
        <v>3264</v>
      </c>
      <c r="F30" s="30">
        <v>17.559999999999999</v>
      </c>
      <c r="G30" s="31">
        <v>1.4200000000000001E-2</v>
      </c>
      <c r="H30" s="32"/>
      <c r="I30" s="32"/>
      <c r="J30" s="19"/>
    </row>
    <row r="31" spans="1:10" ht="15" customHeight="1">
      <c r="A31" s="28" t="s">
        <v>775</v>
      </c>
      <c r="B31" s="25" t="s">
        <v>776</v>
      </c>
      <c r="C31" s="25" t="s">
        <v>777</v>
      </c>
      <c r="D31" s="25" t="s">
        <v>778</v>
      </c>
      <c r="E31" s="29">
        <v>1880</v>
      </c>
      <c r="F31" s="30">
        <v>15.84</v>
      </c>
      <c r="G31" s="31">
        <v>1.2800000000000001E-2</v>
      </c>
      <c r="H31" s="32"/>
      <c r="I31" s="32"/>
      <c r="J31" s="19"/>
    </row>
    <row r="32" spans="1:10" ht="15" customHeight="1">
      <c r="A32" s="28" t="s">
        <v>779</v>
      </c>
      <c r="B32" s="25" t="s">
        <v>780</v>
      </c>
      <c r="C32" s="25" t="s">
        <v>781</v>
      </c>
      <c r="D32" s="25" t="s">
        <v>657</v>
      </c>
      <c r="E32" s="29">
        <v>3754</v>
      </c>
      <c r="F32" s="30">
        <v>15.46</v>
      </c>
      <c r="G32" s="31">
        <v>1.2500000000000001E-2</v>
      </c>
      <c r="H32" s="32"/>
      <c r="I32" s="32"/>
      <c r="J32" s="19"/>
    </row>
    <row r="33" spans="1:10" ht="15" customHeight="1">
      <c r="A33" s="28" t="s">
        <v>782</v>
      </c>
      <c r="B33" s="25" t="s">
        <v>783</v>
      </c>
      <c r="C33" s="25" t="s">
        <v>784</v>
      </c>
      <c r="D33" s="25" t="s">
        <v>785</v>
      </c>
      <c r="E33" s="29">
        <v>2414</v>
      </c>
      <c r="F33" s="30">
        <v>15.03</v>
      </c>
      <c r="G33" s="31">
        <v>1.2200000000000001E-2</v>
      </c>
      <c r="H33" s="32"/>
      <c r="I33" s="32"/>
      <c r="J33" s="19"/>
    </row>
    <row r="34" spans="1:10" ht="15" customHeight="1">
      <c r="A34" s="28" t="s">
        <v>786</v>
      </c>
      <c r="B34" s="25" t="s">
        <v>787</v>
      </c>
      <c r="C34" s="25" t="s">
        <v>788</v>
      </c>
      <c r="D34" s="25" t="s">
        <v>789</v>
      </c>
      <c r="E34" s="29">
        <v>5812</v>
      </c>
      <c r="F34" s="30">
        <v>15</v>
      </c>
      <c r="G34" s="31">
        <v>1.21E-2</v>
      </c>
      <c r="H34" s="32"/>
      <c r="I34" s="32"/>
      <c r="J34" s="19"/>
    </row>
    <row r="35" spans="1:10" ht="15" customHeight="1">
      <c r="A35" s="28" t="s">
        <v>790</v>
      </c>
      <c r="B35" s="25" t="s">
        <v>791</v>
      </c>
      <c r="C35" s="25" t="s">
        <v>792</v>
      </c>
      <c r="D35" s="25" t="s">
        <v>793</v>
      </c>
      <c r="E35" s="29">
        <v>3920</v>
      </c>
      <c r="F35" s="30">
        <v>13.98</v>
      </c>
      <c r="G35" s="31">
        <v>1.1299999999999999E-2</v>
      </c>
      <c r="H35" s="32"/>
      <c r="I35" s="32"/>
      <c r="J35" s="19"/>
    </row>
    <row r="36" spans="1:10" ht="15" customHeight="1">
      <c r="A36" s="28" t="s">
        <v>794</v>
      </c>
      <c r="B36" s="25" t="s">
        <v>795</v>
      </c>
      <c r="C36" s="25" t="s">
        <v>796</v>
      </c>
      <c r="D36" s="25" t="s">
        <v>721</v>
      </c>
      <c r="E36" s="29">
        <v>840</v>
      </c>
      <c r="F36" s="30">
        <v>13.69</v>
      </c>
      <c r="G36" s="31">
        <v>1.11E-2</v>
      </c>
      <c r="H36" s="32"/>
      <c r="I36" s="32"/>
      <c r="J36" s="19"/>
    </row>
    <row r="37" spans="1:10" ht="15" customHeight="1">
      <c r="A37" s="28" t="s">
        <v>797</v>
      </c>
      <c r="B37" s="25" t="s">
        <v>798</v>
      </c>
      <c r="C37" s="25" t="s">
        <v>799</v>
      </c>
      <c r="D37" s="25" t="s">
        <v>657</v>
      </c>
      <c r="E37" s="29">
        <v>1461</v>
      </c>
      <c r="F37" s="30">
        <v>13.24</v>
      </c>
      <c r="G37" s="31">
        <v>1.0699999999999999E-2</v>
      </c>
      <c r="H37" s="32"/>
      <c r="I37" s="32"/>
      <c r="J37" s="19"/>
    </row>
    <row r="38" spans="1:10" ht="15" customHeight="1">
      <c r="A38" s="19"/>
      <c r="B38" s="24" t="s">
        <v>155</v>
      </c>
      <c r="C38" s="25"/>
      <c r="D38" s="25"/>
      <c r="E38" s="25"/>
      <c r="F38" s="33">
        <v>1231.4100000000001</v>
      </c>
      <c r="G38" s="34">
        <v>0.99670000000000003</v>
      </c>
      <c r="H38" s="35"/>
      <c r="I38" s="35"/>
      <c r="J38" s="19"/>
    </row>
    <row r="39" spans="1:10" ht="15" customHeight="1">
      <c r="A39" s="19"/>
      <c r="B39" s="36" t="s">
        <v>563</v>
      </c>
      <c r="C39" s="37"/>
      <c r="D39" s="37"/>
      <c r="E39" s="37"/>
      <c r="F39" s="35" t="s">
        <v>485</v>
      </c>
      <c r="G39" s="35" t="s">
        <v>485</v>
      </c>
      <c r="H39" s="35"/>
      <c r="I39" s="35"/>
      <c r="J39" s="19"/>
    </row>
    <row r="40" spans="1:10" ht="15" customHeight="1">
      <c r="A40" s="19"/>
      <c r="B40" s="36" t="s">
        <v>155</v>
      </c>
      <c r="C40" s="37"/>
      <c r="D40" s="37"/>
      <c r="E40" s="37"/>
      <c r="F40" s="35" t="s">
        <v>485</v>
      </c>
      <c r="G40" s="35" t="s">
        <v>485</v>
      </c>
      <c r="H40" s="35"/>
      <c r="I40" s="35"/>
      <c r="J40" s="19"/>
    </row>
    <row r="41" spans="1:10" ht="15" customHeight="1">
      <c r="A41" s="19"/>
      <c r="B41" s="36" t="s">
        <v>156</v>
      </c>
      <c r="C41" s="37"/>
      <c r="D41" s="37"/>
      <c r="E41" s="37"/>
      <c r="F41" s="33">
        <v>1231.4100000000001</v>
      </c>
      <c r="G41" s="34">
        <v>0.99670000000000003</v>
      </c>
      <c r="H41" s="35"/>
      <c r="I41" s="35"/>
      <c r="J41" s="19"/>
    </row>
    <row r="42" spans="1:10" ht="15" customHeight="1">
      <c r="A42" s="19"/>
      <c r="B42" s="24" t="s">
        <v>157</v>
      </c>
      <c r="C42" s="25"/>
      <c r="D42" s="25"/>
      <c r="E42" s="25"/>
      <c r="F42" s="25"/>
      <c r="G42" s="25"/>
      <c r="H42" s="26"/>
      <c r="I42" s="26"/>
      <c r="J42" s="19"/>
    </row>
    <row r="43" spans="1:10" ht="15" customHeight="1">
      <c r="A43" s="28" t="s">
        <v>158</v>
      </c>
      <c r="B43" s="25" t="s">
        <v>3927</v>
      </c>
      <c r="C43" s="25"/>
      <c r="D43" s="25"/>
      <c r="E43" s="29"/>
      <c r="F43" s="30">
        <v>0.88</v>
      </c>
      <c r="G43" s="31">
        <v>6.9999999999999999E-4</v>
      </c>
      <c r="H43" s="38">
        <v>5.9975101409046924E-2</v>
      </c>
      <c r="I43" s="32"/>
      <c r="J43" s="19"/>
    </row>
    <row r="44" spans="1:10" ht="15" customHeight="1">
      <c r="A44" s="19"/>
      <c r="B44" s="24" t="s">
        <v>155</v>
      </c>
      <c r="C44" s="25"/>
      <c r="D44" s="25"/>
      <c r="E44" s="25"/>
      <c r="F44" s="33">
        <v>0.88</v>
      </c>
      <c r="G44" s="34">
        <v>6.9999999999999999E-4</v>
      </c>
      <c r="H44" s="35"/>
      <c r="I44" s="35"/>
      <c r="J44" s="19"/>
    </row>
    <row r="45" spans="1:10" ht="15" customHeight="1">
      <c r="A45" s="19"/>
      <c r="B45" s="36" t="s">
        <v>156</v>
      </c>
      <c r="C45" s="37"/>
      <c r="D45" s="37"/>
      <c r="E45" s="37"/>
      <c r="F45" s="33">
        <v>0.88</v>
      </c>
      <c r="G45" s="34">
        <v>6.9999999999999999E-4</v>
      </c>
      <c r="H45" s="35"/>
      <c r="I45" s="35"/>
      <c r="J45" s="19"/>
    </row>
    <row r="46" spans="1:10" ht="15" customHeight="1">
      <c r="A46" s="19"/>
      <c r="B46" s="36" t="s">
        <v>159</v>
      </c>
      <c r="C46" s="25"/>
      <c r="D46" s="37"/>
      <c r="E46" s="25"/>
      <c r="F46" s="33">
        <v>3.14</v>
      </c>
      <c r="G46" s="34">
        <v>2.5999999999999999E-3</v>
      </c>
      <c r="H46" s="35"/>
      <c r="I46" s="35"/>
      <c r="J46" s="19"/>
    </row>
    <row r="47" spans="1:10" ht="15" customHeight="1">
      <c r="A47" s="19"/>
      <c r="B47" s="39" t="s">
        <v>160</v>
      </c>
      <c r="C47" s="37"/>
      <c r="D47" s="37"/>
      <c r="E47" s="37"/>
      <c r="F47" s="33">
        <v>1235.43</v>
      </c>
      <c r="G47" s="40">
        <v>1</v>
      </c>
      <c r="H47" s="41"/>
      <c r="I47" s="41"/>
      <c r="J47" s="19"/>
    </row>
    <row r="48" spans="1:10" ht="15" customHeight="1">
      <c r="A48" s="19"/>
      <c r="B48" s="17"/>
      <c r="C48" s="19"/>
      <c r="D48" s="19"/>
      <c r="E48" s="19"/>
      <c r="F48" s="19"/>
      <c r="G48" s="19"/>
      <c r="H48" s="19"/>
      <c r="I48" s="19"/>
      <c r="J48" s="19"/>
    </row>
    <row r="49" spans="1:10" ht="15" customHeight="1">
      <c r="A49" s="19"/>
      <c r="B49" s="18" t="s">
        <v>161</v>
      </c>
      <c r="C49" s="19"/>
      <c r="D49" s="19"/>
      <c r="E49" s="19"/>
      <c r="F49" s="19"/>
      <c r="G49" s="19"/>
      <c r="H49" s="19"/>
      <c r="I49" s="19"/>
      <c r="J49" s="19"/>
    </row>
    <row r="50" spans="1:10" ht="27.95" customHeight="1">
      <c r="A50" s="42"/>
      <c r="B50" s="110" t="s">
        <v>3926</v>
      </c>
      <c r="C50" s="110"/>
      <c r="D50" s="110"/>
      <c r="E50" s="110"/>
      <c r="F50" s="110"/>
      <c r="G50" s="110"/>
      <c r="H50" s="110"/>
      <c r="I50" s="42"/>
      <c r="J50" s="42"/>
    </row>
    <row r="51" spans="1:10" ht="15" customHeight="1">
      <c r="A51" s="19"/>
      <c r="B51" s="18"/>
      <c r="C51" s="19"/>
      <c r="D51" s="19"/>
      <c r="E51" s="19"/>
      <c r="F51" s="19"/>
      <c r="G51" s="19"/>
      <c r="H51" s="19"/>
      <c r="I51" s="19"/>
      <c r="J51" s="19"/>
    </row>
    <row r="52" spans="1:10" s="1" customFormat="1" ht="15" customHeight="1">
      <c r="B52" s="2" t="s">
        <v>3953</v>
      </c>
      <c r="C52" s="2"/>
      <c r="D52" s="2"/>
      <c r="E52" s="2"/>
      <c r="F52" s="2"/>
      <c r="G52" s="2"/>
      <c r="H52" s="2"/>
      <c r="I52" s="3"/>
    </row>
    <row r="54" spans="1:10" s="49" customFormat="1" ht="15" customHeight="1">
      <c r="C54" s="85" t="s">
        <v>3754</v>
      </c>
    </row>
    <row r="55" spans="1:10" s="49" customFormat="1" ht="15" customHeight="1">
      <c r="B55" s="85" t="s">
        <v>3749</v>
      </c>
      <c r="C55" s="85" t="s">
        <v>3750</v>
      </c>
    </row>
    <row r="56" spans="1:10" s="49" customFormat="1" ht="15" customHeight="1"/>
    <row r="57" spans="1:10" s="49" customFormat="1" ht="15" customHeight="1"/>
    <row r="58" spans="1:10" s="49" customFormat="1" ht="15" customHeight="1"/>
    <row r="59" spans="1:10" s="49" customFormat="1" ht="15" customHeight="1"/>
    <row r="60" spans="1:10" s="49" customFormat="1" ht="15" customHeight="1"/>
    <row r="61" spans="1:10" s="49" customFormat="1" ht="15" customHeight="1"/>
    <row r="62" spans="1:10" s="49" customFormat="1" ht="15" customHeight="1"/>
    <row r="63" spans="1:10" s="49" customFormat="1" ht="15" customHeight="1"/>
    <row r="64" spans="1:10" s="49" customFormat="1" ht="15" customHeight="1"/>
    <row r="65" s="49" customFormat="1" ht="15" customHeight="1"/>
    <row r="66" s="49" customFormat="1" ht="15" customHeight="1"/>
    <row r="67" s="49" customFormat="1" ht="15" customHeight="1"/>
    <row r="68" s="49" customFormat="1" ht="15" customHeight="1"/>
  </sheetData>
  <mergeCells count="2">
    <mergeCell ref="B50:H5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2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15</v>
      </c>
      <c r="B2" s="111" t="s">
        <v>16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483144</v>
      </c>
      <c r="F8" s="30">
        <v>4164.7</v>
      </c>
      <c r="G8" s="31">
        <v>5.9299999999999999E-2</v>
      </c>
      <c r="H8" s="32"/>
      <c r="I8" s="32"/>
      <c r="J8" s="19"/>
    </row>
    <row r="9" spans="1:10" ht="15" customHeight="1">
      <c r="A9" s="28" t="s">
        <v>568</v>
      </c>
      <c r="B9" s="25" t="s">
        <v>569</v>
      </c>
      <c r="C9" s="25" t="s">
        <v>570</v>
      </c>
      <c r="D9" s="25" t="s">
        <v>571</v>
      </c>
      <c r="E9" s="29">
        <v>54376</v>
      </c>
      <c r="F9" s="30">
        <v>3988.89</v>
      </c>
      <c r="G9" s="31">
        <v>5.6800000000000003E-2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83763</v>
      </c>
      <c r="F10" s="30">
        <v>3674.31</v>
      </c>
      <c r="G10" s="31">
        <v>5.2299999999999999E-2</v>
      </c>
      <c r="H10" s="32"/>
      <c r="I10" s="32"/>
      <c r="J10" s="19"/>
    </row>
    <row r="11" spans="1:10" ht="15" customHeight="1">
      <c r="A11" s="28" t="s">
        <v>591</v>
      </c>
      <c r="B11" s="25" t="s">
        <v>592</v>
      </c>
      <c r="C11" s="25" t="s">
        <v>593</v>
      </c>
      <c r="D11" s="25" t="s">
        <v>567</v>
      </c>
      <c r="E11" s="29">
        <v>102354</v>
      </c>
      <c r="F11" s="30">
        <v>3075.28</v>
      </c>
      <c r="G11" s="31">
        <v>4.3799999999999999E-2</v>
      </c>
      <c r="H11" s="32"/>
      <c r="I11" s="32"/>
      <c r="J11" s="19"/>
    </row>
    <row r="12" spans="1:10" ht="15" customHeight="1">
      <c r="A12" s="28" t="s">
        <v>564</v>
      </c>
      <c r="B12" s="25" t="s">
        <v>565</v>
      </c>
      <c r="C12" s="25" t="s">
        <v>566</v>
      </c>
      <c r="D12" s="25" t="s">
        <v>567</v>
      </c>
      <c r="E12" s="29">
        <v>211904</v>
      </c>
      <c r="F12" s="30">
        <v>2995.16</v>
      </c>
      <c r="G12" s="31">
        <v>4.2599999999999999E-2</v>
      </c>
      <c r="H12" s="32"/>
      <c r="I12" s="32"/>
      <c r="J12" s="19"/>
    </row>
    <row r="13" spans="1:10" ht="15" customHeight="1">
      <c r="A13" s="28" t="s">
        <v>610</v>
      </c>
      <c r="B13" s="25" t="s">
        <v>611</v>
      </c>
      <c r="C13" s="25" t="s">
        <v>612</v>
      </c>
      <c r="D13" s="25" t="s">
        <v>571</v>
      </c>
      <c r="E13" s="29">
        <v>127750</v>
      </c>
      <c r="F13" s="30">
        <v>2922.6</v>
      </c>
      <c r="G13" s="31">
        <v>4.1599999999999998E-2</v>
      </c>
      <c r="H13" s="32"/>
      <c r="I13" s="32"/>
      <c r="J13" s="19"/>
    </row>
    <row r="14" spans="1:10" ht="15" customHeight="1">
      <c r="A14" s="28" t="s">
        <v>533</v>
      </c>
      <c r="B14" s="25" t="s">
        <v>534</v>
      </c>
      <c r="C14" s="25" t="s">
        <v>535</v>
      </c>
      <c r="D14" s="25" t="s">
        <v>529</v>
      </c>
      <c r="E14" s="29">
        <v>132244</v>
      </c>
      <c r="F14" s="30">
        <v>2405.7800000000002</v>
      </c>
      <c r="G14" s="31">
        <v>3.4200000000000001E-2</v>
      </c>
      <c r="H14" s="32"/>
      <c r="I14" s="32"/>
      <c r="J14" s="19"/>
    </row>
    <row r="15" spans="1:10" ht="15" customHeight="1">
      <c r="A15" s="28" t="s">
        <v>580</v>
      </c>
      <c r="B15" s="25" t="s">
        <v>581</v>
      </c>
      <c r="C15" s="25" t="s">
        <v>582</v>
      </c>
      <c r="D15" s="25" t="s">
        <v>583</v>
      </c>
      <c r="E15" s="29">
        <v>99415</v>
      </c>
      <c r="F15" s="30">
        <v>2363.84</v>
      </c>
      <c r="G15" s="31">
        <v>3.3599999999999998E-2</v>
      </c>
      <c r="H15" s="32"/>
      <c r="I15" s="32"/>
      <c r="J15" s="19"/>
    </row>
    <row r="16" spans="1:10" ht="15" customHeight="1">
      <c r="A16" s="28" t="s">
        <v>526</v>
      </c>
      <c r="B16" s="25" t="s">
        <v>527</v>
      </c>
      <c r="C16" s="25" t="s">
        <v>528</v>
      </c>
      <c r="D16" s="25" t="s">
        <v>529</v>
      </c>
      <c r="E16" s="29">
        <v>152000</v>
      </c>
      <c r="F16" s="30">
        <v>2160.4499999999998</v>
      </c>
      <c r="G16" s="31">
        <v>3.0700000000000002E-2</v>
      </c>
      <c r="H16" s="32"/>
      <c r="I16" s="32"/>
      <c r="J16" s="19"/>
    </row>
    <row r="17" spans="1:10" ht="15" customHeight="1">
      <c r="A17" s="28" t="s">
        <v>800</v>
      </c>
      <c r="B17" s="25" t="s">
        <v>801</v>
      </c>
      <c r="C17" s="25" t="s">
        <v>802</v>
      </c>
      <c r="D17" s="25" t="s">
        <v>597</v>
      </c>
      <c r="E17" s="29">
        <v>90388</v>
      </c>
      <c r="F17" s="30">
        <v>1337.56</v>
      </c>
      <c r="G17" s="31">
        <v>1.9E-2</v>
      </c>
      <c r="H17" s="32"/>
      <c r="I17" s="32"/>
      <c r="J17" s="19"/>
    </row>
    <row r="18" spans="1:10" ht="15" customHeight="1">
      <c r="A18" s="28" t="s">
        <v>576</v>
      </c>
      <c r="B18" s="25" t="s">
        <v>577</v>
      </c>
      <c r="C18" s="25" t="s">
        <v>578</v>
      </c>
      <c r="D18" s="25" t="s">
        <v>579</v>
      </c>
      <c r="E18" s="29">
        <v>100000</v>
      </c>
      <c r="F18" s="30">
        <v>1268.2</v>
      </c>
      <c r="G18" s="31">
        <v>1.8100000000000002E-2</v>
      </c>
      <c r="H18" s="32"/>
      <c r="I18" s="32"/>
      <c r="J18" s="19"/>
    </row>
    <row r="19" spans="1:10" ht="15" customHeight="1">
      <c r="A19" s="28" t="s">
        <v>621</v>
      </c>
      <c r="B19" s="25" t="s">
        <v>622</v>
      </c>
      <c r="C19" s="25" t="s">
        <v>623</v>
      </c>
      <c r="D19" s="25" t="s">
        <v>571</v>
      </c>
      <c r="E19" s="29">
        <v>75000</v>
      </c>
      <c r="F19" s="30">
        <v>1258.76</v>
      </c>
      <c r="G19" s="31">
        <v>1.7899999999999999E-2</v>
      </c>
      <c r="H19" s="32"/>
      <c r="I19" s="32"/>
      <c r="J19" s="19"/>
    </row>
    <row r="20" spans="1:10" ht="15" customHeight="1">
      <c r="A20" s="28" t="s">
        <v>803</v>
      </c>
      <c r="B20" s="25" t="s">
        <v>804</v>
      </c>
      <c r="C20" s="25" t="s">
        <v>805</v>
      </c>
      <c r="D20" s="25" t="s">
        <v>806</v>
      </c>
      <c r="E20" s="29">
        <v>77137</v>
      </c>
      <c r="F20" s="30">
        <v>1221.6199999999999</v>
      </c>
      <c r="G20" s="31">
        <v>1.7399999999999999E-2</v>
      </c>
      <c r="H20" s="32"/>
      <c r="I20" s="32"/>
      <c r="J20" s="19"/>
    </row>
    <row r="21" spans="1:10" ht="15" customHeight="1">
      <c r="A21" s="28" t="s">
        <v>807</v>
      </c>
      <c r="B21" s="25" t="s">
        <v>808</v>
      </c>
      <c r="C21" s="25" t="s">
        <v>809</v>
      </c>
      <c r="D21" s="25" t="s">
        <v>810</v>
      </c>
      <c r="E21" s="29">
        <v>39704</v>
      </c>
      <c r="F21" s="30">
        <v>1190.46</v>
      </c>
      <c r="G21" s="31">
        <v>1.6899999999999998E-2</v>
      </c>
      <c r="H21" s="32"/>
      <c r="I21" s="32"/>
      <c r="J21" s="19"/>
    </row>
    <row r="22" spans="1:10" ht="15" customHeight="1">
      <c r="A22" s="28" t="s">
        <v>722</v>
      </c>
      <c r="B22" s="25" t="s">
        <v>723</v>
      </c>
      <c r="C22" s="25" t="s">
        <v>724</v>
      </c>
      <c r="D22" s="25" t="s">
        <v>604</v>
      </c>
      <c r="E22" s="29">
        <v>31120</v>
      </c>
      <c r="F22" s="30">
        <v>1153.06</v>
      </c>
      <c r="G22" s="31">
        <v>1.6400000000000001E-2</v>
      </c>
      <c r="H22" s="32"/>
      <c r="I22" s="32"/>
      <c r="J22" s="19"/>
    </row>
    <row r="23" spans="1:10" ht="15" customHeight="1">
      <c r="A23" s="28" t="s">
        <v>811</v>
      </c>
      <c r="B23" s="25" t="s">
        <v>812</v>
      </c>
      <c r="C23" s="25" t="s">
        <v>813</v>
      </c>
      <c r="D23" s="25" t="s">
        <v>575</v>
      </c>
      <c r="E23" s="29">
        <v>5473</v>
      </c>
      <c r="F23" s="30">
        <v>1151.1400000000001</v>
      </c>
      <c r="G23" s="31">
        <v>1.6400000000000001E-2</v>
      </c>
      <c r="H23" s="32"/>
      <c r="I23" s="32"/>
      <c r="J23" s="19"/>
    </row>
    <row r="24" spans="1:10" ht="15" customHeight="1">
      <c r="A24" s="28" t="s">
        <v>613</v>
      </c>
      <c r="B24" s="25" t="s">
        <v>614</v>
      </c>
      <c r="C24" s="25" t="s">
        <v>615</v>
      </c>
      <c r="D24" s="25" t="s">
        <v>616</v>
      </c>
      <c r="E24" s="29">
        <v>60965</v>
      </c>
      <c r="F24" s="30">
        <v>1126.45</v>
      </c>
      <c r="G24" s="31">
        <v>1.6E-2</v>
      </c>
      <c r="H24" s="32"/>
      <c r="I24" s="32"/>
      <c r="J24" s="19"/>
    </row>
    <row r="25" spans="1:10" ht="15" customHeight="1">
      <c r="A25" s="28" t="s">
        <v>601</v>
      </c>
      <c r="B25" s="25" t="s">
        <v>602</v>
      </c>
      <c r="C25" s="25" t="s">
        <v>603</v>
      </c>
      <c r="D25" s="25" t="s">
        <v>604</v>
      </c>
      <c r="E25" s="29">
        <v>105409</v>
      </c>
      <c r="F25" s="30">
        <v>999.96</v>
      </c>
      <c r="G25" s="31">
        <v>1.4200000000000001E-2</v>
      </c>
      <c r="H25" s="32"/>
      <c r="I25" s="32"/>
      <c r="J25" s="19"/>
    </row>
    <row r="26" spans="1:10" ht="15" customHeight="1">
      <c r="A26" s="28" t="s">
        <v>814</v>
      </c>
      <c r="B26" s="25" t="s">
        <v>815</v>
      </c>
      <c r="C26" s="25" t="s">
        <v>816</v>
      </c>
      <c r="D26" s="25" t="s">
        <v>668</v>
      </c>
      <c r="E26" s="29">
        <v>141012</v>
      </c>
      <c r="F26" s="30">
        <v>788.4</v>
      </c>
      <c r="G26" s="31">
        <v>1.12E-2</v>
      </c>
      <c r="H26" s="32"/>
      <c r="I26" s="32"/>
      <c r="J26" s="19"/>
    </row>
    <row r="27" spans="1:10" ht="15" customHeight="1">
      <c r="A27" s="28" t="s">
        <v>627</v>
      </c>
      <c r="B27" s="25" t="s">
        <v>628</v>
      </c>
      <c r="C27" s="25" t="s">
        <v>629</v>
      </c>
      <c r="D27" s="25" t="s">
        <v>630</v>
      </c>
      <c r="E27" s="29">
        <v>4096</v>
      </c>
      <c r="F27" s="30">
        <v>784.17</v>
      </c>
      <c r="G27" s="31">
        <v>1.12E-2</v>
      </c>
      <c r="H27" s="32"/>
      <c r="I27" s="32"/>
      <c r="J27" s="19"/>
    </row>
    <row r="28" spans="1:10" ht="15" customHeight="1">
      <c r="A28" s="28" t="s">
        <v>732</v>
      </c>
      <c r="B28" s="25" t="s">
        <v>733</v>
      </c>
      <c r="C28" s="25" t="s">
        <v>734</v>
      </c>
      <c r="D28" s="25" t="s">
        <v>657</v>
      </c>
      <c r="E28" s="29">
        <v>29653</v>
      </c>
      <c r="F28" s="30">
        <v>773.04</v>
      </c>
      <c r="G28" s="31">
        <v>1.0999999999999999E-2</v>
      </c>
      <c r="H28" s="32"/>
      <c r="I28" s="32"/>
      <c r="J28" s="19"/>
    </row>
    <row r="29" spans="1:10" ht="15" customHeight="1">
      <c r="A29" s="28" t="s">
        <v>817</v>
      </c>
      <c r="B29" s="25" t="s">
        <v>818</v>
      </c>
      <c r="C29" s="25" t="s">
        <v>819</v>
      </c>
      <c r="D29" s="25" t="s">
        <v>597</v>
      </c>
      <c r="E29" s="29">
        <v>43462</v>
      </c>
      <c r="F29" s="30">
        <v>764.56</v>
      </c>
      <c r="G29" s="31">
        <v>1.09E-2</v>
      </c>
      <c r="H29" s="32"/>
      <c r="I29" s="32"/>
      <c r="J29" s="19"/>
    </row>
    <row r="30" spans="1:10" ht="15" customHeight="1">
      <c r="A30" s="28" t="s">
        <v>820</v>
      </c>
      <c r="B30" s="25" t="s">
        <v>821</v>
      </c>
      <c r="C30" s="25" t="s">
        <v>822</v>
      </c>
      <c r="D30" s="25" t="s">
        <v>793</v>
      </c>
      <c r="E30" s="29">
        <v>143615</v>
      </c>
      <c r="F30" s="30">
        <v>730.57</v>
      </c>
      <c r="G30" s="31">
        <v>1.04E-2</v>
      </c>
      <c r="H30" s="32"/>
      <c r="I30" s="32"/>
      <c r="J30" s="19"/>
    </row>
    <row r="31" spans="1:10" ht="15" customHeight="1">
      <c r="A31" s="28" t="s">
        <v>823</v>
      </c>
      <c r="B31" s="25" t="s">
        <v>824</v>
      </c>
      <c r="C31" s="25" t="s">
        <v>825</v>
      </c>
      <c r="D31" s="25" t="s">
        <v>597</v>
      </c>
      <c r="E31" s="29">
        <v>46646</v>
      </c>
      <c r="F31" s="30">
        <v>675.69</v>
      </c>
      <c r="G31" s="31">
        <v>9.5999999999999992E-3</v>
      </c>
      <c r="H31" s="32"/>
      <c r="I31" s="32"/>
      <c r="J31" s="19"/>
    </row>
    <row r="32" spans="1:10" ht="15" customHeight="1">
      <c r="A32" s="28" t="s">
        <v>584</v>
      </c>
      <c r="B32" s="25" t="s">
        <v>585</v>
      </c>
      <c r="C32" s="25" t="s">
        <v>586</v>
      </c>
      <c r="D32" s="25" t="s">
        <v>587</v>
      </c>
      <c r="E32" s="29">
        <v>25000</v>
      </c>
      <c r="F32" s="30">
        <v>674.11</v>
      </c>
      <c r="G32" s="31">
        <v>9.5999999999999992E-3</v>
      </c>
      <c r="H32" s="32"/>
      <c r="I32" s="32"/>
      <c r="J32" s="19"/>
    </row>
    <row r="33" spans="1:10" ht="15" customHeight="1">
      <c r="A33" s="28" t="s">
        <v>826</v>
      </c>
      <c r="B33" s="25" t="s">
        <v>827</v>
      </c>
      <c r="C33" s="25" t="s">
        <v>828</v>
      </c>
      <c r="D33" s="25" t="s">
        <v>604</v>
      </c>
      <c r="E33" s="29">
        <v>31336</v>
      </c>
      <c r="F33" s="30">
        <v>655.82</v>
      </c>
      <c r="G33" s="31">
        <v>9.2999999999999992E-3</v>
      </c>
      <c r="H33" s="32"/>
      <c r="I33" s="32"/>
      <c r="J33" s="19"/>
    </row>
    <row r="34" spans="1:10" ht="15" customHeight="1">
      <c r="A34" s="28" t="s">
        <v>709</v>
      </c>
      <c r="B34" s="25" t="s">
        <v>710</v>
      </c>
      <c r="C34" s="25" t="s">
        <v>711</v>
      </c>
      <c r="D34" s="25" t="s">
        <v>668</v>
      </c>
      <c r="E34" s="29">
        <v>738354</v>
      </c>
      <c r="F34" s="30">
        <v>646.05999999999995</v>
      </c>
      <c r="G34" s="31">
        <v>9.1999999999999998E-3</v>
      </c>
      <c r="H34" s="32"/>
      <c r="I34" s="32"/>
      <c r="J34" s="19"/>
    </row>
    <row r="35" spans="1:10" ht="15" customHeight="1">
      <c r="A35" s="28" t="s">
        <v>748</v>
      </c>
      <c r="B35" s="25" t="s">
        <v>749</v>
      </c>
      <c r="C35" s="25" t="s">
        <v>750</v>
      </c>
      <c r="D35" s="25" t="s">
        <v>620</v>
      </c>
      <c r="E35" s="29">
        <v>13834</v>
      </c>
      <c r="F35" s="30">
        <v>606.4</v>
      </c>
      <c r="G35" s="31">
        <v>8.6E-3</v>
      </c>
      <c r="H35" s="32"/>
      <c r="I35" s="32"/>
      <c r="J35" s="19"/>
    </row>
    <row r="36" spans="1:10" ht="15" customHeight="1">
      <c r="A36" s="28" t="s">
        <v>829</v>
      </c>
      <c r="B36" s="25" t="s">
        <v>830</v>
      </c>
      <c r="C36" s="25" t="s">
        <v>831</v>
      </c>
      <c r="D36" s="25" t="s">
        <v>810</v>
      </c>
      <c r="E36" s="29">
        <v>112862</v>
      </c>
      <c r="F36" s="30">
        <v>567.64</v>
      </c>
      <c r="G36" s="31">
        <v>8.0999999999999996E-3</v>
      </c>
      <c r="H36" s="32"/>
      <c r="I36" s="32"/>
      <c r="J36" s="19"/>
    </row>
    <row r="37" spans="1:10" ht="15" customHeight="1">
      <c r="A37" s="28" t="s">
        <v>832</v>
      </c>
      <c r="B37" s="25" t="s">
        <v>833</v>
      </c>
      <c r="C37" s="25" t="s">
        <v>834</v>
      </c>
      <c r="D37" s="25" t="s">
        <v>650</v>
      </c>
      <c r="E37" s="29">
        <v>44614</v>
      </c>
      <c r="F37" s="30">
        <v>567.53</v>
      </c>
      <c r="G37" s="31">
        <v>8.0999999999999996E-3</v>
      </c>
      <c r="H37" s="32"/>
      <c r="I37" s="32"/>
      <c r="J37" s="19"/>
    </row>
    <row r="38" spans="1:10" ht="15" customHeight="1">
      <c r="A38" s="28" t="s">
        <v>605</v>
      </c>
      <c r="B38" s="25" t="s">
        <v>3928</v>
      </c>
      <c r="C38" s="25" t="s">
        <v>606</v>
      </c>
      <c r="D38" s="25" t="s">
        <v>571</v>
      </c>
      <c r="E38" s="29">
        <v>75000</v>
      </c>
      <c r="F38" s="30">
        <v>549.15</v>
      </c>
      <c r="G38" s="31">
        <v>7.7999999999999996E-3</v>
      </c>
      <c r="H38" s="32"/>
      <c r="I38" s="32"/>
      <c r="J38" s="19"/>
    </row>
    <row r="39" spans="1:10" ht="15" customHeight="1">
      <c r="A39" s="28" t="s">
        <v>835</v>
      </c>
      <c r="B39" s="25" t="s">
        <v>836</v>
      </c>
      <c r="C39" s="25" t="s">
        <v>837</v>
      </c>
      <c r="D39" s="25" t="s">
        <v>567</v>
      </c>
      <c r="E39" s="29">
        <v>12186</v>
      </c>
      <c r="F39" s="30">
        <v>543.23</v>
      </c>
      <c r="G39" s="31">
        <v>7.7000000000000002E-3</v>
      </c>
      <c r="H39" s="32"/>
      <c r="I39" s="32"/>
      <c r="J39" s="19"/>
    </row>
    <row r="40" spans="1:10" ht="15" customHeight="1">
      <c r="A40" s="28" t="s">
        <v>698</v>
      </c>
      <c r="B40" s="25" t="s">
        <v>699</v>
      </c>
      <c r="C40" s="25" t="s">
        <v>700</v>
      </c>
      <c r="D40" s="25" t="s">
        <v>668</v>
      </c>
      <c r="E40" s="29">
        <v>488354</v>
      </c>
      <c r="F40" s="30">
        <v>532.30999999999995</v>
      </c>
      <c r="G40" s="31">
        <v>7.6E-3</v>
      </c>
      <c r="H40" s="32"/>
      <c r="I40" s="32"/>
      <c r="J40" s="19"/>
    </row>
    <row r="41" spans="1:10" ht="15" customHeight="1">
      <c r="A41" s="28" t="s">
        <v>838</v>
      </c>
      <c r="B41" s="25" t="s">
        <v>839</v>
      </c>
      <c r="C41" s="25" t="s">
        <v>840</v>
      </c>
      <c r="D41" s="25" t="s">
        <v>668</v>
      </c>
      <c r="E41" s="29">
        <v>69772</v>
      </c>
      <c r="F41" s="30">
        <v>491.4</v>
      </c>
      <c r="G41" s="31">
        <v>7.0000000000000001E-3</v>
      </c>
      <c r="H41" s="32"/>
      <c r="I41" s="32"/>
      <c r="J41" s="19"/>
    </row>
    <row r="42" spans="1:10" ht="15" customHeight="1">
      <c r="A42" s="28" t="s">
        <v>841</v>
      </c>
      <c r="B42" s="25" t="s">
        <v>842</v>
      </c>
      <c r="C42" s="25" t="s">
        <v>843</v>
      </c>
      <c r="D42" s="25" t="s">
        <v>597</v>
      </c>
      <c r="E42" s="29">
        <v>102271</v>
      </c>
      <c r="F42" s="30">
        <v>428.16</v>
      </c>
      <c r="G42" s="31">
        <v>6.1000000000000004E-3</v>
      </c>
      <c r="H42" s="32"/>
      <c r="I42" s="32"/>
      <c r="J42" s="19"/>
    </row>
    <row r="43" spans="1:10" ht="15" customHeight="1">
      <c r="A43" s="28" t="s">
        <v>844</v>
      </c>
      <c r="B43" s="25" t="s">
        <v>845</v>
      </c>
      <c r="C43" s="25" t="s">
        <v>846</v>
      </c>
      <c r="D43" s="25" t="s">
        <v>704</v>
      </c>
      <c r="E43" s="29">
        <v>1063</v>
      </c>
      <c r="F43" s="30">
        <v>425.24</v>
      </c>
      <c r="G43" s="31">
        <v>6.1000000000000004E-3</v>
      </c>
      <c r="H43" s="32"/>
      <c r="I43" s="32"/>
      <c r="J43" s="19"/>
    </row>
    <row r="44" spans="1:10" ht="15" customHeight="1">
      <c r="A44" s="28" t="s">
        <v>607</v>
      </c>
      <c r="B44" s="25" t="s">
        <v>608</v>
      </c>
      <c r="C44" s="25" t="s">
        <v>609</v>
      </c>
      <c r="D44" s="25" t="s">
        <v>575</v>
      </c>
      <c r="E44" s="29">
        <v>55603</v>
      </c>
      <c r="F44" s="30">
        <v>325.33</v>
      </c>
      <c r="G44" s="31">
        <v>4.5999999999999999E-3</v>
      </c>
      <c r="H44" s="32"/>
      <c r="I44" s="32"/>
      <c r="J44" s="19"/>
    </row>
    <row r="45" spans="1:10" ht="15" customHeight="1">
      <c r="A45" s="28" t="s">
        <v>715</v>
      </c>
      <c r="B45" s="25" t="s">
        <v>716</v>
      </c>
      <c r="C45" s="25" t="s">
        <v>717</v>
      </c>
      <c r="D45" s="25" t="s">
        <v>646</v>
      </c>
      <c r="E45" s="29">
        <v>34029</v>
      </c>
      <c r="F45" s="30">
        <v>211.54</v>
      </c>
      <c r="G45" s="31">
        <v>3.0000000000000001E-3</v>
      </c>
      <c r="H45" s="32"/>
      <c r="I45" s="32"/>
      <c r="J45" s="19"/>
    </row>
    <row r="46" spans="1:10" ht="15" customHeight="1">
      <c r="A46" s="28" t="s">
        <v>588</v>
      </c>
      <c r="B46" s="25" t="s">
        <v>589</v>
      </c>
      <c r="C46" s="25" t="s">
        <v>590</v>
      </c>
      <c r="D46" s="25" t="s">
        <v>571</v>
      </c>
      <c r="E46" s="29">
        <v>3967</v>
      </c>
      <c r="F46" s="30">
        <v>89.73</v>
      </c>
      <c r="G46" s="31">
        <v>1.2999999999999999E-3</v>
      </c>
      <c r="H46" s="32"/>
      <c r="I46" s="32"/>
      <c r="J46" s="19"/>
    </row>
    <row r="47" spans="1:10" ht="15" customHeight="1">
      <c r="A47" s="19"/>
      <c r="B47" s="24" t="s">
        <v>155</v>
      </c>
      <c r="C47" s="25"/>
      <c r="D47" s="25"/>
      <c r="E47" s="25"/>
      <c r="F47" s="33">
        <v>50288.3</v>
      </c>
      <c r="G47" s="34">
        <v>0.71560000000000001</v>
      </c>
      <c r="H47" s="35"/>
      <c r="I47" s="35"/>
      <c r="J47" s="19"/>
    </row>
    <row r="48" spans="1:10" ht="15" customHeight="1">
      <c r="A48" s="19"/>
      <c r="B48" s="36" t="s">
        <v>563</v>
      </c>
      <c r="C48" s="37"/>
      <c r="D48" s="37"/>
      <c r="E48" s="37"/>
      <c r="F48" s="35" t="s">
        <v>485</v>
      </c>
      <c r="G48" s="35" t="s">
        <v>485</v>
      </c>
      <c r="H48" s="35"/>
      <c r="I48" s="35"/>
      <c r="J48" s="19"/>
    </row>
    <row r="49" spans="1:10" ht="15" customHeight="1">
      <c r="A49" s="19"/>
      <c r="B49" s="36" t="s">
        <v>155</v>
      </c>
      <c r="C49" s="37"/>
      <c r="D49" s="37"/>
      <c r="E49" s="37"/>
      <c r="F49" s="35" t="s">
        <v>485</v>
      </c>
      <c r="G49" s="35" t="s">
        <v>485</v>
      </c>
      <c r="H49" s="35"/>
      <c r="I49" s="35"/>
      <c r="J49" s="19"/>
    </row>
    <row r="50" spans="1:10" ht="15" customHeight="1">
      <c r="A50" s="19"/>
      <c r="B50" s="36" t="s">
        <v>156</v>
      </c>
      <c r="C50" s="37"/>
      <c r="D50" s="37"/>
      <c r="E50" s="37"/>
      <c r="F50" s="33">
        <v>50288.3</v>
      </c>
      <c r="G50" s="34">
        <v>0.71560000000000001</v>
      </c>
      <c r="H50" s="35"/>
      <c r="I50" s="35"/>
      <c r="J50" s="19"/>
    </row>
    <row r="51" spans="1:10" ht="15" customHeight="1">
      <c r="A51" s="19"/>
      <c r="B51" s="24" t="s">
        <v>847</v>
      </c>
      <c r="C51" s="25"/>
      <c r="D51" s="25"/>
      <c r="E51" s="25"/>
      <c r="F51" s="25"/>
      <c r="G51" s="25"/>
      <c r="H51" s="26"/>
      <c r="I51" s="26"/>
      <c r="J51" s="19"/>
    </row>
    <row r="52" spans="1:10" ht="15" customHeight="1">
      <c r="A52" s="19"/>
      <c r="B52" s="24" t="s">
        <v>848</v>
      </c>
      <c r="C52" s="25"/>
      <c r="D52" s="25"/>
      <c r="E52" s="25"/>
      <c r="F52" s="27"/>
      <c r="G52" s="26"/>
      <c r="H52" s="26"/>
      <c r="I52" s="26"/>
      <c r="J52" s="19"/>
    </row>
    <row r="53" spans="1:10" ht="15" customHeight="1">
      <c r="A53" s="28" t="s">
        <v>849</v>
      </c>
      <c r="B53" s="25" t="s">
        <v>850</v>
      </c>
      <c r="C53" s="25"/>
      <c r="D53" s="25"/>
      <c r="E53" s="29">
        <v>-6150</v>
      </c>
      <c r="F53" s="30">
        <v>-1051.8499999999999</v>
      </c>
      <c r="G53" s="31">
        <v>-1.4999999999999999E-2</v>
      </c>
      <c r="H53" s="32"/>
      <c r="I53" s="32"/>
      <c r="J53" s="19"/>
    </row>
    <row r="54" spans="1:10" ht="15" customHeight="1">
      <c r="A54" s="19"/>
      <c r="B54" s="24" t="s">
        <v>155</v>
      </c>
      <c r="C54" s="25"/>
      <c r="D54" s="25"/>
      <c r="E54" s="25"/>
      <c r="F54" s="33">
        <v>-1051.8499999999999</v>
      </c>
      <c r="G54" s="34">
        <v>-1.4999999999999999E-2</v>
      </c>
      <c r="H54" s="35"/>
      <c r="I54" s="35"/>
      <c r="J54" s="19"/>
    </row>
    <row r="55" spans="1:10" ht="15" customHeight="1">
      <c r="A55" s="19"/>
      <c r="B55" s="24" t="s">
        <v>851</v>
      </c>
      <c r="C55" s="25"/>
      <c r="D55" s="25"/>
      <c r="E55" s="25"/>
      <c r="F55" s="27"/>
      <c r="G55" s="26"/>
      <c r="H55" s="26"/>
      <c r="I55" s="26"/>
      <c r="J55" s="19"/>
    </row>
    <row r="56" spans="1:10" ht="15" customHeight="1">
      <c r="A56" s="28" t="s">
        <v>852</v>
      </c>
      <c r="B56" s="25" t="s">
        <v>3802</v>
      </c>
      <c r="C56" s="25"/>
      <c r="D56" s="25"/>
      <c r="E56" s="29"/>
      <c r="F56" s="30">
        <v>-3.79</v>
      </c>
      <c r="G56" s="31" t="s">
        <v>477</v>
      </c>
      <c r="H56" s="38"/>
      <c r="I56" s="32"/>
      <c r="J56" s="19"/>
    </row>
    <row r="57" spans="1:10" ht="15" customHeight="1">
      <c r="A57" s="19"/>
      <c r="B57" s="24" t="s">
        <v>155</v>
      </c>
      <c r="C57" s="25"/>
      <c r="D57" s="25"/>
      <c r="E57" s="25"/>
      <c r="F57" s="33">
        <v>-3.79</v>
      </c>
      <c r="G57" s="34" t="s">
        <v>477</v>
      </c>
      <c r="H57" s="35"/>
      <c r="I57" s="35"/>
      <c r="J57" s="19"/>
    </row>
    <row r="58" spans="1:10" ht="15" customHeight="1">
      <c r="A58" s="19"/>
      <c r="B58" s="36" t="s">
        <v>156</v>
      </c>
      <c r="C58" s="37"/>
      <c r="D58" s="37"/>
      <c r="E58" s="37"/>
      <c r="F58" s="33">
        <v>-1055.6400000000001</v>
      </c>
      <c r="G58" s="34">
        <v>-1.4999999999999999E-2</v>
      </c>
      <c r="H58" s="35"/>
      <c r="I58" s="35"/>
      <c r="J58" s="19"/>
    </row>
    <row r="59" spans="1:10" ht="15" customHeight="1">
      <c r="A59" s="19"/>
      <c r="B59" s="24" t="s">
        <v>162</v>
      </c>
      <c r="C59" s="25"/>
      <c r="D59" s="25"/>
      <c r="E59" s="25"/>
      <c r="F59" s="25"/>
      <c r="G59" s="25"/>
      <c r="H59" s="26"/>
      <c r="I59" s="26"/>
      <c r="J59" s="19"/>
    </row>
    <row r="60" spans="1:10" ht="15" customHeight="1">
      <c r="A60" s="19"/>
      <c r="B60" s="24" t="s">
        <v>163</v>
      </c>
      <c r="C60" s="25"/>
      <c r="D60" s="25"/>
      <c r="E60" s="25"/>
      <c r="F60" s="27"/>
      <c r="G60" s="26"/>
      <c r="H60" s="26"/>
      <c r="I60" s="26"/>
      <c r="J60" s="19"/>
    </row>
    <row r="61" spans="1:10" ht="15" customHeight="1">
      <c r="A61" s="28" t="s">
        <v>853</v>
      </c>
      <c r="B61" s="25" t="s">
        <v>854</v>
      </c>
      <c r="C61" s="25" t="s">
        <v>855</v>
      </c>
      <c r="D61" s="25" t="s">
        <v>187</v>
      </c>
      <c r="E61" s="29">
        <v>4000000</v>
      </c>
      <c r="F61" s="30">
        <v>3962.82</v>
      </c>
      <c r="G61" s="31">
        <v>5.6399999999999999E-2</v>
      </c>
      <c r="H61" s="38">
        <v>7.3925000000000005E-2</v>
      </c>
      <c r="I61" s="32"/>
      <c r="J61" s="19"/>
    </row>
    <row r="62" spans="1:10" ht="15" customHeight="1">
      <c r="A62" s="28" t="s">
        <v>856</v>
      </c>
      <c r="B62" s="25" t="s">
        <v>857</v>
      </c>
      <c r="C62" s="25" t="s">
        <v>858</v>
      </c>
      <c r="D62" s="25" t="s">
        <v>187</v>
      </c>
      <c r="E62" s="29">
        <v>3500000</v>
      </c>
      <c r="F62" s="30">
        <v>3504.27</v>
      </c>
      <c r="G62" s="31">
        <v>4.99E-2</v>
      </c>
      <c r="H62" s="38"/>
      <c r="I62" s="32"/>
      <c r="J62" s="19"/>
    </row>
    <row r="63" spans="1:10" ht="15" customHeight="1">
      <c r="A63" s="28" t="s">
        <v>859</v>
      </c>
      <c r="B63" s="25" t="s">
        <v>860</v>
      </c>
      <c r="C63" s="25" t="s">
        <v>861</v>
      </c>
      <c r="D63" s="25" t="s">
        <v>187</v>
      </c>
      <c r="E63" s="29">
        <v>1500000</v>
      </c>
      <c r="F63" s="30">
        <v>1478.85</v>
      </c>
      <c r="G63" s="31">
        <v>2.1000000000000001E-2</v>
      </c>
      <c r="H63" s="38">
        <v>7.3743000000000003E-2</v>
      </c>
      <c r="I63" s="32"/>
      <c r="J63" s="19"/>
    </row>
    <row r="64" spans="1:10" ht="15" customHeight="1">
      <c r="A64" s="28" t="s">
        <v>862</v>
      </c>
      <c r="B64" s="25" t="s">
        <v>863</v>
      </c>
      <c r="C64" s="25" t="s">
        <v>864</v>
      </c>
      <c r="D64" s="25" t="s">
        <v>167</v>
      </c>
      <c r="E64" s="29">
        <v>125</v>
      </c>
      <c r="F64" s="30">
        <v>1257.3900000000001</v>
      </c>
      <c r="G64" s="31">
        <v>1.7899999999999999E-2</v>
      </c>
      <c r="H64" s="38">
        <v>7.5899999999999995E-2</v>
      </c>
      <c r="I64" s="32"/>
      <c r="J64" s="19"/>
    </row>
    <row r="65" spans="1:10" ht="15" customHeight="1">
      <c r="A65" s="28" t="s">
        <v>865</v>
      </c>
      <c r="B65" s="25" t="s">
        <v>866</v>
      </c>
      <c r="C65" s="25" t="s">
        <v>867</v>
      </c>
      <c r="D65" s="25" t="s">
        <v>167</v>
      </c>
      <c r="E65" s="29">
        <v>100</v>
      </c>
      <c r="F65" s="30">
        <v>972.97</v>
      </c>
      <c r="G65" s="31">
        <v>1.38E-2</v>
      </c>
      <c r="H65" s="38">
        <v>7.6550000000000007E-2</v>
      </c>
      <c r="I65" s="32"/>
      <c r="J65" s="19"/>
    </row>
    <row r="66" spans="1:10" ht="15" customHeight="1">
      <c r="A66" s="28" t="s">
        <v>868</v>
      </c>
      <c r="B66" s="25" t="s">
        <v>869</v>
      </c>
      <c r="C66" s="25" t="s">
        <v>870</v>
      </c>
      <c r="D66" s="25" t="s">
        <v>167</v>
      </c>
      <c r="E66" s="29">
        <v>70</v>
      </c>
      <c r="F66" s="30">
        <v>681.13</v>
      </c>
      <c r="G66" s="31">
        <v>9.7000000000000003E-3</v>
      </c>
      <c r="H66" s="38">
        <v>7.9218999999999998E-2</v>
      </c>
      <c r="I66" s="32"/>
      <c r="J66" s="19"/>
    </row>
    <row r="67" spans="1:10" ht="15" customHeight="1">
      <c r="A67" s="28" t="s">
        <v>871</v>
      </c>
      <c r="B67" s="25" t="s">
        <v>872</v>
      </c>
      <c r="C67" s="25" t="s">
        <v>873</v>
      </c>
      <c r="D67" s="25" t="s">
        <v>187</v>
      </c>
      <c r="E67" s="29">
        <v>500000</v>
      </c>
      <c r="F67" s="30">
        <v>459.11</v>
      </c>
      <c r="G67" s="31">
        <v>6.4999999999999997E-3</v>
      </c>
      <c r="H67" s="38">
        <v>7.3799000000000003E-2</v>
      </c>
      <c r="I67" s="32"/>
      <c r="J67" s="19"/>
    </row>
    <row r="68" spans="1:10" ht="15" customHeight="1">
      <c r="A68" s="28" t="s">
        <v>874</v>
      </c>
      <c r="B68" s="25" t="s">
        <v>875</v>
      </c>
      <c r="C68" s="25" t="s">
        <v>876</v>
      </c>
      <c r="D68" s="25" t="s">
        <v>187</v>
      </c>
      <c r="E68" s="29">
        <v>500000</v>
      </c>
      <c r="F68" s="30">
        <v>451.13</v>
      </c>
      <c r="G68" s="31">
        <v>6.4000000000000003E-3</v>
      </c>
      <c r="H68" s="38">
        <v>7.4375999999999998E-2</v>
      </c>
      <c r="I68" s="32"/>
      <c r="J68" s="19"/>
    </row>
    <row r="69" spans="1:10" ht="15" customHeight="1">
      <c r="A69" s="28" t="s">
        <v>877</v>
      </c>
      <c r="B69" s="25" t="s">
        <v>878</v>
      </c>
      <c r="C69" s="25" t="s">
        <v>879</v>
      </c>
      <c r="D69" s="25" t="s">
        <v>187</v>
      </c>
      <c r="E69" s="29">
        <v>300000</v>
      </c>
      <c r="F69" s="30">
        <v>304.38</v>
      </c>
      <c r="G69" s="31">
        <v>4.3E-3</v>
      </c>
      <c r="H69" s="38">
        <v>7.3682999999999998E-2</v>
      </c>
      <c r="I69" s="32"/>
      <c r="J69" s="19"/>
    </row>
    <row r="70" spans="1:10" ht="15" customHeight="1">
      <c r="A70" s="28" t="s">
        <v>880</v>
      </c>
      <c r="B70" s="25" t="s">
        <v>881</v>
      </c>
      <c r="C70" s="25" t="s">
        <v>882</v>
      </c>
      <c r="D70" s="25" t="s">
        <v>167</v>
      </c>
      <c r="E70" s="29">
        <v>12</v>
      </c>
      <c r="F70" s="30">
        <v>120.56</v>
      </c>
      <c r="G70" s="31">
        <v>1.6999999999999999E-3</v>
      </c>
      <c r="H70" s="38">
        <v>6.7000000000000004E-2</v>
      </c>
      <c r="I70" s="32"/>
      <c r="J70" s="19"/>
    </row>
    <row r="71" spans="1:10" ht="15" customHeight="1">
      <c r="A71" s="28" t="s">
        <v>224</v>
      </c>
      <c r="B71" s="25" t="s">
        <v>225</v>
      </c>
      <c r="C71" s="25" t="s">
        <v>226</v>
      </c>
      <c r="D71" s="25" t="s">
        <v>187</v>
      </c>
      <c r="E71" s="29">
        <v>50000</v>
      </c>
      <c r="F71" s="30">
        <v>50.51</v>
      </c>
      <c r="G71" s="31">
        <v>6.9999999999999999E-4</v>
      </c>
      <c r="H71" s="38">
        <v>7.2284000000000001E-2</v>
      </c>
      <c r="I71" s="32"/>
      <c r="J71" s="19"/>
    </row>
    <row r="72" spans="1:10" ht="15" customHeight="1">
      <c r="A72" s="19"/>
      <c r="B72" s="24" t="s">
        <v>155</v>
      </c>
      <c r="C72" s="25"/>
      <c r="D72" s="25"/>
      <c r="E72" s="25"/>
      <c r="F72" s="33">
        <v>13243.12</v>
      </c>
      <c r="G72" s="34">
        <v>0.1883</v>
      </c>
      <c r="H72" s="35"/>
      <c r="I72" s="35"/>
      <c r="J72" s="19"/>
    </row>
    <row r="73" spans="1:10" ht="15" customHeight="1">
      <c r="A73" s="19"/>
      <c r="B73" s="36" t="s">
        <v>484</v>
      </c>
      <c r="C73" s="37"/>
      <c r="D73" s="37"/>
      <c r="E73" s="37"/>
      <c r="F73" s="35" t="s">
        <v>485</v>
      </c>
      <c r="G73" s="35" t="s">
        <v>485</v>
      </c>
      <c r="H73" s="35"/>
      <c r="I73" s="35"/>
      <c r="J73" s="19"/>
    </row>
    <row r="74" spans="1:10" ht="15" customHeight="1">
      <c r="A74" s="19"/>
      <c r="B74" s="36" t="s">
        <v>155</v>
      </c>
      <c r="C74" s="37"/>
      <c r="D74" s="37"/>
      <c r="E74" s="37"/>
      <c r="F74" s="35" t="s">
        <v>485</v>
      </c>
      <c r="G74" s="35" t="s">
        <v>485</v>
      </c>
      <c r="H74" s="35"/>
      <c r="I74" s="35"/>
      <c r="J74" s="19"/>
    </row>
    <row r="75" spans="1:10" ht="15" customHeight="1">
      <c r="A75" s="19"/>
      <c r="B75" s="36" t="s">
        <v>156</v>
      </c>
      <c r="C75" s="37"/>
      <c r="D75" s="37"/>
      <c r="E75" s="37"/>
      <c r="F75" s="33">
        <v>13243.12</v>
      </c>
      <c r="G75" s="34">
        <v>0.1883</v>
      </c>
      <c r="H75" s="35"/>
      <c r="I75" s="35"/>
      <c r="J75" s="19"/>
    </row>
    <row r="76" spans="1:10" ht="15" customHeight="1">
      <c r="A76" s="19"/>
      <c r="B76" s="24" t="s">
        <v>486</v>
      </c>
      <c r="C76" s="25"/>
      <c r="D76" s="25"/>
      <c r="E76" s="25"/>
      <c r="F76" s="25"/>
      <c r="G76" s="25"/>
      <c r="H76" s="26"/>
      <c r="I76" s="26"/>
      <c r="J76" s="19"/>
    </row>
    <row r="77" spans="1:10" ht="15" customHeight="1">
      <c r="A77" s="19"/>
      <c r="B77" s="24" t="s">
        <v>487</v>
      </c>
      <c r="C77" s="25"/>
      <c r="D77" s="25"/>
      <c r="E77" s="25"/>
      <c r="F77" s="27"/>
      <c r="G77" s="26"/>
      <c r="H77" s="26"/>
      <c r="I77" s="26"/>
      <c r="J77" s="19"/>
    </row>
    <row r="78" spans="1:10" ht="15" customHeight="1">
      <c r="A78" s="28" t="s">
        <v>883</v>
      </c>
      <c r="B78" s="25" t="s">
        <v>3855</v>
      </c>
      <c r="C78" s="25" t="s">
        <v>884</v>
      </c>
      <c r="D78" s="25" t="s">
        <v>490</v>
      </c>
      <c r="E78" s="29">
        <v>200</v>
      </c>
      <c r="F78" s="30">
        <v>938.46</v>
      </c>
      <c r="G78" s="31">
        <v>1.34E-2</v>
      </c>
      <c r="H78" s="38">
        <v>7.145E-2</v>
      </c>
      <c r="I78" s="32"/>
      <c r="J78" s="19"/>
    </row>
    <row r="79" spans="1:10" ht="15" customHeight="1">
      <c r="A79" s="19"/>
      <c r="B79" s="24" t="s">
        <v>155</v>
      </c>
      <c r="C79" s="25"/>
      <c r="D79" s="25"/>
      <c r="E79" s="25"/>
      <c r="F79" s="33">
        <v>938.46</v>
      </c>
      <c r="G79" s="34">
        <v>1.34E-2</v>
      </c>
      <c r="H79" s="35"/>
      <c r="I79" s="35"/>
      <c r="J79" s="19"/>
    </row>
    <row r="80" spans="1:10" ht="15" customHeight="1">
      <c r="A80" s="19"/>
      <c r="B80" s="24" t="s">
        <v>516</v>
      </c>
      <c r="C80" s="25"/>
      <c r="D80" s="25"/>
      <c r="E80" s="25"/>
      <c r="F80" s="27"/>
      <c r="G80" s="26"/>
      <c r="H80" s="26"/>
      <c r="I80" s="26"/>
      <c r="J80" s="19"/>
    </row>
    <row r="81" spans="1:10" ht="15" customHeight="1">
      <c r="A81" s="28" t="s">
        <v>885</v>
      </c>
      <c r="B81" s="25" t="s">
        <v>886</v>
      </c>
      <c r="C81" s="25" t="s">
        <v>887</v>
      </c>
      <c r="D81" s="25" t="s">
        <v>187</v>
      </c>
      <c r="E81" s="29">
        <v>1500000</v>
      </c>
      <c r="F81" s="30">
        <v>1492.28</v>
      </c>
      <c r="G81" s="31">
        <v>2.12E-2</v>
      </c>
      <c r="H81" s="38">
        <v>5.8999999999999997E-2</v>
      </c>
      <c r="I81" s="32"/>
      <c r="J81" s="19"/>
    </row>
    <row r="82" spans="1:10" ht="15" customHeight="1">
      <c r="A82" s="19"/>
      <c r="B82" s="24" t="s">
        <v>155</v>
      </c>
      <c r="C82" s="25"/>
      <c r="D82" s="25"/>
      <c r="E82" s="25"/>
      <c r="F82" s="33">
        <v>1492.28</v>
      </c>
      <c r="G82" s="34">
        <v>2.12E-2</v>
      </c>
      <c r="H82" s="35"/>
      <c r="I82" s="35"/>
      <c r="J82" s="19"/>
    </row>
    <row r="83" spans="1:10" ht="15" customHeight="1">
      <c r="A83" s="19"/>
      <c r="B83" s="36" t="s">
        <v>156</v>
      </c>
      <c r="C83" s="37"/>
      <c r="D83" s="37"/>
      <c r="E83" s="37"/>
      <c r="F83" s="33">
        <v>2430.7399999999998</v>
      </c>
      <c r="G83" s="34">
        <v>3.4599999999999999E-2</v>
      </c>
      <c r="H83" s="35"/>
      <c r="I83" s="35"/>
      <c r="J83" s="19"/>
    </row>
    <row r="84" spans="1:10" ht="15" customHeight="1">
      <c r="A84" s="19"/>
      <c r="B84" s="24" t="s">
        <v>157</v>
      </c>
      <c r="C84" s="25"/>
      <c r="D84" s="25"/>
      <c r="E84" s="25"/>
      <c r="F84" s="25"/>
      <c r="G84" s="25"/>
      <c r="H84" s="26"/>
      <c r="I84" s="26"/>
      <c r="J84" s="19"/>
    </row>
    <row r="85" spans="1:10" ht="15" customHeight="1">
      <c r="A85" s="28" t="s">
        <v>158</v>
      </c>
      <c r="B85" s="25" t="s">
        <v>3927</v>
      </c>
      <c r="C85" s="25"/>
      <c r="D85" s="25"/>
      <c r="E85" s="29"/>
      <c r="F85" s="30">
        <v>4056.2</v>
      </c>
      <c r="G85" s="31">
        <v>5.7700000000000001E-2</v>
      </c>
      <c r="H85" s="38">
        <v>5.9928953354315487E-2</v>
      </c>
      <c r="I85" s="32"/>
      <c r="J85" s="19"/>
    </row>
    <row r="86" spans="1:10" ht="15" customHeight="1">
      <c r="A86" s="19"/>
      <c r="B86" s="24" t="s">
        <v>155</v>
      </c>
      <c r="C86" s="25"/>
      <c r="D86" s="25"/>
      <c r="E86" s="25"/>
      <c r="F86" s="33">
        <v>4056.2</v>
      </c>
      <c r="G86" s="34">
        <v>5.7700000000000001E-2</v>
      </c>
      <c r="H86" s="35"/>
      <c r="I86" s="35"/>
      <c r="J86" s="19"/>
    </row>
    <row r="87" spans="1:10" ht="15" customHeight="1">
      <c r="A87" s="19"/>
      <c r="B87" s="36" t="s">
        <v>484</v>
      </c>
      <c r="C87" s="37"/>
      <c r="D87" s="37"/>
      <c r="E87" s="37"/>
      <c r="F87" s="35" t="s">
        <v>485</v>
      </c>
      <c r="G87" s="35" t="s">
        <v>485</v>
      </c>
      <c r="H87" s="35"/>
      <c r="I87" s="35"/>
      <c r="J87" s="19"/>
    </row>
    <row r="88" spans="1:10" ht="15" customHeight="1">
      <c r="A88" s="19"/>
      <c r="B88" s="36" t="s">
        <v>155</v>
      </c>
      <c r="C88" s="37"/>
      <c r="D88" s="37"/>
      <c r="E88" s="37"/>
      <c r="F88" s="35" t="s">
        <v>485</v>
      </c>
      <c r="G88" s="35" t="s">
        <v>485</v>
      </c>
      <c r="H88" s="35"/>
      <c r="I88" s="35"/>
      <c r="J88" s="19"/>
    </row>
    <row r="89" spans="1:10" ht="15" customHeight="1">
      <c r="A89" s="19"/>
      <c r="B89" s="36" t="s">
        <v>156</v>
      </c>
      <c r="C89" s="37"/>
      <c r="D89" s="37"/>
      <c r="E89" s="37"/>
      <c r="F89" s="33">
        <v>4056.2</v>
      </c>
      <c r="G89" s="34">
        <v>5.7700000000000001E-2</v>
      </c>
      <c r="H89" s="35"/>
      <c r="I89" s="35"/>
      <c r="J89" s="19"/>
    </row>
    <row r="90" spans="1:10" ht="15" customHeight="1">
      <c r="A90" s="19"/>
      <c r="B90" s="36" t="s">
        <v>159</v>
      </c>
      <c r="C90" s="25"/>
      <c r="D90" s="37"/>
      <c r="E90" s="25"/>
      <c r="F90" s="33">
        <v>1297.06</v>
      </c>
      <c r="G90" s="34">
        <v>1.8800000000000001E-2</v>
      </c>
      <c r="H90" s="35"/>
      <c r="I90" s="35"/>
      <c r="J90" s="19"/>
    </row>
    <row r="91" spans="1:10" ht="15" customHeight="1">
      <c r="A91" s="19"/>
      <c r="B91" s="39" t="s">
        <v>160</v>
      </c>
      <c r="C91" s="37"/>
      <c r="D91" s="37"/>
      <c r="E91" s="37"/>
      <c r="F91" s="33">
        <v>70259.78</v>
      </c>
      <c r="G91" s="40">
        <v>1</v>
      </c>
      <c r="H91" s="41"/>
      <c r="I91" s="41"/>
      <c r="J91" s="19"/>
    </row>
    <row r="92" spans="1:10" ht="15" customHeight="1">
      <c r="A92" s="19"/>
      <c r="B92" s="17"/>
      <c r="C92" s="19"/>
      <c r="D92" s="19"/>
      <c r="E92" s="19"/>
      <c r="F92" s="19"/>
      <c r="G92" s="19"/>
      <c r="H92" s="19"/>
      <c r="I92" s="19"/>
      <c r="J92" s="19"/>
    </row>
    <row r="93" spans="1:10" ht="15" customHeight="1">
      <c r="A93" s="19"/>
      <c r="B93" s="18" t="s">
        <v>522</v>
      </c>
      <c r="C93" s="19"/>
      <c r="D93" s="19"/>
      <c r="E93" s="19"/>
      <c r="F93" s="19"/>
      <c r="G93" s="19"/>
      <c r="H93" s="19"/>
      <c r="I93" s="19"/>
      <c r="J93" s="19"/>
    </row>
    <row r="94" spans="1:10" ht="15" customHeight="1">
      <c r="A94" s="57"/>
      <c r="B94" s="109" t="s">
        <v>523</v>
      </c>
      <c r="C94" s="57"/>
      <c r="D94" s="57"/>
      <c r="E94" s="57"/>
      <c r="F94" s="57"/>
      <c r="G94" s="57"/>
      <c r="H94" s="57"/>
      <c r="I94" s="57"/>
      <c r="J94" s="57"/>
    </row>
    <row r="95" spans="1:10" ht="15" customHeight="1">
      <c r="A95" s="19"/>
      <c r="B95" s="18" t="s">
        <v>161</v>
      </c>
      <c r="C95" s="19"/>
      <c r="D95" s="19"/>
      <c r="E95" s="19"/>
      <c r="F95" s="19"/>
      <c r="G95" s="19"/>
      <c r="H95" s="19"/>
      <c r="I95" s="19"/>
      <c r="J95" s="19"/>
    </row>
    <row r="96" spans="1:10" ht="27.95" customHeight="1">
      <c r="A96" s="42"/>
      <c r="B96" s="110" t="s">
        <v>3926</v>
      </c>
      <c r="C96" s="110"/>
      <c r="D96" s="110"/>
      <c r="E96" s="110"/>
      <c r="F96" s="110"/>
      <c r="G96" s="110"/>
      <c r="H96" s="110"/>
      <c r="I96" s="42"/>
      <c r="J96" s="42"/>
    </row>
    <row r="97" spans="1:10" ht="15" customHeight="1">
      <c r="A97" s="42"/>
      <c r="B97" s="43"/>
      <c r="C97" s="42"/>
      <c r="D97" s="42"/>
      <c r="E97" s="42"/>
      <c r="F97" s="42"/>
      <c r="G97" s="42"/>
      <c r="H97" s="42"/>
      <c r="I97" s="42"/>
      <c r="J97" s="42"/>
    </row>
    <row r="99" spans="1:10" s="49" customFormat="1" ht="15" customHeight="1">
      <c r="C99" s="85" t="s">
        <v>3755</v>
      </c>
    </row>
    <row r="100" spans="1:10" s="49" customFormat="1" ht="15" customHeight="1">
      <c r="B100" s="85" t="s">
        <v>3749</v>
      </c>
      <c r="C100" s="85" t="s">
        <v>3750</v>
      </c>
    </row>
    <row r="101" spans="1:10" s="49" customFormat="1" ht="15" customHeight="1"/>
    <row r="102" spans="1:10" s="49" customFormat="1" ht="15" customHeight="1"/>
    <row r="103" spans="1:10" s="49" customFormat="1" ht="15" customHeight="1"/>
    <row r="104" spans="1:10" s="49" customFormat="1" ht="15" customHeight="1"/>
    <row r="105" spans="1:10" s="49" customFormat="1" ht="15" customHeight="1"/>
    <row r="106" spans="1:10" s="49" customFormat="1" ht="15" customHeight="1"/>
    <row r="107" spans="1:10" s="49" customFormat="1" ht="15" customHeight="1"/>
    <row r="108" spans="1:10" s="49" customFormat="1" ht="15" customHeight="1"/>
    <row r="109" spans="1:10" s="49" customFormat="1" ht="15" customHeight="1"/>
    <row r="110" spans="1:10" s="49" customFormat="1" ht="15" customHeight="1"/>
    <row r="111" spans="1:10" s="49" customFormat="1" ht="15" customHeight="1"/>
    <row r="112" spans="1:10" s="49" customFormat="1" ht="15" customHeight="1"/>
  </sheetData>
  <mergeCells count="2">
    <mergeCell ref="B2:I2"/>
    <mergeCell ref="B96:H96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44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17</v>
      </c>
      <c r="B2" s="111" t="s">
        <v>18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856</v>
      </c>
      <c r="B8" s="25" t="s">
        <v>857</v>
      </c>
      <c r="C8" s="25" t="s">
        <v>858</v>
      </c>
      <c r="D8" s="25" t="s">
        <v>187</v>
      </c>
      <c r="E8" s="29">
        <v>16500000</v>
      </c>
      <c r="F8" s="30">
        <v>16520.13</v>
      </c>
      <c r="G8" s="31">
        <v>5.1999999999999998E-2</v>
      </c>
      <c r="H8" s="32"/>
      <c r="I8" s="32"/>
      <c r="J8" s="19"/>
    </row>
    <row r="9" spans="1:10" ht="15" customHeight="1">
      <c r="A9" s="28" t="s">
        <v>888</v>
      </c>
      <c r="B9" s="25" t="s">
        <v>889</v>
      </c>
      <c r="C9" s="25" t="s">
        <v>890</v>
      </c>
      <c r="D9" s="25" t="s">
        <v>167</v>
      </c>
      <c r="E9" s="29">
        <v>1650</v>
      </c>
      <c r="F9" s="30">
        <v>16445.73</v>
      </c>
      <c r="G9" s="31">
        <v>5.1700000000000003E-2</v>
      </c>
      <c r="H9" s="38">
        <v>7.5399999999999995E-2</v>
      </c>
      <c r="I9" s="32"/>
      <c r="J9" s="19"/>
    </row>
    <row r="10" spans="1:10" ht="15" customHeight="1">
      <c r="A10" s="28" t="s">
        <v>891</v>
      </c>
      <c r="B10" s="25" t="s">
        <v>892</v>
      </c>
      <c r="C10" s="25" t="s">
        <v>893</v>
      </c>
      <c r="D10" s="25" t="s">
        <v>187</v>
      </c>
      <c r="E10" s="29">
        <v>11000000</v>
      </c>
      <c r="F10" s="30">
        <v>10867.23</v>
      </c>
      <c r="G10" s="31">
        <v>3.4200000000000001E-2</v>
      </c>
      <c r="H10" s="38"/>
      <c r="I10" s="32"/>
      <c r="J10" s="19"/>
    </row>
    <row r="11" spans="1:10" ht="15" customHeight="1">
      <c r="A11" s="28" t="s">
        <v>894</v>
      </c>
      <c r="B11" s="25" t="s">
        <v>895</v>
      </c>
      <c r="C11" s="25" t="s">
        <v>896</v>
      </c>
      <c r="D11" s="25" t="s">
        <v>254</v>
      </c>
      <c r="E11" s="29">
        <v>1000</v>
      </c>
      <c r="F11" s="30">
        <v>9980.64</v>
      </c>
      <c r="G11" s="31">
        <v>3.1399999999999997E-2</v>
      </c>
      <c r="H11" s="38">
        <v>8.4447999999999995E-2</v>
      </c>
      <c r="I11" s="32"/>
      <c r="J11" s="19"/>
    </row>
    <row r="12" spans="1:10" ht="15" customHeight="1">
      <c r="A12" s="28" t="s">
        <v>897</v>
      </c>
      <c r="B12" s="25" t="s">
        <v>898</v>
      </c>
      <c r="C12" s="25" t="s">
        <v>899</v>
      </c>
      <c r="D12" s="25" t="s">
        <v>187</v>
      </c>
      <c r="E12" s="29">
        <v>10000000</v>
      </c>
      <c r="F12" s="30">
        <v>9647.0400000000009</v>
      </c>
      <c r="G12" s="31">
        <v>3.0300000000000001E-2</v>
      </c>
      <c r="H12" s="38">
        <v>7.3950000000000002E-2</v>
      </c>
      <c r="I12" s="32"/>
      <c r="J12" s="19"/>
    </row>
    <row r="13" spans="1:10" ht="15" customHeight="1">
      <c r="A13" s="28" t="s">
        <v>900</v>
      </c>
      <c r="B13" s="25" t="s">
        <v>901</v>
      </c>
      <c r="C13" s="25" t="s">
        <v>902</v>
      </c>
      <c r="D13" s="25" t="s">
        <v>167</v>
      </c>
      <c r="E13" s="29">
        <v>950</v>
      </c>
      <c r="F13" s="30">
        <v>9229.73</v>
      </c>
      <c r="G13" s="31">
        <v>2.9000000000000001E-2</v>
      </c>
      <c r="H13" s="38">
        <v>7.9967999999999997E-2</v>
      </c>
      <c r="I13" s="32"/>
      <c r="J13" s="19"/>
    </row>
    <row r="14" spans="1:10" ht="15" customHeight="1">
      <c r="A14" s="28" t="s">
        <v>903</v>
      </c>
      <c r="B14" s="25" t="s">
        <v>904</v>
      </c>
      <c r="C14" s="25" t="s">
        <v>905</v>
      </c>
      <c r="D14" s="25" t="s">
        <v>167</v>
      </c>
      <c r="E14" s="29">
        <v>900</v>
      </c>
      <c r="F14" s="30">
        <v>9022.98</v>
      </c>
      <c r="G14" s="31">
        <v>2.8400000000000002E-2</v>
      </c>
      <c r="H14" s="38">
        <v>7.0250000000000007E-2</v>
      </c>
      <c r="I14" s="32"/>
      <c r="J14" s="19"/>
    </row>
    <row r="15" spans="1:10" ht="15" customHeight="1">
      <c r="A15" s="28" t="s">
        <v>906</v>
      </c>
      <c r="B15" s="25" t="s">
        <v>907</v>
      </c>
      <c r="C15" s="25" t="s">
        <v>908</v>
      </c>
      <c r="D15" s="25" t="s">
        <v>187</v>
      </c>
      <c r="E15" s="29">
        <v>9000000</v>
      </c>
      <c r="F15" s="30">
        <v>9022.1299999999992</v>
      </c>
      <c r="G15" s="31">
        <v>2.8400000000000002E-2</v>
      </c>
      <c r="H15" s="38">
        <v>7.3133000000000004E-2</v>
      </c>
      <c r="I15" s="32"/>
      <c r="J15" s="19"/>
    </row>
    <row r="16" spans="1:10" ht="15" customHeight="1">
      <c r="A16" s="28" t="s">
        <v>411</v>
      </c>
      <c r="B16" s="25" t="s">
        <v>412</v>
      </c>
      <c r="C16" s="25" t="s">
        <v>413</v>
      </c>
      <c r="D16" s="25" t="s">
        <v>167</v>
      </c>
      <c r="E16" s="29">
        <v>800</v>
      </c>
      <c r="F16" s="30">
        <v>7999.46</v>
      </c>
      <c r="G16" s="31">
        <v>2.52E-2</v>
      </c>
      <c r="H16" s="38">
        <v>7.0400000000000004E-2</v>
      </c>
      <c r="I16" s="32"/>
      <c r="J16" s="19"/>
    </row>
    <row r="17" spans="1:10" ht="15" customHeight="1">
      <c r="A17" s="28" t="s">
        <v>909</v>
      </c>
      <c r="B17" s="25" t="s">
        <v>910</v>
      </c>
      <c r="C17" s="25" t="s">
        <v>911</v>
      </c>
      <c r="D17" s="25" t="s">
        <v>167</v>
      </c>
      <c r="E17" s="29">
        <v>750</v>
      </c>
      <c r="F17" s="30">
        <v>7602.52</v>
      </c>
      <c r="G17" s="31">
        <v>2.3900000000000001E-2</v>
      </c>
      <c r="H17" s="38">
        <v>7.2349999999999998E-2</v>
      </c>
      <c r="I17" s="32"/>
      <c r="J17" s="19"/>
    </row>
    <row r="18" spans="1:10" ht="15" customHeight="1">
      <c r="A18" s="28" t="s">
        <v>912</v>
      </c>
      <c r="B18" s="25" t="s">
        <v>913</v>
      </c>
      <c r="C18" s="25" t="s">
        <v>914</v>
      </c>
      <c r="D18" s="25" t="s">
        <v>167</v>
      </c>
      <c r="E18" s="29">
        <v>750</v>
      </c>
      <c r="F18" s="30">
        <v>7387.33</v>
      </c>
      <c r="G18" s="31">
        <v>2.3199999999999998E-2</v>
      </c>
      <c r="H18" s="38">
        <v>7.7799999999999994E-2</v>
      </c>
      <c r="I18" s="32"/>
      <c r="J18" s="19"/>
    </row>
    <row r="19" spans="1:10" ht="15" customHeight="1">
      <c r="A19" s="28" t="s">
        <v>915</v>
      </c>
      <c r="B19" s="25" t="s">
        <v>916</v>
      </c>
      <c r="C19" s="25" t="s">
        <v>917</v>
      </c>
      <c r="D19" s="25" t="s">
        <v>187</v>
      </c>
      <c r="E19" s="29">
        <v>7000000</v>
      </c>
      <c r="F19" s="30">
        <v>7104.46</v>
      </c>
      <c r="G19" s="31">
        <v>2.23E-2</v>
      </c>
      <c r="H19" s="38">
        <v>7.3631000000000002E-2</v>
      </c>
      <c r="I19" s="32"/>
      <c r="J19" s="19"/>
    </row>
    <row r="20" spans="1:10" ht="15" customHeight="1">
      <c r="A20" s="28" t="s">
        <v>918</v>
      </c>
      <c r="B20" s="25" t="s">
        <v>919</v>
      </c>
      <c r="C20" s="25" t="s">
        <v>920</v>
      </c>
      <c r="D20" s="25" t="s">
        <v>167</v>
      </c>
      <c r="E20" s="29">
        <v>650</v>
      </c>
      <c r="F20" s="30">
        <v>6410</v>
      </c>
      <c r="G20" s="31">
        <v>2.0199999999999999E-2</v>
      </c>
      <c r="H20" s="38">
        <v>7.7165999999999998E-2</v>
      </c>
      <c r="I20" s="32"/>
      <c r="J20" s="19"/>
    </row>
    <row r="21" spans="1:10" ht="15" customHeight="1">
      <c r="A21" s="28" t="s">
        <v>285</v>
      </c>
      <c r="B21" s="25" t="s">
        <v>286</v>
      </c>
      <c r="C21" s="25" t="s">
        <v>287</v>
      </c>
      <c r="D21" s="25" t="s">
        <v>167</v>
      </c>
      <c r="E21" s="29">
        <v>500</v>
      </c>
      <c r="F21" s="30">
        <v>4985.12</v>
      </c>
      <c r="G21" s="31">
        <v>1.5699999999999999E-2</v>
      </c>
      <c r="H21" s="38">
        <v>7.4499999999999997E-2</v>
      </c>
      <c r="I21" s="32"/>
      <c r="J21" s="19"/>
    </row>
    <row r="22" spans="1:10" ht="15" customHeight="1">
      <c r="A22" s="28" t="s">
        <v>921</v>
      </c>
      <c r="B22" s="25" t="s">
        <v>922</v>
      </c>
      <c r="C22" s="25" t="s">
        <v>923</v>
      </c>
      <c r="D22" s="25" t="s">
        <v>174</v>
      </c>
      <c r="E22" s="29">
        <v>500</v>
      </c>
      <c r="F22" s="30">
        <v>4961.37</v>
      </c>
      <c r="G22" s="31">
        <v>1.5599999999999999E-2</v>
      </c>
      <c r="H22" s="38">
        <v>7.4550000000000005E-2</v>
      </c>
      <c r="I22" s="32"/>
      <c r="J22" s="19"/>
    </row>
    <row r="23" spans="1:10" ht="15" customHeight="1">
      <c r="A23" s="28" t="s">
        <v>245</v>
      </c>
      <c r="B23" s="25" t="s">
        <v>246</v>
      </c>
      <c r="C23" s="25" t="s">
        <v>247</v>
      </c>
      <c r="D23" s="25" t="s">
        <v>167</v>
      </c>
      <c r="E23" s="29">
        <v>500</v>
      </c>
      <c r="F23" s="30">
        <v>4935.42</v>
      </c>
      <c r="G23" s="31">
        <v>1.55E-2</v>
      </c>
      <c r="H23" s="38">
        <v>7.4499999999999997E-2</v>
      </c>
      <c r="I23" s="32"/>
      <c r="J23" s="19"/>
    </row>
    <row r="24" spans="1:10" ht="15" customHeight="1">
      <c r="A24" s="28" t="s">
        <v>924</v>
      </c>
      <c r="B24" s="25" t="s">
        <v>925</v>
      </c>
      <c r="C24" s="25" t="s">
        <v>926</v>
      </c>
      <c r="D24" s="25" t="s">
        <v>167</v>
      </c>
      <c r="E24" s="29">
        <v>500</v>
      </c>
      <c r="F24" s="30">
        <v>4880.71</v>
      </c>
      <c r="G24" s="31">
        <v>1.54E-2</v>
      </c>
      <c r="H24" s="38">
        <v>7.2099999999999997E-2</v>
      </c>
      <c r="I24" s="32"/>
      <c r="J24" s="19"/>
    </row>
    <row r="25" spans="1:10" ht="15" customHeight="1">
      <c r="A25" s="28" t="s">
        <v>927</v>
      </c>
      <c r="B25" s="25" t="s">
        <v>928</v>
      </c>
      <c r="C25" s="25" t="s">
        <v>929</v>
      </c>
      <c r="D25" s="25" t="s">
        <v>174</v>
      </c>
      <c r="E25" s="29">
        <v>500</v>
      </c>
      <c r="F25" s="30">
        <v>4828.99</v>
      </c>
      <c r="G25" s="31">
        <v>1.52E-2</v>
      </c>
      <c r="H25" s="38">
        <v>7.2150000000000006E-2</v>
      </c>
      <c r="I25" s="32"/>
      <c r="J25" s="19"/>
    </row>
    <row r="26" spans="1:10" ht="15" customHeight="1">
      <c r="A26" s="28" t="s">
        <v>930</v>
      </c>
      <c r="B26" s="25" t="s">
        <v>931</v>
      </c>
      <c r="C26" s="25" t="s">
        <v>932</v>
      </c>
      <c r="D26" s="25" t="s">
        <v>254</v>
      </c>
      <c r="E26" s="29">
        <v>500</v>
      </c>
      <c r="F26" s="30">
        <v>4792</v>
      </c>
      <c r="G26" s="31">
        <v>1.5100000000000001E-2</v>
      </c>
      <c r="H26" s="38">
        <v>7.9421000000000005E-2</v>
      </c>
      <c r="I26" s="32"/>
      <c r="J26" s="19"/>
    </row>
    <row r="27" spans="1:10" ht="15" customHeight="1">
      <c r="A27" s="28" t="s">
        <v>309</v>
      </c>
      <c r="B27" s="25" t="s">
        <v>310</v>
      </c>
      <c r="C27" s="25" t="s">
        <v>311</v>
      </c>
      <c r="D27" s="25" t="s">
        <v>167</v>
      </c>
      <c r="E27" s="29">
        <v>500</v>
      </c>
      <c r="F27" s="30">
        <v>4771.8500000000004</v>
      </c>
      <c r="G27" s="31">
        <v>1.4999999999999999E-2</v>
      </c>
      <c r="H27" s="38">
        <v>7.4099999999999999E-2</v>
      </c>
      <c r="I27" s="32"/>
      <c r="J27" s="19"/>
    </row>
    <row r="28" spans="1:10" ht="15" customHeight="1">
      <c r="A28" s="28" t="s">
        <v>933</v>
      </c>
      <c r="B28" s="25" t="s">
        <v>934</v>
      </c>
      <c r="C28" s="25" t="s">
        <v>935</v>
      </c>
      <c r="D28" s="25" t="s">
        <v>167</v>
      </c>
      <c r="E28" s="29">
        <v>450</v>
      </c>
      <c r="F28" s="30">
        <v>4521.0200000000004</v>
      </c>
      <c r="G28" s="31">
        <v>1.4200000000000001E-2</v>
      </c>
      <c r="H28" s="38">
        <v>7.3400000000000007E-2</v>
      </c>
      <c r="I28" s="32"/>
      <c r="J28" s="19"/>
    </row>
    <row r="29" spans="1:10" ht="15" customHeight="1">
      <c r="A29" s="28" t="s">
        <v>936</v>
      </c>
      <c r="B29" s="25" t="s">
        <v>937</v>
      </c>
      <c r="C29" s="25" t="s">
        <v>938</v>
      </c>
      <c r="D29" s="25" t="s">
        <v>167</v>
      </c>
      <c r="E29" s="29">
        <v>450</v>
      </c>
      <c r="F29" s="30">
        <v>4306.59</v>
      </c>
      <c r="G29" s="31">
        <v>1.35E-2</v>
      </c>
      <c r="H29" s="38">
        <v>8.1799999999999998E-2</v>
      </c>
      <c r="I29" s="32"/>
      <c r="J29" s="19"/>
    </row>
    <row r="30" spans="1:10" ht="15" customHeight="1">
      <c r="A30" s="28" t="s">
        <v>939</v>
      </c>
      <c r="B30" s="25" t="s">
        <v>940</v>
      </c>
      <c r="C30" s="25" t="s">
        <v>941</v>
      </c>
      <c r="D30" s="25" t="s">
        <v>187</v>
      </c>
      <c r="E30" s="29">
        <v>4000000</v>
      </c>
      <c r="F30" s="30">
        <v>4079.28</v>
      </c>
      <c r="G30" s="31">
        <v>1.2800000000000001E-2</v>
      </c>
      <c r="H30" s="38">
        <v>7.4112999999999998E-2</v>
      </c>
      <c r="I30" s="32"/>
      <c r="J30" s="19"/>
    </row>
    <row r="31" spans="1:10" ht="15" customHeight="1">
      <c r="A31" s="28" t="s">
        <v>942</v>
      </c>
      <c r="B31" s="25" t="s">
        <v>943</v>
      </c>
      <c r="C31" s="25" t="s">
        <v>944</v>
      </c>
      <c r="D31" s="25" t="s">
        <v>167</v>
      </c>
      <c r="E31" s="29">
        <v>400</v>
      </c>
      <c r="F31" s="30">
        <v>3890.57</v>
      </c>
      <c r="G31" s="31">
        <v>1.2200000000000001E-2</v>
      </c>
      <c r="H31" s="38">
        <v>7.2599999999999998E-2</v>
      </c>
      <c r="I31" s="32"/>
      <c r="J31" s="19"/>
    </row>
    <row r="32" spans="1:10" ht="15" customHeight="1">
      <c r="A32" s="28" t="s">
        <v>414</v>
      </c>
      <c r="B32" s="25" t="s">
        <v>415</v>
      </c>
      <c r="C32" s="25" t="s">
        <v>416</v>
      </c>
      <c r="D32" s="25" t="s">
        <v>167</v>
      </c>
      <c r="E32" s="29">
        <v>350</v>
      </c>
      <c r="F32" s="30">
        <v>3486.87</v>
      </c>
      <c r="G32" s="31">
        <v>1.0999999999999999E-2</v>
      </c>
      <c r="H32" s="38">
        <v>7.4649999999999994E-2</v>
      </c>
      <c r="I32" s="32"/>
      <c r="J32" s="19"/>
    </row>
    <row r="33" spans="1:10" ht="15" customHeight="1">
      <c r="A33" s="28" t="s">
        <v>945</v>
      </c>
      <c r="B33" s="25" t="s">
        <v>946</v>
      </c>
      <c r="C33" s="25" t="s">
        <v>947</v>
      </c>
      <c r="D33" s="25" t="s">
        <v>167</v>
      </c>
      <c r="E33" s="29">
        <v>350</v>
      </c>
      <c r="F33" s="30">
        <v>3424.27</v>
      </c>
      <c r="G33" s="31">
        <v>1.0800000000000001E-2</v>
      </c>
      <c r="H33" s="38">
        <v>7.3700000000000002E-2</v>
      </c>
      <c r="I33" s="32"/>
      <c r="J33" s="19"/>
    </row>
    <row r="34" spans="1:10" ht="15" customHeight="1">
      <c r="A34" s="28" t="s">
        <v>255</v>
      </c>
      <c r="B34" s="25" t="s">
        <v>256</v>
      </c>
      <c r="C34" s="25" t="s">
        <v>257</v>
      </c>
      <c r="D34" s="25" t="s">
        <v>167</v>
      </c>
      <c r="E34" s="29">
        <v>300</v>
      </c>
      <c r="F34" s="30">
        <v>3019.23</v>
      </c>
      <c r="G34" s="31">
        <v>9.4999999999999998E-3</v>
      </c>
      <c r="H34" s="38">
        <v>7.8525499999999998E-2</v>
      </c>
      <c r="I34" s="38">
        <v>7.5478276999999996E-2</v>
      </c>
      <c r="J34" s="19"/>
    </row>
    <row r="35" spans="1:10" ht="15" customHeight="1">
      <c r="A35" s="28" t="s">
        <v>948</v>
      </c>
      <c r="B35" s="25" t="s">
        <v>949</v>
      </c>
      <c r="C35" s="25" t="s">
        <v>950</v>
      </c>
      <c r="D35" s="25" t="s">
        <v>167</v>
      </c>
      <c r="E35" s="29">
        <v>300</v>
      </c>
      <c r="F35" s="30">
        <v>3003.68</v>
      </c>
      <c r="G35" s="31">
        <v>9.4000000000000004E-3</v>
      </c>
      <c r="H35" s="38">
        <v>7.0650000000000004E-2</v>
      </c>
      <c r="I35" s="38"/>
      <c r="J35" s="19"/>
    </row>
    <row r="36" spans="1:10" ht="15" customHeight="1">
      <c r="A36" s="28" t="s">
        <v>951</v>
      </c>
      <c r="B36" s="25" t="s">
        <v>952</v>
      </c>
      <c r="C36" s="25" t="s">
        <v>953</v>
      </c>
      <c r="D36" s="25" t="s">
        <v>187</v>
      </c>
      <c r="E36" s="29">
        <v>2952000</v>
      </c>
      <c r="F36" s="30">
        <v>2988.36</v>
      </c>
      <c r="G36" s="31">
        <v>9.4000000000000004E-3</v>
      </c>
      <c r="H36" s="38">
        <v>7.6586000000000001E-2</v>
      </c>
      <c r="I36" s="38"/>
      <c r="J36" s="19"/>
    </row>
    <row r="37" spans="1:10" ht="15" customHeight="1">
      <c r="A37" s="28" t="s">
        <v>372</v>
      </c>
      <c r="B37" s="25" t="s">
        <v>373</v>
      </c>
      <c r="C37" s="25" t="s">
        <v>374</v>
      </c>
      <c r="D37" s="25" t="s">
        <v>167</v>
      </c>
      <c r="E37" s="29">
        <v>300</v>
      </c>
      <c r="F37" s="30">
        <v>2934.83</v>
      </c>
      <c r="G37" s="31">
        <v>9.1999999999999998E-3</v>
      </c>
      <c r="H37" s="38">
        <v>7.3400000000000007E-2</v>
      </c>
      <c r="I37" s="38"/>
      <c r="J37" s="19"/>
    </row>
    <row r="38" spans="1:10" ht="15" customHeight="1">
      <c r="A38" s="28" t="s">
        <v>954</v>
      </c>
      <c r="B38" s="25" t="s">
        <v>955</v>
      </c>
      <c r="C38" s="25" t="s">
        <v>956</v>
      </c>
      <c r="D38" s="25" t="s">
        <v>167</v>
      </c>
      <c r="E38" s="29">
        <v>250</v>
      </c>
      <c r="F38" s="30">
        <v>2593.9499999999998</v>
      </c>
      <c r="G38" s="31">
        <v>8.2000000000000007E-3</v>
      </c>
      <c r="H38" s="38">
        <v>7.5499999999999998E-2</v>
      </c>
      <c r="I38" s="38"/>
      <c r="J38" s="19"/>
    </row>
    <row r="39" spans="1:10" ht="15" customHeight="1">
      <c r="A39" s="28" t="s">
        <v>957</v>
      </c>
      <c r="B39" s="25" t="s">
        <v>958</v>
      </c>
      <c r="C39" s="25" t="s">
        <v>959</v>
      </c>
      <c r="D39" s="25" t="s">
        <v>167</v>
      </c>
      <c r="E39" s="29">
        <v>250</v>
      </c>
      <c r="F39" s="30">
        <v>2552.44</v>
      </c>
      <c r="G39" s="31">
        <v>8.0000000000000002E-3</v>
      </c>
      <c r="H39" s="38">
        <v>7.4493500000000004E-2</v>
      </c>
      <c r="I39" s="38"/>
      <c r="J39" s="19"/>
    </row>
    <row r="40" spans="1:10" ht="15" customHeight="1">
      <c r="A40" s="28" t="s">
        <v>315</v>
      </c>
      <c r="B40" s="25" t="s">
        <v>316</v>
      </c>
      <c r="C40" s="25" t="s">
        <v>317</v>
      </c>
      <c r="D40" s="25" t="s">
        <v>187</v>
      </c>
      <c r="E40" s="29">
        <v>2500000</v>
      </c>
      <c r="F40" s="30">
        <v>2550.2399999999998</v>
      </c>
      <c r="G40" s="31">
        <v>8.0000000000000002E-3</v>
      </c>
      <c r="H40" s="38">
        <v>7.4112999999999998E-2</v>
      </c>
      <c r="I40" s="38"/>
      <c r="J40" s="19"/>
    </row>
    <row r="41" spans="1:10" ht="15" customHeight="1">
      <c r="A41" s="28" t="s">
        <v>960</v>
      </c>
      <c r="B41" s="25" t="s">
        <v>961</v>
      </c>
      <c r="C41" s="25" t="s">
        <v>962</v>
      </c>
      <c r="D41" s="25" t="s">
        <v>167</v>
      </c>
      <c r="E41" s="29">
        <v>250</v>
      </c>
      <c r="F41" s="30">
        <v>2537.42</v>
      </c>
      <c r="G41" s="31">
        <v>8.0000000000000002E-3</v>
      </c>
      <c r="H41" s="38">
        <v>7.8174999999999994E-2</v>
      </c>
      <c r="I41" s="38"/>
      <c r="J41" s="19"/>
    </row>
    <row r="42" spans="1:10" ht="15" customHeight="1">
      <c r="A42" s="28" t="s">
        <v>963</v>
      </c>
      <c r="B42" s="25" t="s">
        <v>964</v>
      </c>
      <c r="C42" s="25" t="s">
        <v>965</v>
      </c>
      <c r="D42" s="25" t="s">
        <v>187</v>
      </c>
      <c r="E42" s="29">
        <v>2500000</v>
      </c>
      <c r="F42" s="30">
        <v>2527.7199999999998</v>
      </c>
      <c r="G42" s="31">
        <v>8.0000000000000002E-3</v>
      </c>
      <c r="H42" s="38">
        <v>7.5665999999999997E-2</v>
      </c>
      <c r="I42" s="38"/>
      <c r="J42" s="19"/>
    </row>
    <row r="43" spans="1:10" ht="15" customHeight="1">
      <c r="A43" s="28" t="s">
        <v>966</v>
      </c>
      <c r="B43" s="25" t="s">
        <v>967</v>
      </c>
      <c r="C43" s="25" t="s">
        <v>968</v>
      </c>
      <c r="D43" s="25" t="s">
        <v>187</v>
      </c>
      <c r="E43" s="29">
        <v>2500000</v>
      </c>
      <c r="F43" s="30">
        <v>2522.15</v>
      </c>
      <c r="G43" s="31">
        <v>7.9000000000000008E-3</v>
      </c>
      <c r="H43" s="38">
        <v>6.8877999999999995E-2</v>
      </c>
      <c r="I43" s="38"/>
      <c r="J43" s="19"/>
    </row>
    <row r="44" spans="1:10" ht="15" customHeight="1">
      <c r="A44" s="28" t="s">
        <v>339</v>
      </c>
      <c r="B44" s="25" t="s">
        <v>340</v>
      </c>
      <c r="C44" s="25" t="s">
        <v>341</v>
      </c>
      <c r="D44" s="25" t="s">
        <v>187</v>
      </c>
      <c r="E44" s="29">
        <v>2500000</v>
      </c>
      <c r="F44" s="30">
        <v>2521.79</v>
      </c>
      <c r="G44" s="31">
        <v>7.9000000000000008E-3</v>
      </c>
      <c r="H44" s="38">
        <v>6.9956000000000004E-2</v>
      </c>
      <c r="I44" s="38"/>
      <c r="J44" s="19"/>
    </row>
    <row r="45" spans="1:10" ht="15" customHeight="1">
      <c r="A45" s="28" t="s">
        <v>969</v>
      </c>
      <c r="B45" s="25" t="s">
        <v>970</v>
      </c>
      <c r="C45" s="25" t="s">
        <v>971</v>
      </c>
      <c r="D45" s="25" t="s">
        <v>167</v>
      </c>
      <c r="E45" s="29">
        <v>250</v>
      </c>
      <c r="F45" s="30">
        <v>2509.86</v>
      </c>
      <c r="G45" s="31">
        <v>7.9000000000000008E-3</v>
      </c>
      <c r="H45" s="38">
        <v>7.0649000000000003E-2</v>
      </c>
      <c r="I45" s="38"/>
      <c r="J45" s="19"/>
    </row>
    <row r="46" spans="1:10" ht="15" customHeight="1">
      <c r="A46" s="28" t="s">
        <v>972</v>
      </c>
      <c r="B46" s="25" t="s">
        <v>973</v>
      </c>
      <c r="C46" s="25" t="s">
        <v>974</v>
      </c>
      <c r="D46" s="25" t="s">
        <v>167</v>
      </c>
      <c r="E46" s="29">
        <v>250</v>
      </c>
      <c r="F46" s="30">
        <v>2507.63</v>
      </c>
      <c r="G46" s="31">
        <v>7.9000000000000008E-3</v>
      </c>
      <c r="H46" s="38">
        <v>7.8049999999999994E-2</v>
      </c>
      <c r="I46" s="38"/>
      <c r="J46" s="19"/>
    </row>
    <row r="47" spans="1:10" ht="15" customHeight="1">
      <c r="A47" s="28" t="s">
        <v>184</v>
      </c>
      <c r="B47" s="25" t="s">
        <v>185</v>
      </c>
      <c r="C47" s="25" t="s">
        <v>186</v>
      </c>
      <c r="D47" s="25" t="s">
        <v>187</v>
      </c>
      <c r="E47" s="29">
        <v>2500000</v>
      </c>
      <c r="F47" s="30">
        <v>2507.12</v>
      </c>
      <c r="G47" s="31">
        <v>7.9000000000000008E-3</v>
      </c>
      <c r="H47" s="38">
        <v>6.6763000000000003E-2</v>
      </c>
      <c r="I47" s="38"/>
      <c r="J47" s="19"/>
    </row>
    <row r="48" spans="1:10" ht="15" customHeight="1">
      <c r="A48" s="28" t="s">
        <v>975</v>
      </c>
      <c r="B48" s="25" t="s">
        <v>976</v>
      </c>
      <c r="C48" s="25" t="s">
        <v>977</v>
      </c>
      <c r="D48" s="25" t="s">
        <v>167</v>
      </c>
      <c r="E48" s="29">
        <v>250</v>
      </c>
      <c r="F48" s="30">
        <v>2499.2199999999998</v>
      </c>
      <c r="G48" s="31">
        <v>7.9000000000000008E-3</v>
      </c>
      <c r="H48" s="38">
        <v>7.4200000000000002E-2</v>
      </c>
      <c r="I48" s="38"/>
      <c r="J48" s="19"/>
    </row>
    <row r="49" spans="1:10" ht="15" customHeight="1">
      <c r="A49" s="28" t="s">
        <v>978</v>
      </c>
      <c r="B49" s="25" t="s">
        <v>979</v>
      </c>
      <c r="C49" s="25" t="s">
        <v>980</v>
      </c>
      <c r="D49" s="25" t="s">
        <v>167</v>
      </c>
      <c r="E49" s="29">
        <v>250</v>
      </c>
      <c r="F49" s="30">
        <v>2492.38</v>
      </c>
      <c r="G49" s="31">
        <v>7.7999999999999996E-3</v>
      </c>
      <c r="H49" s="38">
        <v>8.3849000000000007E-2</v>
      </c>
      <c r="I49" s="38"/>
      <c r="J49" s="19"/>
    </row>
    <row r="50" spans="1:10" ht="15" customHeight="1">
      <c r="A50" s="28" t="s">
        <v>178</v>
      </c>
      <c r="B50" s="25" t="s">
        <v>179</v>
      </c>
      <c r="C50" s="25" t="s">
        <v>180</v>
      </c>
      <c r="D50" s="25" t="s">
        <v>167</v>
      </c>
      <c r="E50" s="29">
        <v>250</v>
      </c>
      <c r="F50" s="30">
        <v>2486.56</v>
      </c>
      <c r="G50" s="31">
        <v>7.7999999999999996E-3</v>
      </c>
      <c r="H50" s="38">
        <v>7.4499999999999997E-2</v>
      </c>
      <c r="I50" s="38"/>
      <c r="J50" s="19"/>
    </row>
    <row r="51" spans="1:10" ht="15" customHeight="1">
      <c r="A51" s="28" t="s">
        <v>981</v>
      </c>
      <c r="B51" s="25" t="s">
        <v>982</v>
      </c>
      <c r="C51" s="25" t="s">
        <v>983</v>
      </c>
      <c r="D51" s="25" t="s">
        <v>167</v>
      </c>
      <c r="E51" s="29">
        <v>250</v>
      </c>
      <c r="F51" s="30">
        <v>2486.34</v>
      </c>
      <c r="G51" s="31">
        <v>7.7999999999999996E-3</v>
      </c>
      <c r="H51" s="38">
        <v>7.3050000000000004E-2</v>
      </c>
      <c r="I51" s="38"/>
      <c r="J51" s="19"/>
    </row>
    <row r="52" spans="1:10" ht="15" customHeight="1">
      <c r="A52" s="28" t="s">
        <v>984</v>
      </c>
      <c r="B52" s="25" t="s">
        <v>985</v>
      </c>
      <c r="C52" s="25" t="s">
        <v>986</v>
      </c>
      <c r="D52" s="25" t="s">
        <v>167</v>
      </c>
      <c r="E52" s="29">
        <v>250</v>
      </c>
      <c r="F52" s="30">
        <v>2481.4</v>
      </c>
      <c r="G52" s="31">
        <v>7.7999999999999996E-3</v>
      </c>
      <c r="H52" s="38">
        <v>7.3999999999999996E-2</v>
      </c>
      <c r="I52" s="38"/>
      <c r="J52" s="19"/>
    </row>
    <row r="53" spans="1:10" ht="15" customHeight="1">
      <c r="A53" s="28" t="s">
        <v>366</v>
      </c>
      <c r="B53" s="25" t="s">
        <v>367</v>
      </c>
      <c r="C53" s="25" t="s">
        <v>368</v>
      </c>
      <c r="D53" s="25" t="s">
        <v>174</v>
      </c>
      <c r="E53" s="29">
        <v>250</v>
      </c>
      <c r="F53" s="30">
        <v>2481.08</v>
      </c>
      <c r="G53" s="31">
        <v>7.7999999999999996E-3</v>
      </c>
      <c r="H53" s="38">
        <v>7.3450000000000001E-2</v>
      </c>
      <c r="I53" s="38"/>
      <c r="J53" s="19"/>
    </row>
    <row r="54" spans="1:10" ht="15" customHeight="1">
      <c r="A54" s="28" t="s">
        <v>987</v>
      </c>
      <c r="B54" s="25" t="s">
        <v>988</v>
      </c>
      <c r="C54" s="25" t="s">
        <v>989</v>
      </c>
      <c r="D54" s="25" t="s">
        <v>174</v>
      </c>
      <c r="E54" s="29">
        <v>250</v>
      </c>
      <c r="F54" s="30">
        <v>2445.38</v>
      </c>
      <c r="G54" s="31">
        <v>7.7000000000000002E-3</v>
      </c>
      <c r="H54" s="38">
        <v>7.6446E-2</v>
      </c>
      <c r="I54" s="38"/>
      <c r="J54" s="19"/>
    </row>
    <row r="55" spans="1:10" ht="15" customHeight="1">
      <c r="A55" s="28" t="s">
        <v>990</v>
      </c>
      <c r="B55" s="25" t="s">
        <v>991</v>
      </c>
      <c r="C55" s="25" t="s">
        <v>992</v>
      </c>
      <c r="D55" s="25" t="s">
        <v>167</v>
      </c>
      <c r="E55" s="29">
        <v>250</v>
      </c>
      <c r="F55" s="30">
        <v>2436.88</v>
      </c>
      <c r="G55" s="31">
        <v>7.7000000000000002E-3</v>
      </c>
      <c r="H55" s="38">
        <v>7.2499999999999995E-2</v>
      </c>
      <c r="I55" s="38"/>
      <c r="J55" s="19"/>
    </row>
    <row r="56" spans="1:10" ht="15" customHeight="1">
      <c r="A56" s="28" t="s">
        <v>993</v>
      </c>
      <c r="B56" s="25" t="s">
        <v>994</v>
      </c>
      <c r="C56" s="25" t="s">
        <v>995</v>
      </c>
      <c r="D56" s="25" t="s">
        <v>167</v>
      </c>
      <c r="E56" s="29">
        <v>250</v>
      </c>
      <c r="F56" s="30">
        <v>2435.29</v>
      </c>
      <c r="G56" s="31">
        <v>7.7000000000000002E-3</v>
      </c>
      <c r="H56" s="38">
        <v>7.2598999999999997E-2</v>
      </c>
      <c r="I56" s="38"/>
      <c r="J56" s="19"/>
    </row>
    <row r="57" spans="1:10" ht="15" customHeight="1">
      <c r="A57" s="28" t="s">
        <v>865</v>
      </c>
      <c r="B57" s="25" t="s">
        <v>866</v>
      </c>
      <c r="C57" s="25" t="s">
        <v>867</v>
      </c>
      <c r="D57" s="25" t="s">
        <v>167</v>
      </c>
      <c r="E57" s="29">
        <v>250</v>
      </c>
      <c r="F57" s="30">
        <v>2432.42</v>
      </c>
      <c r="G57" s="31">
        <v>7.7000000000000002E-3</v>
      </c>
      <c r="H57" s="38">
        <v>7.6550000000000007E-2</v>
      </c>
      <c r="I57" s="38"/>
      <c r="J57" s="19"/>
    </row>
    <row r="58" spans="1:10" ht="15" customHeight="1">
      <c r="A58" s="28" t="s">
        <v>996</v>
      </c>
      <c r="B58" s="25" t="s">
        <v>997</v>
      </c>
      <c r="C58" s="25" t="s">
        <v>998</v>
      </c>
      <c r="D58" s="25" t="s">
        <v>167</v>
      </c>
      <c r="E58" s="29">
        <v>250</v>
      </c>
      <c r="F58" s="30">
        <v>2413.73</v>
      </c>
      <c r="G58" s="31">
        <v>7.6E-3</v>
      </c>
      <c r="H58" s="38">
        <v>7.3599999999999999E-2</v>
      </c>
      <c r="I58" s="38"/>
      <c r="J58" s="19"/>
    </row>
    <row r="59" spans="1:10" ht="15" customHeight="1">
      <c r="A59" s="28" t="s">
        <v>999</v>
      </c>
      <c r="B59" s="25" t="s">
        <v>1000</v>
      </c>
      <c r="C59" s="25" t="s">
        <v>1001</v>
      </c>
      <c r="D59" s="25" t="s">
        <v>167</v>
      </c>
      <c r="E59" s="29">
        <v>250</v>
      </c>
      <c r="F59" s="30">
        <v>2413.25</v>
      </c>
      <c r="G59" s="31">
        <v>7.6E-3</v>
      </c>
      <c r="H59" s="38">
        <v>8.3906999999999995E-2</v>
      </c>
      <c r="I59" s="38"/>
      <c r="J59" s="19"/>
    </row>
    <row r="60" spans="1:10" ht="15" customHeight="1">
      <c r="A60" s="28" t="s">
        <v>197</v>
      </c>
      <c r="B60" s="25" t="s">
        <v>198</v>
      </c>
      <c r="C60" s="25" t="s">
        <v>199</v>
      </c>
      <c r="D60" s="25" t="s">
        <v>167</v>
      </c>
      <c r="E60" s="29">
        <v>250</v>
      </c>
      <c r="F60" s="30">
        <v>2408.4</v>
      </c>
      <c r="G60" s="31">
        <v>7.6E-3</v>
      </c>
      <c r="H60" s="38">
        <v>6.8509500000000001E-2</v>
      </c>
      <c r="I60" s="38">
        <v>7.6651994000000001E-2</v>
      </c>
      <c r="J60" s="19"/>
    </row>
    <row r="61" spans="1:10" ht="15" customHeight="1">
      <c r="A61" s="28" t="s">
        <v>1002</v>
      </c>
      <c r="B61" s="25" t="s">
        <v>1003</v>
      </c>
      <c r="C61" s="25" t="s">
        <v>1004</v>
      </c>
      <c r="D61" s="25" t="s">
        <v>167</v>
      </c>
      <c r="E61" s="29">
        <v>250</v>
      </c>
      <c r="F61" s="30">
        <v>2404.31</v>
      </c>
      <c r="G61" s="31">
        <v>7.6E-3</v>
      </c>
      <c r="H61" s="38">
        <v>7.6799999999999993E-2</v>
      </c>
      <c r="I61" s="38"/>
      <c r="J61" s="19"/>
    </row>
    <row r="62" spans="1:10" ht="15" customHeight="1">
      <c r="A62" s="28" t="s">
        <v>1005</v>
      </c>
      <c r="B62" s="25" t="s">
        <v>1006</v>
      </c>
      <c r="C62" s="25" t="s">
        <v>1007</v>
      </c>
      <c r="D62" s="25" t="s">
        <v>1008</v>
      </c>
      <c r="E62" s="29">
        <v>250</v>
      </c>
      <c r="F62" s="30">
        <v>2401.2800000000002</v>
      </c>
      <c r="G62" s="31">
        <v>7.6E-3</v>
      </c>
      <c r="H62" s="38">
        <v>7.4300000000000005E-2</v>
      </c>
      <c r="I62" s="38"/>
      <c r="J62" s="19"/>
    </row>
    <row r="63" spans="1:10" ht="15" customHeight="1">
      <c r="A63" s="28" t="s">
        <v>1009</v>
      </c>
      <c r="B63" s="25" t="s">
        <v>1010</v>
      </c>
      <c r="C63" s="25" t="s">
        <v>1011</v>
      </c>
      <c r="D63" s="25" t="s">
        <v>167</v>
      </c>
      <c r="E63" s="29">
        <v>250</v>
      </c>
      <c r="F63" s="30">
        <v>2373.77</v>
      </c>
      <c r="G63" s="31">
        <v>7.4999999999999997E-3</v>
      </c>
      <c r="H63" s="38">
        <v>7.4050000000000005E-2</v>
      </c>
      <c r="I63" s="38"/>
      <c r="J63" s="19"/>
    </row>
    <row r="64" spans="1:10" ht="15" customHeight="1">
      <c r="A64" s="28" t="s">
        <v>1012</v>
      </c>
      <c r="B64" s="25" t="s">
        <v>1013</v>
      </c>
      <c r="C64" s="25" t="s">
        <v>1014</v>
      </c>
      <c r="D64" s="25" t="s">
        <v>167</v>
      </c>
      <c r="E64" s="29">
        <v>200</v>
      </c>
      <c r="F64" s="30">
        <v>2010.77</v>
      </c>
      <c r="G64" s="31">
        <v>6.3E-3</v>
      </c>
      <c r="H64" s="38">
        <v>7.4413000000000007E-2</v>
      </c>
      <c r="I64" s="38"/>
      <c r="J64" s="19"/>
    </row>
    <row r="65" spans="1:10" ht="15" customHeight="1">
      <c r="A65" s="28" t="s">
        <v>1015</v>
      </c>
      <c r="B65" s="25" t="s">
        <v>1016</v>
      </c>
      <c r="C65" s="25" t="s">
        <v>1017</v>
      </c>
      <c r="D65" s="25" t="s">
        <v>187</v>
      </c>
      <c r="E65" s="29">
        <v>1500000</v>
      </c>
      <c r="F65" s="30">
        <v>1524.71</v>
      </c>
      <c r="G65" s="31">
        <v>4.7999999999999996E-3</v>
      </c>
      <c r="H65" s="38">
        <v>7.6416999999999999E-2</v>
      </c>
      <c r="I65" s="38"/>
      <c r="J65" s="19"/>
    </row>
    <row r="66" spans="1:10" ht="15" customHeight="1">
      <c r="A66" s="28" t="s">
        <v>1018</v>
      </c>
      <c r="B66" s="25" t="s">
        <v>1019</v>
      </c>
      <c r="C66" s="25" t="s">
        <v>1020</v>
      </c>
      <c r="D66" s="25" t="s">
        <v>187</v>
      </c>
      <c r="E66" s="29">
        <v>1500000</v>
      </c>
      <c r="F66" s="30">
        <v>1509.65</v>
      </c>
      <c r="G66" s="31">
        <v>4.7000000000000002E-3</v>
      </c>
      <c r="H66" s="38">
        <v>6.6110000000000002E-2</v>
      </c>
      <c r="I66" s="38"/>
      <c r="J66" s="19"/>
    </row>
    <row r="67" spans="1:10" ht="15" customHeight="1">
      <c r="A67" s="28" t="s">
        <v>1021</v>
      </c>
      <c r="B67" s="25" t="s">
        <v>1022</v>
      </c>
      <c r="C67" s="25" t="s">
        <v>1023</v>
      </c>
      <c r="D67" s="25" t="s">
        <v>167</v>
      </c>
      <c r="E67" s="29">
        <v>150</v>
      </c>
      <c r="F67" s="30">
        <v>1497.36</v>
      </c>
      <c r="G67" s="31">
        <v>4.7000000000000002E-3</v>
      </c>
      <c r="H67" s="38">
        <v>7.3999999999999996E-2</v>
      </c>
      <c r="I67" s="38"/>
      <c r="J67" s="19"/>
    </row>
    <row r="68" spans="1:10" ht="15" customHeight="1">
      <c r="A68" s="28" t="s">
        <v>200</v>
      </c>
      <c r="B68" s="25" t="s">
        <v>201</v>
      </c>
      <c r="C68" s="25" t="s">
        <v>202</v>
      </c>
      <c r="D68" s="25" t="s">
        <v>187</v>
      </c>
      <c r="E68" s="29">
        <v>1500000</v>
      </c>
      <c r="F68" s="30">
        <v>1426.26</v>
      </c>
      <c r="G68" s="31">
        <v>4.4999999999999997E-3</v>
      </c>
      <c r="H68" s="38">
        <v>7.2317000000000006E-2</v>
      </c>
      <c r="I68" s="38"/>
      <c r="J68" s="19"/>
    </row>
    <row r="69" spans="1:10" ht="15" customHeight="1">
      <c r="A69" s="28" t="s">
        <v>1024</v>
      </c>
      <c r="B69" s="25" t="s">
        <v>1025</v>
      </c>
      <c r="C69" s="25" t="s">
        <v>1026</v>
      </c>
      <c r="D69" s="25" t="s">
        <v>167</v>
      </c>
      <c r="E69" s="29">
        <v>110</v>
      </c>
      <c r="F69" s="30">
        <v>1095.53</v>
      </c>
      <c r="G69" s="31">
        <v>3.3999999999999998E-3</v>
      </c>
      <c r="H69" s="38">
        <v>7.6249999999999998E-2</v>
      </c>
      <c r="I69" s="38"/>
      <c r="J69" s="19"/>
    </row>
    <row r="70" spans="1:10" ht="15" customHeight="1">
      <c r="A70" s="28" t="s">
        <v>1027</v>
      </c>
      <c r="B70" s="25" t="s">
        <v>1028</v>
      </c>
      <c r="C70" s="25" t="s">
        <v>1029</v>
      </c>
      <c r="D70" s="25" t="s">
        <v>187</v>
      </c>
      <c r="E70" s="29">
        <v>1000000</v>
      </c>
      <c r="F70" s="30">
        <v>1022.04</v>
      </c>
      <c r="G70" s="31">
        <v>3.2000000000000002E-3</v>
      </c>
      <c r="H70" s="38">
        <v>7.6498999999999998E-2</v>
      </c>
      <c r="I70" s="38"/>
      <c r="J70" s="19"/>
    </row>
    <row r="71" spans="1:10" ht="15" customHeight="1">
      <c r="A71" s="28" t="s">
        <v>474</v>
      </c>
      <c r="B71" s="25" t="s">
        <v>475</v>
      </c>
      <c r="C71" s="25" t="s">
        <v>476</v>
      </c>
      <c r="D71" s="25" t="s">
        <v>187</v>
      </c>
      <c r="E71" s="29">
        <v>1000000</v>
      </c>
      <c r="F71" s="30">
        <v>1019.9</v>
      </c>
      <c r="G71" s="31">
        <v>3.2000000000000002E-3</v>
      </c>
      <c r="H71" s="38">
        <v>6.9847999999999993E-2</v>
      </c>
      <c r="I71" s="38"/>
      <c r="J71" s="19"/>
    </row>
    <row r="72" spans="1:10" ht="15" customHeight="1">
      <c r="A72" s="28" t="s">
        <v>1030</v>
      </c>
      <c r="B72" s="25" t="s">
        <v>1031</v>
      </c>
      <c r="C72" s="25" t="s">
        <v>1032</v>
      </c>
      <c r="D72" s="25" t="s">
        <v>187</v>
      </c>
      <c r="E72" s="29">
        <v>1000000</v>
      </c>
      <c r="F72" s="30">
        <v>1014.41</v>
      </c>
      <c r="G72" s="31">
        <v>3.2000000000000002E-3</v>
      </c>
      <c r="H72" s="38">
        <v>7.3768E-2</v>
      </c>
      <c r="I72" s="38"/>
      <c r="J72" s="19"/>
    </row>
    <row r="73" spans="1:10" ht="15" customHeight="1">
      <c r="A73" s="28" t="s">
        <v>1033</v>
      </c>
      <c r="B73" s="25" t="s">
        <v>1034</v>
      </c>
      <c r="C73" s="25" t="s">
        <v>1035</v>
      </c>
      <c r="D73" s="25" t="s">
        <v>187</v>
      </c>
      <c r="E73" s="29">
        <v>1000000</v>
      </c>
      <c r="F73" s="30">
        <v>1008.95</v>
      </c>
      <c r="G73" s="31">
        <v>3.2000000000000002E-3</v>
      </c>
      <c r="H73" s="38">
        <v>7.5665999999999997E-2</v>
      </c>
      <c r="I73" s="38"/>
      <c r="J73" s="19"/>
    </row>
    <row r="74" spans="1:10" ht="15" customHeight="1">
      <c r="A74" s="28" t="s">
        <v>1036</v>
      </c>
      <c r="B74" s="25" t="s">
        <v>1037</v>
      </c>
      <c r="C74" s="25" t="s">
        <v>1038</v>
      </c>
      <c r="D74" s="25" t="s">
        <v>167</v>
      </c>
      <c r="E74" s="29">
        <v>100</v>
      </c>
      <c r="F74" s="30">
        <v>1004.69</v>
      </c>
      <c r="G74" s="31">
        <v>3.2000000000000002E-3</v>
      </c>
      <c r="H74" s="38">
        <v>7.6148999999999994E-2</v>
      </c>
      <c r="I74" s="38"/>
      <c r="J74" s="19"/>
    </row>
    <row r="75" spans="1:10" ht="15" customHeight="1">
      <c r="A75" s="28" t="s">
        <v>1039</v>
      </c>
      <c r="B75" s="25" t="s">
        <v>1040</v>
      </c>
      <c r="C75" s="25" t="s">
        <v>1041</v>
      </c>
      <c r="D75" s="25" t="s">
        <v>167</v>
      </c>
      <c r="E75" s="29">
        <v>100</v>
      </c>
      <c r="F75" s="30">
        <v>990.58</v>
      </c>
      <c r="G75" s="31">
        <v>3.0999999999999999E-3</v>
      </c>
      <c r="H75" s="38">
        <v>7.8725000000000003E-2</v>
      </c>
      <c r="I75" s="38"/>
      <c r="J75" s="19"/>
    </row>
    <row r="76" spans="1:10" ht="15" customHeight="1">
      <c r="A76" s="28" t="s">
        <v>345</v>
      </c>
      <c r="B76" s="25" t="s">
        <v>346</v>
      </c>
      <c r="C76" s="25" t="s">
        <v>347</v>
      </c>
      <c r="D76" s="25" t="s">
        <v>187</v>
      </c>
      <c r="E76" s="29">
        <v>1000000</v>
      </c>
      <c r="F76" s="30">
        <v>976.17</v>
      </c>
      <c r="G76" s="31">
        <v>3.0999999999999999E-3</v>
      </c>
      <c r="H76" s="38">
        <v>6.7875000000000005E-2</v>
      </c>
      <c r="I76" s="38"/>
      <c r="J76" s="19"/>
    </row>
    <row r="77" spans="1:10" ht="15" customHeight="1">
      <c r="A77" s="28" t="s">
        <v>303</v>
      </c>
      <c r="B77" s="25" t="s">
        <v>304</v>
      </c>
      <c r="C77" s="25" t="s">
        <v>305</v>
      </c>
      <c r="D77" s="25" t="s">
        <v>167</v>
      </c>
      <c r="E77" s="29">
        <v>100</v>
      </c>
      <c r="F77" s="30">
        <v>975.73</v>
      </c>
      <c r="G77" s="31">
        <v>3.0999999999999999E-3</v>
      </c>
      <c r="H77" s="38">
        <v>7.4399000000000007E-2</v>
      </c>
      <c r="I77" s="38"/>
      <c r="J77" s="19"/>
    </row>
    <row r="78" spans="1:10" ht="15" customHeight="1">
      <c r="A78" s="28" t="s">
        <v>1042</v>
      </c>
      <c r="B78" s="25" t="s">
        <v>1043</v>
      </c>
      <c r="C78" s="25" t="s">
        <v>1044</v>
      </c>
      <c r="D78" s="25" t="s">
        <v>167</v>
      </c>
      <c r="E78" s="29">
        <v>94</v>
      </c>
      <c r="F78" s="30">
        <v>950.05</v>
      </c>
      <c r="G78" s="31">
        <v>3.0000000000000001E-3</v>
      </c>
      <c r="H78" s="38">
        <v>7.8174999999999994E-2</v>
      </c>
      <c r="I78" s="38"/>
      <c r="J78" s="19"/>
    </row>
    <row r="79" spans="1:10" ht="15" customHeight="1">
      <c r="A79" s="28" t="s">
        <v>1045</v>
      </c>
      <c r="B79" s="25" t="s">
        <v>1046</v>
      </c>
      <c r="C79" s="25" t="s">
        <v>1047</v>
      </c>
      <c r="D79" s="25" t="s">
        <v>167</v>
      </c>
      <c r="E79" s="29">
        <v>80</v>
      </c>
      <c r="F79" s="30">
        <v>757.06</v>
      </c>
      <c r="G79" s="31">
        <v>2.3999999999999998E-3</v>
      </c>
      <c r="H79" s="38">
        <v>7.7549999999999994E-2</v>
      </c>
      <c r="I79" s="38"/>
      <c r="J79" s="19"/>
    </row>
    <row r="80" spans="1:10" ht="15" customHeight="1">
      <c r="A80" s="28" t="s">
        <v>1048</v>
      </c>
      <c r="B80" s="25" t="s">
        <v>1049</v>
      </c>
      <c r="C80" s="25" t="s">
        <v>1050</v>
      </c>
      <c r="D80" s="25" t="s">
        <v>187</v>
      </c>
      <c r="E80" s="29">
        <v>1048500</v>
      </c>
      <c r="F80" s="30">
        <v>691.93</v>
      </c>
      <c r="G80" s="31">
        <v>2.2000000000000001E-3</v>
      </c>
      <c r="H80" s="38">
        <v>7.4193499999999996E-2</v>
      </c>
      <c r="I80" s="38"/>
      <c r="J80" s="19"/>
    </row>
    <row r="81" spans="1:10" ht="15" customHeight="1">
      <c r="A81" s="28" t="s">
        <v>1051</v>
      </c>
      <c r="B81" s="25" t="s">
        <v>1052</v>
      </c>
      <c r="C81" s="25" t="s">
        <v>1053</v>
      </c>
      <c r="D81" s="25" t="s">
        <v>187</v>
      </c>
      <c r="E81" s="29">
        <v>1048500</v>
      </c>
      <c r="F81" s="30">
        <v>666.98</v>
      </c>
      <c r="G81" s="31">
        <v>2.0999999999999999E-3</v>
      </c>
      <c r="H81" s="38">
        <v>7.4244000000000004E-2</v>
      </c>
      <c r="I81" s="38"/>
      <c r="J81" s="19"/>
    </row>
    <row r="82" spans="1:10" ht="15" customHeight="1">
      <c r="A82" s="28" t="s">
        <v>1054</v>
      </c>
      <c r="B82" s="25" t="s">
        <v>1055</v>
      </c>
      <c r="C82" s="25" t="s">
        <v>1056</v>
      </c>
      <c r="D82" s="25" t="s">
        <v>167</v>
      </c>
      <c r="E82" s="29">
        <v>50</v>
      </c>
      <c r="F82" s="30">
        <v>517.89</v>
      </c>
      <c r="G82" s="31">
        <v>1.6000000000000001E-3</v>
      </c>
      <c r="H82" s="38">
        <v>7.6850000000000002E-2</v>
      </c>
      <c r="I82" s="38"/>
      <c r="J82" s="19"/>
    </row>
    <row r="83" spans="1:10" ht="15" customHeight="1">
      <c r="A83" s="28" t="s">
        <v>1057</v>
      </c>
      <c r="B83" s="25" t="s">
        <v>1058</v>
      </c>
      <c r="C83" s="25" t="s">
        <v>1059</v>
      </c>
      <c r="D83" s="25" t="s">
        <v>187</v>
      </c>
      <c r="E83" s="29">
        <v>500000</v>
      </c>
      <c r="F83" s="30">
        <v>513.13</v>
      </c>
      <c r="G83" s="31">
        <v>1.6000000000000001E-3</v>
      </c>
      <c r="H83" s="38">
        <v>7.5638999999999998E-2</v>
      </c>
      <c r="I83" s="38"/>
      <c r="J83" s="19"/>
    </row>
    <row r="84" spans="1:10" ht="15" customHeight="1">
      <c r="A84" s="28" t="s">
        <v>224</v>
      </c>
      <c r="B84" s="25" t="s">
        <v>225</v>
      </c>
      <c r="C84" s="25" t="s">
        <v>226</v>
      </c>
      <c r="D84" s="25" t="s">
        <v>187</v>
      </c>
      <c r="E84" s="29">
        <v>500000</v>
      </c>
      <c r="F84" s="30">
        <v>505.11</v>
      </c>
      <c r="G84" s="31">
        <v>1.6000000000000001E-3</v>
      </c>
      <c r="H84" s="38">
        <v>7.2284000000000001E-2</v>
      </c>
      <c r="I84" s="38"/>
      <c r="J84" s="19"/>
    </row>
    <row r="85" spans="1:10" ht="15" customHeight="1">
      <c r="A85" s="28" t="s">
        <v>212</v>
      </c>
      <c r="B85" s="25" t="s">
        <v>213</v>
      </c>
      <c r="C85" s="25" t="s">
        <v>214</v>
      </c>
      <c r="D85" s="25" t="s">
        <v>167</v>
      </c>
      <c r="E85" s="29">
        <v>50</v>
      </c>
      <c r="F85" s="30">
        <v>500.56</v>
      </c>
      <c r="G85" s="31">
        <v>1.6000000000000001E-3</v>
      </c>
      <c r="H85" s="38">
        <v>6.3649999999999998E-2</v>
      </c>
      <c r="I85" s="38"/>
      <c r="J85" s="19"/>
    </row>
    <row r="86" spans="1:10" ht="15" customHeight="1">
      <c r="A86" s="28" t="s">
        <v>297</v>
      </c>
      <c r="B86" s="25" t="s">
        <v>298</v>
      </c>
      <c r="C86" s="25" t="s">
        <v>299</v>
      </c>
      <c r="D86" s="25" t="s">
        <v>174</v>
      </c>
      <c r="E86" s="29">
        <v>50</v>
      </c>
      <c r="F86" s="30">
        <v>495.78</v>
      </c>
      <c r="G86" s="31">
        <v>1.6000000000000001E-3</v>
      </c>
      <c r="H86" s="38">
        <v>7.5300000000000006E-2</v>
      </c>
      <c r="I86" s="38"/>
      <c r="J86" s="19"/>
    </row>
    <row r="87" spans="1:10" ht="15" customHeight="1">
      <c r="A87" s="28" t="s">
        <v>1060</v>
      </c>
      <c r="B87" s="25" t="s">
        <v>1061</v>
      </c>
      <c r="C87" s="25" t="s">
        <v>1062</v>
      </c>
      <c r="D87" s="25" t="s">
        <v>167</v>
      </c>
      <c r="E87" s="29">
        <v>50</v>
      </c>
      <c r="F87" s="30">
        <v>495.55</v>
      </c>
      <c r="G87" s="31">
        <v>1.6000000000000001E-3</v>
      </c>
      <c r="H87" s="38">
        <v>7.7248999999999998E-2</v>
      </c>
      <c r="I87" s="38"/>
      <c r="J87" s="19"/>
    </row>
    <row r="88" spans="1:10" ht="15" customHeight="1">
      <c r="A88" s="28" t="s">
        <v>1063</v>
      </c>
      <c r="B88" s="25" t="s">
        <v>1064</v>
      </c>
      <c r="C88" s="25" t="s">
        <v>1065</v>
      </c>
      <c r="D88" s="25" t="s">
        <v>167</v>
      </c>
      <c r="E88" s="29">
        <v>50</v>
      </c>
      <c r="F88" s="30">
        <v>495.19</v>
      </c>
      <c r="G88" s="31">
        <v>1.6000000000000001E-3</v>
      </c>
      <c r="H88" s="38">
        <v>7.7100000000000002E-2</v>
      </c>
      <c r="I88" s="38"/>
      <c r="J88" s="19"/>
    </row>
    <row r="89" spans="1:10" ht="15" customHeight="1">
      <c r="A89" s="28" t="s">
        <v>1066</v>
      </c>
      <c r="B89" s="25" t="s">
        <v>1067</v>
      </c>
      <c r="C89" s="25" t="s">
        <v>1068</v>
      </c>
      <c r="D89" s="25" t="s">
        <v>167</v>
      </c>
      <c r="E89" s="29">
        <v>50</v>
      </c>
      <c r="F89" s="30">
        <v>495.01</v>
      </c>
      <c r="G89" s="31">
        <v>1.6000000000000001E-3</v>
      </c>
      <c r="H89" s="38">
        <v>7.9463000000000006E-2</v>
      </c>
      <c r="I89" s="38"/>
      <c r="J89" s="19"/>
    </row>
    <row r="90" spans="1:10" ht="15" customHeight="1">
      <c r="A90" s="28" t="s">
        <v>242</v>
      </c>
      <c r="B90" s="25" t="s">
        <v>243</v>
      </c>
      <c r="C90" s="25" t="s">
        <v>244</v>
      </c>
      <c r="D90" s="25" t="s">
        <v>167</v>
      </c>
      <c r="E90" s="29">
        <v>50</v>
      </c>
      <c r="F90" s="30">
        <v>494.95</v>
      </c>
      <c r="G90" s="31">
        <v>1.6000000000000001E-3</v>
      </c>
      <c r="H90" s="38">
        <v>6.9000000000000006E-2</v>
      </c>
      <c r="I90" s="38"/>
      <c r="J90" s="19"/>
    </row>
    <row r="91" spans="1:10" ht="15" customHeight="1">
      <c r="A91" s="28" t="s">
        <v>1069</v>
      </c>
      <c r="B91" s="25" t="s">
        <v>1070</v>
      </c>
      <c r="C91" s="25" t="s">
        <v>1071</v>
      </c>
      <c r="D91" s="25" t="s">
        <v>167</v>
      </c>
      <c r="E91" s="29">
        <v>40</v>
      </c>
      <c r="F91" s="30">
        <v>403.08</v>
      </c>
      <c r="G91" s="31">
        <v>1.2999999999999999E-3</v>
      </c>
      <c r="H91" s="38">
        <v>7.0199999999999999E-2</v>
      </c>
      <c r="I91" s="38"/>
      <c r="J91" s="19"/>
    </row>
    <row r="92" spans="1:10" ht="15" customHeight="1">
      <c r="A92" s="28" t="s">
        <v>381</v>
      </c>
      <c r="B92" s="25" t="s">
        <v>382</v>
      </c>
      <c r="C92" s="25" t="s">
        <v>383</v>
      </c>
      <c r="D92" s="25" t="s">
        <v>174</v>
      </c>
      <c r="E92" s="29">
        <v>40</v>
      </c>
      <c r="F92" s="30">
        <v>394.5</v>
      </c>
      <c r="G92" s="31">
        <v>1.1999999999999999E-3</v>
      </c>
      <c r="H92" s="38">
        <v>7.3374999999999996E-2</v>
      </c>
      <c r="I92" s="38">
        <v>7.7254542999999995E-2</v>
      </c>
      <c r="J92" s="19"/>
    </row>
    <row r="93" spans="1:10" ht="15" customHeight="1">
      <c r="A93" s="28" t="s">
        <v>206</v>
      </c>
      <c r="B93" s="25" t="s">
        <v>207</v>
      </c>
      <c r="C93" s="25" t="s">
        <v>208</v>
      </c>
      <c r="D93" s="25" t="s">
        <v>167</v>
      </c>
      <c r="E93" s="29">
        <v>19</v>
      </c>
      <c r="F93" s="30">
        <v>189.81</v>
      </c>
      <c r="G93" s="31">
        <v>5.9999999999999995E-4</v>
      </c>
      <c r="H93" s="38">
        <v>6.8750000000000006E-2</v>
      </c>
      <c r="I93" s="38"/>
      <c r="J93" s="19"/>
    </row>
    <row r="94" spans="1:10" ht="15" customHeight="1">
      <c r="A94" s="28" t="s">
        <v>1072</v>
      </c>
      <c r="B94" s="25" t="s">
        <v>1073</v>
      </c>
      <c r="C94" s="25" t="s">
        <v>1074</v>
      </c>
      <c r="D94" s="25" t="s">
        <v>187</v>
      </c>
      <c r="E94" s="29">
        <v>200000</v>
      </c>
      <c r="F94" s="30">
        <v>181.88</v>
      </c>
      <c r="G94" s="31">
        <v>5.9999999999999995E-4</v>
      </c>
      <c r="H94" s="38">
        <v>7.3428999999999994E-2</v>
      </c>
      <c r="I94" s="38"/>
      <c r="J94" s="19"/>
    </row>
    <row r="95" spans="1:10" ht="15" customHeight="1">
      <c r="A95" s="28" t="s">
        <v>1075</v>
      </c>
      <c r="B95" s="25" t="s">
        <v>1076</v>
      </c>
      <c r="C95" s="25" t="s">
        <v>1077</v>
      </c>
      <c r="D95" s="25" t="s">
        <v>187</v>
      </c>
      <c r="E95" s="29">
        <v>141500</v>
      </c>
      <c r="F95" s="30">
        <v>138.13</v>
      </c>
      <c r="G95" s="31">
        <v>4.0000000000000002E-4</v>
      </c>
      <c r="H95" s="38">
        <v>7.6059000000000002E-2</v>
      </c>
      <c r="I95" s="38"/>
      <c r="J95" s="19"/>
    </row>
    <row r="96" spans="1:10" ht="15" customHeight="1">
      <c r="A96" s="19"/>
      <c r="B96" s="24" t="s">
        <v>155</v>
      </c>
      <c r="C96" s="25"/>
      <c r="D96" s="25"/>
      <c r="E96" s="25"/>
      <c r="F96" s="33">
        <v>287434.89</v>
      </c>
      <c r="G96" s="34">
        <v>0.90449999999999997</v>
      </c>
      <c r="H96" s="35"/>
      <c r="I96" s="35"/>
      <c r="J96" s="19"/>
    </row>
    <row r="97" spans="1:10" ht="15" customHeight="1">
      <c r="A97" s="19"/>
      <c r="B97" s="36" t="s">
        <v>484</v>
      </c>
      <c r="C97" s="37"/>
      <c r="D97" s="37"/>
      <c r="E97" s="37"/>
      <c r="F97" s="35" t="s">
        <v>485</v>
      </c>
      <c r="G97" s="35" t="s">
        <v>485</v>
      </c>
      <c r="H97" s="35"/>
      <c r="I97" s="35"/>
      <c r="J97" s="19"/>
    </row>
    <row r="98" spans="1:10" ht="15" customHeight="1">
      <c r="A98" s="19"/>
      <c r="B98" s="36" t="s">
        <v>155</v>
      </c>
      <c r="C98" s="37"/>
      <c r="D98" s="37"/>
      <c r="E98" s="37"/>
      <c r="F98" s="35" t="s">
        <v>485</v>
      </c>
      <c r="G98" s="35" t="s">
        <v>485</v>
      </c>
      <c r="H98" s="35"/>
      <c r="I98" s="35"/>
      <c r="J98" s="19"/>
    </row>
    <row r="99" spans="1:10" ht="15" customHeight="1">
      <c r="A99" s="19"/>
      <c r="B99" s="24" t="s">
        <v>1078</v>
      </c>
      <c r="C99" s="25"/>
      <c r="D99" s="25"/>
      <c r="E99" s="25"/>
      <c r="F99" s="27"/>
      <c r="G99" s="26"/>
      <c r="H99" s="26"/>
      <c r="I99" s="26"/>
      <c r="J99" s="19"/>
    </row>
    <row r="100" spans="1:10" ht="15" customHeight="1">
      <c r="A100" s="28" t="s">
        <v>1079</v>
      </c>
      <c r="B100" s="25" t="s">
        <v>1080</v>
      </c>
      <c r="C100" s="25" t="s">
        <v>1081</v>
      </c>
      <c r="D100" s="25" t="s">
        <v>1082</v>
      </c>
      <c r="E100" s="29">
        <v>19</v>
      </c>
      <c r="F100" s="30">
        <v>1865.69</v>
      </c>
      <c r="G100" s="31">
        <v>5.8999999999999999E-3</v>
      </c>
      <c r="H100" s="38">
        <v>7.2950000000000001E-2</v>
      </c>
      <c r="I100" s="38"/>
      <c r="J100" s="19"/>
    </row>
    <row r="101" spans="1:10" ht="15" customHeight="1">
      <c r="A101" s="28" t="s">
        <v>1083</v>
      </c>
      <c r="B101" s="25" t="s">
        <v>1084</v>
      </c>
      <c r="C101" s="25" t="s">
        <v>1085</v>
      </c>
      <c r="D101" s="25" t="s">
        <v>1082</v>
      </c>
      <c r="E101" s="29">
        <v>14</v>
      </c>
      <c r="F101" s="30">
        <v>1270.44</v>
      </c>
      <c r="G101" s="31">
        <v>4.0000000000000001E-3</v>
      </c>
      <c r="H101" s="38">
        <v>8.0649999999999999E-2</v>
      </c>
      <c r="I101" s="38"/>
      <c r="J101" s="19"/>
    </row>
    <row r="102" spans="1:10" ht="15" customHeight="1">
      <c r="A102" s="28" t="s">
        <v>1086</v>
      </c>
      <c r="B102" s="25" t="s">
        <v>1087</v>
      </c>
      <c r="C102" s="25" t="s">
        <v>1088</v>
      </c>
      <c r="D102" s="25" t="s">
        <v>1082</v>
      </c>
      <c r="E102" s="29">
        <v>8</v>
      </c>
      <c r="F102" s="30">
        <v>668.6</v>
      </c>
      <c r="G102" s="31">
        <v>2.0999999999999999E-3</v>
      </c>
      <c r="H102" s="38">
        <v>8.2933000000000007E-2</v>
      </c>
      <c r="I102" s="38"/>
      <c r="J102" s="19"/>
    </row>
    <row r="103" spans="1:10" ht="15" customHeight="1">
      <c r="A103" s="28" t="s">
        <v>1089</v>
      </c>
      <c r="B103" s="25" t="s">
        <v>1090</v>
      </c>
      <c r="C103" s="25" t="s">
        <v>1091</v>
      </c>
      <c r="D103" s="25" t="s">
        <v>1082</v>
      </c>
      <c r="E103" s="29">
        <v>6</v>
      </c>
      <c r="F103" s="30">
        <v>556.64</v>
      </c>
      <c r="G103" s="31">
        <v>1.8E-3</v>
      </c>
      <c r="H103" s="38">
        <v>7.7899999999999997E-2</v>
      </c>
      <c r="I103" s="38"/>
      <c r="J103" s="19"/>
    </row>
    <row r="104" spans="1:10" ht="15" customHeight="1">
      <c r="A104" s="19"/>
      <c r="B104" s="24" t="s">
        <v>155</v>
      </c>
      <c r="C104" s="25"/>
      <c r="D104" s="25"/>
      <c r="E104" s="25"/>
      <c r="F104" s="33">
        <v>4361.37</v>
      </c>
      <c r="G104" s="34">
        <v>1.38E-2</v>
      </c>
      <c r="H104" s="35"/>
      <c r="I104" s="35"/>
      <c r="J104" s="19"/>
    </row>
    <row r="105" spans="1:10" ht="15" customHeight="1">
      <c r="A105" s="19"/>
      <c r="B105" s="36" t="s">
        <v>484</v>
      </c>
      <c r="C105" s="37"/>
      <c r="D105" s="37"/>
      <c r="E105" s="37"/>
      <c r="F105" s="35" t="s">
        <v>485</v>
      </c>
      <c r="G105" s="35" t="s">
        <v>485</v>
      </c>
      <c r="H105" s="35"/>
      <c r="I105" s="35"/>
      <c r="J105" s="19"/>
    </row>
    <row r="106" spans="1:10" ht="15" customHeight="1">
      <c r="A106" s="19"/>
      <c r="B106" s="36" t="s">
        <v>155</v>
      </c>
      <c r="C106" s="37"/>
      <c r="D106" s="37"/>
      <c r="E106" s="37"/>
      <c r="F106" s="35" t="s">
        <v>485</v>
      </c>
      <c r="G106" s="35" t="s">
        <v>485</v>
      </c>
      <c r="H106" s="35"/>
      <c r="I106" s="35"/>
      <c r="J106" s="19"/>
    </row>
    <row r="107" spans="1:10" ht="15" customHeight="1">
      <c r="A107" s="19"/>
      <c r="B107" s="36" t="s">
        <v>156</v>
      </c>
      <c r="C107" s="37"/>
      <c r="D107" s="37"/>
      <c r="E107" s="37"/>
      <c r="F107" s="33">
        <v>291796.26</v>
      </c>
      <c r="G107" s="34">
        <v>0.91830000000000001</v>
      </c>
      <c r="H107" s="35"/>
      <c r="I107" s="35"/>
      <c r="J107" s="19"/>
    </row>
    <row r="108" spans="1:10" ht="15" customHeight="1">
      <c r="A108" s="19"/>
      <c r="B108" s="24" t="s">
        <v>486</v>
      </c>
      <c r="C108" s="25"/>
      <c r="D108" s="25"/>
      <c r="E108" s="25"/>
      <c r="F108" s="25"/>
      <c r="G108" s="25"/>
      <c r="H108" s="26"/>
      <c r="I108" s="26"/>
      <c r="J108" s="19"/>
    </row>
    <row r="109" spans="1:10" ht="15" customHeight="1">
      <c r="A109" s="19"/>
      <c r="B109" s="24" t="s">
        <v>487</v>
      </c>
      <c r="C109" s="25"/>
      <c r="D109" s="25"/>
      <c r="E109" s="25"/>
      <c r="F109" s="27"/>
      <c r="G109" s="26"/>
      <c r="H109" s="26"/>
      <c r="I109" s="26"/>
      <c r="J109" s="19"/>
    </row>
    <row r="110" spans="1:10" ht="15" customHeight="1">
      <c r="A110" s="28" t="s">
        <v>1092</v>
      </c>
      <c r="B110" s="25" t="s">
        <v>3854</v>
      </c>
      <c r="C110" s="25" t="s">
        <v>1093</v>
      </c>
      <c r="D110" s="25" t="s">
        <v>493</v>
      </c>
      <c r="E110" s="29">
        <v>1000</v>
      </c>
      <c r="F110" s="30">
        <v>4825.76</v>
      </c>
      <c r="G110" s="31">
        <v>1.52E-2</v>
      </c>
      <c r="H110" s="38">
        <v>6.9001000000000007E-2</v>
      </c>
      <c r="I110" s="38"/>
      <c r="J110" s="19"/>
    </row>
    <row r="111" spans="1:10" ht="15" customHeight="1">
      <c r="A111" s="19"/>
      <c r="B111" s="24" t="s">
        <v>155</v>
      </c>
      <c r="C111" s="25"/>
      <c r="D111" s="25"/>
      <c r="E111" s="25"/>
      <c r="F111" s="33">
        <v>4825.76</v>
      </c>
      <c r="G111" s="34">
        <v>1.52E-2</v>
      </c>
      <c r="H111" s="35"/>
      <c r="I111" s="35"/>
      <c r="J111" s="19"/>
    </row>
    <row r="112" spans="1:10" ht="15" customHeight="1">
      <c r="A112" s="19"/>
      <c r="B112" s="24" t="s">
        <v>1094</v>
      </c>
      <c r="C112" s="25"/>
      <c r="D112" s="25"/>
      <c r="E112" s="25"/>
      <c r="F112" s="27"/>
      <c r="G112" s="26"/>
      <c r="H112" s="26"/>
      <c r="I112" s="26"/>
      <c r="J112" s="19"/>
    </row>
    <row r="113" spans="1:10" ht="15" customHeight="1">
      <c r="A113" s="28" t="s">
        <v>1095</v>
      </c>
      <c r="B113" s="25" t="s">
        <v>1096</v>
      </c>
      <c r="C113" s="25" t="s">
        <v>1097</v>
      </c>
      <c r="D113" s="25" t="s">
        <v>515</v>
      </c>
      <c r="E113" s="29">
        <v>1000</v>
      </c>
      <c r="F113" s="30">
        <v>4691.4799999999996</v>
      </c>
      <c r="G113" s="31">
        <v>1.4800000000000001E-2</v>
      </c>
      <c r="H113" s="38">
        <v>7.2300000000000003E-2</v>
      </c>
      <c r="I113" s="38"/>
      <c r="J113" s="19"/>
    </row>
    <row r="114" spans="1:10" ht="15" customHeight="1">
      <c r="A114" s="19"/>
      <c r="B114" s="24" t="s">
        <v>155</v>
      </c>
      <c r="C114" s="25"/>
      <c r="D114" s="25"/>
      <c r="E114" s="25"/>
      <c r="F114" s="33">
        <v>4691.4799999999996</v>
      </c>
      <c r="G114" s="34">
        <v>1.4800000000000001E-2</v>
      </c>
      <c r="H114" s="35"/>
      <c r="I114" s="35"/>
      <c r="J114" s="19"/>
    </row>
    <row r="115" spans="1:10" ht="15" customHeight="1">
      <c r="A115" s="19"/>
      <c r="B115" s="36" t="s">
        <v>156</v>
      </c>
      <c r="C115" s="37"/>
      <c r="D115" s="37"/>
      <c r="E115" s="37"/>
      <c r="F115" s="33">
        <v>9517.24</v>
      </c>
      <c r="G115" s="34">
        <v>0.03</v>
      </c>
      <c r="H115" s="35"/>
      <c r="I115" s="35"/>
      <c r="J115" s="19"/>
    </row>
    <row r="116" spans="1:10" ht="15" customHeight="1">
      <c r="A116" s="19"/>
      <c r="B116" s="24" t="s">
        <v>157</v>
      </c>
      <c r="C116" s="25"/>
      <c r="D116" s="25"/>
      <c r="E116" s="25"/>
      <c r="F116" s="25"/>
      <c r="G116" s="25"/>
      <c r="H116" s="26"/>
      <c r="I116" s="26"/>
      <c r="J116" s="19"/>
    </row>
    <row r="117" spans="1:10" ht="15" customHeight="1">
      <c r="A117" s="28" t="s">
        <v>158</v>
      </c>
      <c r="B117" s="25" t="s">
        <v>3927</v>
      </c>
      <c r="C117" s="25"/>
      <c r="D117" s="25"/>
      <c r="E117" s="29"/>
      <c r="F117" s="30">
        <v>12036.29</v>
      </c>
      <c r="G117" s="31">
        <v>3.7900000000000003E-2</v>
      </c>
      <c r="H117" s="38">
        <v>5.9929033707061666E-2</v>
      </c>
      <c r="I117" s="38"/>
      <c r="J117" s="19"/>
    </row>
    <row r="118" spans="1:10" ht="15" customHeight="1">
      <c r="A118" s="19"/>
      <c r="B118" s="24" t="s">
        <v>155</v>
      </c>
      <c r="C118" s="25"/>
      <c r="D118" s="25"/>
      <c r="E118" s="25"/>
      <c r="F118" s="33">
        <v>12036.29</v>
      </c>
      <c r="G118" s="34">
        <v>3.7900000000000003E-2</v>
      </c>
      <c r="H118" s="35"/>
      <c r="I118" s="35"/>
      <c r="J118" s="19"/>
    </row>
    <row r="119" spans="1:10" ht="15" customHeight="1">
      <c r="A119" s="19"/>
      <c r="B119" s="36" t="s">
        <v>484</v>
      </c>
      <c r="C119" s="37"/>
      <c r="D119" s="37"/>
      <c r="E119" s="37"/>
      <c r="F119" s="35" t="s">
        <v>485</v>
      </c>
      <c r="G119" s="35" t="s">
        <v>485</v>
      </c>
      <c r="H119" s="35"/>
      <c r="I119" s="35"/>
      <c r="J119" s="19"/>
    </row>
    <row r="120" spans="1:10" ht="15" customHeight="1">
      <c r="A120" s="19"/>
      <c r="B120" s="36" t="s">
        <v>155</v>
      </c>
      <c r="C120" s="37"/>
      <c r="D120" s="37"/>
      <c r="E120" s="37"/>
      <c r="F120" s="35" t="s">
        <v>485</v>
      </c>
      <c r="G120" s="35" t="s">
        <v>485</v>
      </c>
      <c r="H120" s="35"/>
      <c r="I120" s="35"/>
      <c r="J120" s="19"/>
    </row>
    <row r="121" spans="1:10" ht="15" customHeight="1">
      <c r="A121" s="19"/>
      <c r="B121" s="36" t="s">
        <v>156</v>
      </c>
      <c r="C121" s="37"/>
      <c r="D121" s="37"/>
      <c r="E121" s="37"/>
      <c r="F121" s="33">
        <v>12036.29</v>
      </c>
      <c r="G121" s="34">
        <v>3.7900000000000003E-2</v>
      </c>
      <c r="H121" s="35"/>
      <c r="I121" s="35"/>
      <c r="J121" s="19"/>
    </row>
    <row r="122" spans="1:10" ht="15" customHeight="1">
      <c r="A122" s="19"/>
      <c r="B122" s="36" t="s">
        <v>159</v>
      </c>
      <c r="C122" s="25"/>
      <c r="D122" s="37"/>
      <c r="E122" s="25"/>
      <c r="F122" s="33">
        <v>4569.8100000000004</v>
      </c>
      <c r="G122" s="34">
        <v>1.38E-2</v>
      </c>
      <c r="H122" s="35"/>
      <c r="I122" s="35"/>
      <c r="J122" s="19"/>
    </row>
    <row r="123" spans="1:10" ht="15" customHeight="1">
      <c r="A123" s="19"/>
      <c r="B123" s="39" t="s">
        <v>160</v>
      </c>
      <c r="C123" s="37"/>
      <c r="D123" s="37"/>
      <c r="E123" s="37"/>
      <c r="F123" s="33">
        <v>317919.59999999998</v>
      </c>
      <c r="G123" s="40">
        <v>1</v>
      </c>
      <c r="H123" s="41"/>
      <c r="I123" s="41"/>
      <c r="J123" s="19"/>
    </row>
    <row r="124" spans="1:10" ht="15" customHeight="1">
      <c r="A124" s="19"/>
      <c r="B124" s="17"/>
      <c r="C124" s="19"/>
      <c r="D124" s="19"/>
      <c r="E124" s="19"/>
      <c r="F124" s="19"/>
      <c r="G124" s="19"/>
      <c r="H124" s="19"/>
      <c r="I124" s="19"/>
      <c r="J124" s="19"/>
    </row>
    <row r="125" spans="1:10" ht="15" customHeight="1">
      <c r="A125" s="19"/>
      <c r="B125" s="18" t="s">
        <v>1098</v>
      </c>
      <c r="C125" s="19"/>
      <c r="D125" s="19"/>
      <c r="E125" s="19"/>
      <c r="F125" s="19"/>
      <c r="G125" s="19"/>
      <c r="H125" s="19"/>
      <c r="I125" s="19"/>
      <c r="J125" s="19"/>
    </row>
    <row r="126" spans="1:10" ht="15" customHeight="1">
      <c r="A126" s="19"/>
      <c r="B126" s="18" t="s">
        <v>522</v>
      </c>
      <c r="C126" s="19"/>
      <c r="D126" s="19"/>
      <c r="E126" s="19"/>
      <c r="F126" s="19"/>
      <c r="G126" s="19"/>
      <c r="H126" s="19"/>
      <c r="I126" s="19"/>
      <c r="J126" s="19"/>
    </row>
    <row r="127" spans="1:10" ht="15" customHeight="1">
      <c r="A127" s="19"/>
      <c r="B127" s="18" t="s">
        <v>161</v>
      </c>
      <c r="C127" s="19"/>
      <c r="D127" s="19"/>
      <c r="E127" s="19"/>
      <c r="F127" s="19"/>
      <c r="G127" s="19"/>
      <c r="H127" s="19"/>
      <c r="I127" s="19"/>
      <c r="J127" s="19"/>
    </row>
    <row r="128" spans="1:10" s="108" customFormat="1" ht="27.95" customHeight="1">
      <c r="A128" s="42"/>
      <c r="B128" s="110" t="s">
        <v>3926</v>
      </c>
      <c r="C128" s="110"/>
      <c r="D128" s="110"/>
      <c r="E128" s="110"/>
      <c r="F128" s="110"/>
      <c r="G128" s="110"/>
      <c r="H128" s="110"/>
      <c r="I128" s="42"/>
      <c r="J128" s="42"/>
    </row>
    <row r="129" spans="1:10" ht="15" customHeight="1">
      <c r="A129" s="42"/>
      <c r="B129" s="43"/>
      <c r="C129" s="42"/>
      <c r="D129" s="42"/>
      <c r="E129" s="42"/>
      <c r="F129" s="42"/>
      <c r="G129" s="42"/>
      <c r="H129" s="42"/>
      <c r="I129" s="42"/>
      <c r="J129" s="42"/>
    </row>
    <row r="131" spans="1:10" s="49" customFormat="1" ht="15" customHeight="1">
      <c r="C131" s="85" t="s">
        <v>3756</v>
      </c>
    </row>
    <row r="132" spans="1:10" s="49" customFormat="1" ht="15" customHeight="1">
      <c r="B132" s="85" t="s">
        <v>3749</v>
      </c>
      <c r="C132" s="85" t="s">
        <v>3750</v>
      </c>
    </row>
    <row r="133" spans="1:10" s="49" customFormat="1" ht="15" customHeight="1"/>
    <row r="134" spans="1:10" s="49" customFormat="1" ht="15" customHeight="1"/>
    <row r="135" spans="1:10" s="49" customFormat="1" ht="15" customHeight="1"/>
    <row r="136" spans="1:10" s="49" customFormat="1" ht="15" customHeight="1"/>
    <row r="137" spans="1:10" s="49" customFormat="1" ht="15" customHeight="1"/>
    <row r="138" spans="1:10" s="49" customFormat="1" ht="15" customHeight="1"/>
    <row r="139" spans="1:10" s="49" customFormat="1" ht="15" customHeight="1"/>
    <row r="140" spans="1:10" s="49" customFormat="1" ht="15" customHeight="1"/>
    <row r="141" spans="1:10" s="49" customFormat="1" ht="15" customHeight="1"/>
    <row r="142" spans="1:10" s="49" customFormat="1" ht="15" customHeight="1"/>
    <row r="143" spans="1:10" s="49" customFormat="1" ht="15" customHeight="1"/>
    <row r="144" spans="1:10" s="49" customFormat="1" ht="15" customHeight="1"/>
  </sheetData>
  <mergeCells count="2">
    <mergeCell ref="B128:H12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3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19</v>
      </c>
      <c r="B2" s="111" t="s">
        <v>3747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309</v>
      </c>
      <c r="B8" s="25" t="s">
        <v>310</v>
      </c>
      <c r="C8" s="25" t="s">
        <v>311</v>
      </c>
      <c r="D8" s="25" t="s">
        <v>167</v>
      </c>
      <c r="E8" s="29">
        <v>800</v>
      </c>
      <c r="F8" s="30">
        <v>7634.96</v>
      </c>
      <c r="G8" s="31">
        <v>0.12970000000000001</v>
      </c>
      <c r="H8" s="38">
        <v>7.4099999999999999E-2</v>
      </c>
      <c r="I8" s="32"/>
      <c r="J8" s="19"/>
    </row>
    <row r="9" spans="1:10" ht="15" customHeight="1">
      <c r="A9" s="28" t="s">
        <v>1099</v>
      </c>
      <c r="B9" s="25" t="s">
        <v>1100</v>
      </c>
      <c r="C9" s="25" t="s">
        <v>1101</v>
      </c>
      <c r="D9" s="25" t="s">
        <v>167</v>
      </c>
      <c r="E9" s="29">
        <v>620</v>
      </c>
      <c r="F9" s="30">
        <v>6314.04</v>
      </c>
      <c r="G9" s="31">
        <v>0.1072</v>
      </c>
      <c r="H9" s="38">
        <v>7.4749999999999997E-2</v>
      </c>
      <c r="I9" s="32"/>
      <c r="J9" s="19"/>
    </row>
    <row r="10" spans="1:10" ht="15" customHeight="1">
      <c r="A10" s="28" t="s">
        <v>945</v>
      </c>
      <c r="B10" s="25" t="s">
        <v>946</v>
      </c>
      <c r="C10" s="25" t="s">
        <v>947</v>
      </c>
      <c r="D10" s="25" t="s">
        <v>167</v>
      </c>
      <c r="E10" s="29">
        <v>550</v>
      </c>
      <c r="F10" s="30">
        <v>5381</v>
      </c>
      <c r="G10" s="31">
        <v>9.1399999999999995E-2</v>
      </c>
      <c r="H10" s="38">
        <v>7.3700000000000002E-2</v>
      </c>
      <c r="I10" s="32"/>
      <c r="J10" s="19"/>
    </row>
    <row r="11" spans="1:10" ht="15" customHeight="1">
      <c r="A11" s="28" t="s">
        <v>1102</v>
      </c>
      <c r="B11" s="25" t="s">
        <v>1103</v>
      </c>
      <c r="C11" s="25" t="s">
        <v>1104</v>
      </c>
      <c r="D11" s="25" t="s">
        <v>187</v>
      </c>
      <c r="E11" s="29">
        <v>5000000</v>
      </c>
      <c r="F11" s="30">
        <v>5074.93</v>
      </c>
      <c r="G11" s="31">
        <v>8.6199999999999999E-2</v>
      </c>
      <c r="H11" s="38">
        <v>7.3788999999999993E-2</v>
      </c>
      <c r="I11" s="32"/>
      <c r="J11" s="19"/>
    </row>
    <row r="12" spans="1:10" ht="15" customHeight="1">
      <c r="A12" s="28" t="s">
        <v>1105</v>
      </c>
      <c r="B12" s="25" t="s">
        <v>1106</v>
      </c>
      <c r="C12" s="25" t="s">
        <v>1107</v>
      </c>
      <c r="D12" s="25" t="s">
        <v>187</v>
      </c>
      <c r="E12" s="29">
        <v>5000000</v>
      </c>
      <c r="F12" s="30">
        <v>5073.5</v>
      </c>
      <c r="G12" s="31">
        <v>8.6199999999999999E-2</v>
      </c>
      <c r="H12" s="38">
        <v>7.3827000000000004E-2</v>
      </c>
      <c r="I12" s="32"/>
      <c r="J12" s="19"/>
    </row>
    <row r="13" spans="1:10" ht="15" customHeight="1">
      <c r="A13" s="28" t="s">
        <v>1108</v>
      </c>
      <c r="B13" s="25" t="s">
        <v>1109</v>
      </c>
      <c r="C13" s="25" t="s">
        <v>1110</v>
      </c>
      <c r="D13" s="25" t="s">
        <v>187</v>
      </c>
      <c r="E13" s="29">
        <v>4000000</v>
      </c>
      <c r="F13" s="30">
        <v>3939.63</v>
      </c>
      <c r="G13" s="31">
        <v>6.6900000000000001E-2</v>
      </c>
      <c r="H13" s="38">
        <v>7.3698E-2</v>
      </c>
      <c r="I13" s="32"/>
      <c r="J13" s="19"/>
    </row>
    <row r="14" spans="1:10" ht="15" customHeight="1">
      <c r="A14" s="28" t="s">
        <v>1111</v>
      </c>
      <c r="B14" s="25" t="s">
        <v>1112</v>
      </c>
      <c r="C14" s="25" t="s">
        <v>1113</v>
      </c>
      <c r="D14" s="25" t="s">
        <v>167</v>
      </c>
      <c r="E14" s="29">
        <v>300</v>
      </c>
      <c r="F14" s="30">
        <v>3048.33</v>
      </c>
      <c r="G14" s="31">
        <v>5.1799999999999999E-2</v>
      </c>
      <c r="H14" s="38">
        <v>7.4200000000000002E-2</v>
      </c>
      <c r="I14" s="32"/>
      <c r="J14" s="19"/>
    </row>
    <row r="15" spans="1:10" ht="15" customHeight="1">
      <c r="A15" s="28" t="s">
        <v>294</v>
      </c>
      <c r="B15" s="25" t="s">
        <v>295</v>
      </c>
      <c r="C15" s="25" t="s">
        <v>296</v>
      </c>
      <c r="D15" s="25" t="s">
        <v>167</v>
      </c>
      <c r="E15" s="29">
        <v>250</v>
      </c>
      <c r="F15" s="30">
        <v>2483.75</v>
      </c>
      <c r="G15" s="31">
        <v>4.2200000000000001E-2</v>
      </c>
      <c r="H15" s="38">
        <v>7.4200000000000002E-2</v>
      </c>
      <c r="I15" s="32"/>
      <c r="J15" s="19"/>
    </row>
    <row r="16" spans="1:10" ht="15" customHeight="1">
      <c r="A16" s="28" t="s">
        <v>1114</v>
      </c>
      <c r="B16" s="25" t="s">
        <v>1115</v>
      </c>
      <c r="C16" s="25" t="s">
        <v>1116</v>
      </c>
      <c r="D16" s="25" t="s">
        <v>167</v>
      </c>
      <c r="E16" s="29">
        <v>250</v>
      </c>
      <c r="F16" s="30">
        <v>2471.3200000000002</v>
      </c>
      <c r="G16" s="31">
        <v>4.2000000000000003E-2</v>
      </c>
      <c r="H16" s="38">
        <v>7.3349999999999999E-2</v>
      </c>
      <c r="I16" s="32"/>
      <c r="J16" s="19"/>
    </row>
    <row r="17" spans="1:10" ht="15" customHeight="1">
      <c r="A17" s="28" t="s">
        <v>1117</v>
      </c>
      <c r="B17" s="25" t="s">
        <v>1118</v>
      </c>
      <c r="C17" s="25" t="s">
        <v>1119</v>
      </c>
      <c r="D17" s="25" t="s">
        <v>167</v>
      </c>
      <c r="E17" s="29">
        <v>240</v>
      </c>
      <c r="F17" s="30">
        <v>2450.9699999999998</v>
      </c>
      <c r="G17" s="31">
        <v>4.1599999999999998E-2</v>
      </c>
      <c r="H17" s="38">
        <v>7.4200000000000002E-2</v>
      </c>
      <c r="I17" s="32"/>
      <c r="J17" s="19"/>
    </row>
    <row r="18" spans="1:10" ht="15" customHeight="1">
      <c r="A18" s="28" t="s">
        <v>1120</v>
      </c>
      <c r="B18" s="25" t="s">
        <v>1121</v>
      </c>
      <c r="C18" s="25" t="s">
        <v>1122</v>
      </c>
      <c r="D18" s="25" t="s">
        <v>187</v>
      </c>
      <c r="E18" s="29">
        <v>2000000</v>
      </c>
      <c r="F18" s="30">
        <v>2029.58</v>
      </c>
      <c r="G18" s="31">
        <v>3.4500000000000003E-2</v>
      </c>
      <c r="H18" s="38">
        <v>7.3610999999999996E-2</v>
      </c>
      <c r="I18" s="32"/>
      <c r="J18" s="19"/>
    </row>
    <row r="19" spans="1:10" ht="15" customHeight="1">
      <c r="A19" s="28" t="s">
        <v>1123</v>
      </c>
      <c r="B19" s="25" t="s">
        <v>1124</v>
      </c>
      <c r="C19" s="25" t="s">
        <v>1125</v>
      </c>
      <c r="D19" s="25" t="s">
        <v>187</v>
      </c>
      <c r="E19" s="29">
        <v>2000000</v>
      </c>
      <c r="F19" s="30">
        <v>2029.05</v>
      </c>
      <c r="G19" s="31">
        <v>3.4500000000000003E-2</v>
      </c>
      <c r="H19" s="38">
        <v>7.3610999999999996E-2</v>
      </c>
      <c r="I19" s="32"/>
      <c r="J19" s="19"/>
    </row>
    <row r="20" spans="1:10" ht="15" customHeight="1">
      <c r="A20" s="28" t="s">
        <v>1126</v>
      </c>
      <c r="B20" s="25" t="s">
        <v>1127</v>
      </c>
      <c r="C20" s="25" t="s">
        <v>1128</v>
      </c>
      <c r="D20" s="25" t="s">
        <v>167</v>
      </c>
      <c r="E20" s="29">
        <v>200</v>
      </c>
      <c r="F20" s="30">
        <v>1979.66</v>
      </c>
      <c r="G20" s="31">
        <v>3.3599999999999998E-2</v>
      </c>
      <c r="H20" s="38">
        <v>7.3499999999999996E-2</v>
      </c>
      <c r="I20" s="32"/>
      <c r="J20" s="19"/>
    </row>
    <row r="21" spans="1:10" ht="15" customHeight="1">
      <c r="A21" s="28" t="s">
        <v>1129</v>
      </c>
      <c r="B21" s="25" t="s">
        <v>1130</v>
      </c>
      <c r="C21" s="25" t="s">
        <v>1131</v>
      </c>
      <c r="D21" s="25" t="s">
        <v>187</v>
      </c>
      <c r="E21" s="29">
        <v>1000000</v>
      </c>
      <c r="F21" s="30">
        <v>1016.19</v>
      </c>
      <c r="G21" s="31">
        <v>1.7299999999999999E-2</v>
      </c>
      <c r="H21" s="38">
        <v>7.3610999999999996E-2</v>
      </c>
      <c r="I21" s="32"/>
      <c r="J21" s="19"/>
    </row>
    <row r="22" spans="1:10" ht="15" customHeight="1">
      <c r="A22" s="28" t="s">
        <v>245</v>
      </c>
      <c r="B22" s="25" t="s">
        <v>246</v>
      </c>
      <c r="C22" s="25" t="s">
        <v>247</v>
      </c>
      <c r="D22" s="25" t="s">
        <v>167</v>
      </c>
      <c r="E22" s="29">
        <v>100</v>
      </c>
      <c r="F22" s="30">
        <v>987.08</v>
      </c>
      <c r="G22" s="31">
        <v>1.6799999999999999E-2</v>
      </c>
      <c r="H22" s="38">
        <v>7.4499999999999997E-2</v>
      </c>
      <c r="I22" s="32"/>
      <c r="J22" s="19"/>
    </row>
    <row r="23" spans="1:10" ht="15" customHeight="1">
      <c r="A23" s="28" t="s">
        <v>1132</v>
      </c>
      <c r="B23" s="25" t="s">
        <v>1133</v>
      </c>
      <c r="C23" s="25" t="s">
        <v>1134</v>
      </c>
      <c r="D23" s="25" t="s">
        <v>187</v>
      </c>
      <c r="E23" s="29">
        <v>1000000</v>
      </c>
      <c r="F23" s="30">
        <v>971.03</v>
      </c>
      <c r="G23" s="31">
        <v>1.6500000000000001E-2</v>
      </c>
      <c r="H23" s="38">
        <v>7.3438000000000003E-2</v>
      </c>
      <c r="I23" s="32"/>
      <c r="J23" s="19"/>
    </row>
    <row r="24" spans="1:10" ht="15" customHeight="1">
      <c r="A24" s="28" t="s">
        <v>1135</v>
      </c>
      <c r="B24" s="25" t="s">
        <v>1136</v>
      </c>
      <c r="C24" s="25" t="s">
        <v>1137</v>
      </c>
      <c r="D24" s="25" t="s">
        <v>187</v>
      </c>
      <c r="E24" s="29">
        <v>1000000</v>
      </c>
      <c r="F24" s="30">
        <v>966.67</v>
      </c>
      <c r="G24" s="31">
        <v>1.6400000000000001E-2</v>
      </c>
      <c r="H24" s="38">
        <v>7.3429999999999995E-2</v>
      </c>
      <c r="I24" s="32"/>
      <c r="J24" s="19"/>
    </row>
    <row r="25" spans="1:10" ht="15" customHeight="1">
      <c r="A25" s="28" t="s">
        <v>1138</v>
      </c>
      <c r="B25" s="25" t="s">
        <v>1139</v>
      </c>
      <c r="C25" s="25" t="s">
        <v>1140</v>
      </c>
      <c r="D25" s="25" t="s">
        <v>167</v>
      </c>
      <c r="E25" s="29">
        <v>50</v>
      </c>
      <c r="F25" s="30">
        <v>508.71</v>
      </c>
      <c r="G25" s="31">
        <v>8.6E-3</v>
      </c>
      <c r="H25" s="38">
        <v>7.3099999999999998E-2</v>
      </c>
      <c r="I25" s="32"/>
      <c r="J25" s="19"/>
    </row>
    <row r="26" spans="1:10" ht="15" customHeight="1">
      <c r="A26" s="28" t="s">
        <v>1141</v>
      </c>
      <c r="B26" s="25" t="s">
        <v>1142</v>
      </c>
      <c r="C26" s="25" t="s">
        <v>1143</v>
      </c>
      <c r="D26" s="25" t="s">
        <v>167</v>
      </c>
      <c r="E26" s="29">
        <v>50</v>
      </c>
      <c r="F26" s="30">
        <v>508.46</v>
      </c>
      <c r="G26" s="31">
        <v>8.6E-3</v>
      </c>
      <c r="H26" s="38">
        <v>7.4499999999999997E-2</v>
      </c>
      <c r="I26" s="32"/>
      <c r="J26" s="19"/>
    </row>
    <row r="27" spans="1:10" ht="15" customHeight="1">
      <c r="A27" s="28" t="s">
        <v>1144</v>
      </c>
      <c r="B27" s="25" t="s">
        <v>1145</v>
      </c>
      <c r="C27" s="25" t="s">
        <v>1146</v>
      </c>
      <c r="D27" s="25" t="s">
        <v>167</v>
      </c>
      <c r="E27" s="29">
        <v>50</v>
      </c>
      <c r="F27" s="30">
        <v>507.94</v>
      </c>
      <c r="G27" s="31">
        <v>8.6E-3</v>
      </c>
      <c r="H27" s="38">
        <v>7.4499999999999997E-2</v>
      </c>
      <c r="I27" s="32"/>
      <c r="J27" s="19"/>
    </row>
    <row r="28" spans="1:10" ht="15" customHeight="1">
      <c r="A28" s="28" t="s">
        <v>1147</v>
      </c>
      <c r="B28" s="25" t="s">
        <v>1148</v>
      </c>
      <c r="C28" s="25" t="s">
        <v>1149</v>
      </c>
      <c r="D28" s="25" t="s">
        <v>187</v>
      </c>
      <c r="E28" s="29">
        <v>500000</v>
      </c>
      <c r="F28" s="30">
        <v>507.56</v>
      </c>
      <c r="G28" s="31">
        <v>8.6E-3</v>
      </c>
      <c r="H28" s="38">
        <v>7.3994000000000004E-2</v>
      </c>
      <c r="I28" s="32"/>
      <c r="J28" s="19"/>
    </row>
    <row r="29" spans="1:10" ht="15" customHeight="1">
      <c r="A29" s="28" t="s">
        <v>981</v>
      </c>
      <c r="B29" s="25" t="s">
        <v>982</v>
      </c>
      <c r="C29" s="25" t="s">
        <v>983</v>
      </c>
      <c r="D29" s="25" t="s">
        <v>167</v>
      </c>
      <c r="E29" s="29">
        <v>50</v>
      </c>
      <c r="F29" s="30">
        <v>497.27</v>
      </c>
      <c r="G29" s="31">
        <v>8.3999999999999995E-3</v>
      </c>
      <c r="H29" s="38">
        <v>7.3050000000000004E-2</v>
      </c>
      <c r="I29" s="32"/>
      <c r="J29" s="19"/>
    </row>
    <row r="30" spans="1:10" ht="15" customHeight="1">
      <c r="A30" s="28" t="s">
        <v>1150</v>
      </c>
      <c r="B30" s="25" t="s">
        <v>1151</v>
      </c>
      <c r="C30" s="25" t="s">
        <v>1152</v>
      </c>
      <c r="D30" s="25" t="s">
        <v>187</v>
      </c>
      <c r="E30" s="29">
        <v>350000</v>
      </c>
      <c r="F30" s="30">
        <v>355.51</v>
      </c>
      <c r="G30" s="31">
        <v>6.0000000000000001E-3</v>
      </c>
      <c r="H30" s="38">
        <v>7.3610999999999996E-2</v>
      </c>
      <c r="I30" s="32"/>
      <c r="J30" s="19"/>
    </row>
    <row r="31" spans="1:10" ht="15" customHeight="1">
      <c r="A31" s="19"/>
      <c r="B31" s="24" t="s">
        <v>155</v>
      </c>
      <c r="C31" s="25"/>
      <c r="D31" s="25"/>
      <c r="E31" s="25"/>
      <c r="F31" s="33">
        <v>56737.14</v>
      </c>
      <c r="G31" s="34">
        <v>0.96360000000000001</v>
      </c>
      <c r="H31" s="35"/>
      <c r="I31" s="35"/>
      <c r="J31" s="19"/>
    </row>
    <row r="32" spans="1:10" ht="15" customHeight="1">
      <c r="A32" s="19"/>
      <c r="B32" s="36" t="s">
        <v>484</v>
      </c>
      <c r="C32" s="37"/>
      <c r="D32" s="37"/>
      <c r="E32" s="37"/>
      <c r="F32" s="35" t="s">
        <v>485</v>
      </c>
      <c r="G32" s="35" t="s">
        <v>485</v>
      </c>
      <c r="H32" s="35"/>
      <c r="I32" s="35"/>
      <c r="J32" s="19"/>
    </row>
    <row r="33" spans="1:10" ht="15" customHeight="1">
      <c r="A33" s="19"/>
      <c r="B33" s="36" t="s">
        <v>155</v>
      </c>
      <c r="C33" s="37"/>
      <c r="D33" s="37"/>
      <c r="E33" s="37"/>
      <c r="F33" s="35" t="s">
        <v>485</v>
      </c>
      <c r="G33" s="35" t="s">
        <v>485</v>
      </c>
      <c r="H33" s="35"/>
      <c r="I33" s="35"/>
      <c r="J33" s="19"/>
    </row>
    <row r="34" spans="1:10" ht="15" customHeight="1">
      <c r="A34" s="19"/>
      <c r="B34" s="36" t="s">
        <v>156</v>
      </c>
      <c r="C34" s="37"/>
      <c r="D34" s="37"/>
      <c r="E34" s="37"/>
      <c r="F34" s="33">
        <v>56737.14</v>
      </c>
      <c r="G34" s="34">
        <v>0.96360000000000001</v>
      </c>
      <c r="H34" s="35"/>
      <c r="I34" s="35"/>
      <c r="J34" s="19"/>
    </row>
    <row r="35" spans="1:10" ht="15" customHeight="1">
      <c r="A35" s="19"/>
      <c r="B35" s="24" t="s">
        <v>157</v>
      </c>
      <c r="C35" s="25"/>
      <c r="D35" s="25"/>
      <c r="E35" s="25"/>
      <c r="F35" s="25"/>
      <c r="G35" s="25"/>
      <c r="H35" s="26"/>
      <c r="I35" s="26"/>
      <c r="J35" s="19"/>
    </row>
    <row r="36" spans="1:10" ht="15" customHeight="1">
      <c r="A36" s="28" t="s">
        <v>158</v>
      </c>
      <c r="B36" s="25" t="s">
        <v>3927</v>
      </c>
      <c r="C36" s="25"/>
      <c r="D36" s="25"/>
      <c r="E36" s="29"/>
      <c r="F36" s="30">
        <v>124.93</v>
      </c>
      <c r="G36" s="31">
        <v>2.0999999999999999E-3</v>
      </c>
      <c r="H36" s="38">
        <v>5.9927921552012958E-2</v>
      </c>
      <c r="I36" s="32"/>
      <c r="J36" s="19"/>
    </row>
    <row r="37" spans="1:10" ht="15" customHeight="1">
      <c r="A37" s="19"/>
      <c r="B37" s="24" t="s">
        <v>155</v>
      </c>
      <c r="C37" s="25"/>
      <c r="D37" s="25"/>
      <c r="E37" s="25"/>
      <c r="F37" s="33">
        <v>124.93</v>
      </c>
      <c r="G37" s="34">
        <v>2.0999999999999999E-3</v>
      </c>
      <c r="H37" s="35"/>
      <c r="I37" s="35"/>
      <c r="J37" s="19"/>
    </row>
    <row r="38" spans="1:10" ht="15" customHeight="1">
      <c r="A38" s="19"/>
      <c r="B38" s="36" t="s">
        <v>484</v>
      </c>
      <c r="C38" s="37"/>
      <c r="D38" s="37"/>
      <c r="E38" s="37"/>
      <c r="F38" s="35" t="s">
        <v>485</v>
      </c>
      <c r="G38" s="35" t="s">
        <v>485</v>
      </c>
      <c r="H38" s="35"/>
      <c r="I38" s="35"/>
      <c r="J38" s="19"/>
    </row>
    <row r="39" spans="1:10" ht="15" customHeight="1">
      <c r="A39" s="19"/>
      <c r="B39" s="36" t="s">
        <v>155</v>
      </c>
      <c r="C39" s="37"/>
      <c r="D39" s="37"/>
      <c r="E39" s="37"/>
      <c r="F39" s="35" t="s">
        <v>485</v>
      </c>
      <c r="G39" s="35" t="s">
        <v>485</v>
      </c>
      <c r="H39" s="35"/>
      <c r="I39" s="35"/>
      <c r="J39" s="19"/>
    </row>
    <row r="40" spans="1:10" ht="15" customHeight="1">
      <c r="A40" s="19"/>
      <c r="B40" s="36" t="s">
        <v>156</v>
      </c>
      <c r="C40" s="37"/>
      <c r="D40" s="37"/>
      <c r="E40" s="37"/>
      <c r="F40" s="33">
        <v>124.93</v>
      </c>
      <c r="G40" s="34">
        <v>2.0999999999999999E-3</v>
      </c>
      <c r="H40" s="35"/>
      <c r="I40" s="35"/>
      <c r="J40" s="19"/>
    </row>
    <row r="41" spans="1:10" ht="15" customHeight="1">
      <c r="A41" s="19"/>
      <c r="B41" s="36" t="s">
        <v>159</v>
      </c>
      <c r="C41" s="25"/>
      <c r="D41" s="37"/>
      <c r="E41" s="25"/>
      <c r="F41" s="33">
        <v>2024.31</v>
      </c>
      <c r="G41" s="34">
        <v>3.4299999999999997E-2</v>
      </c>
      <c r="H41" s="35"/>
      <c r="I41" s="35"/>
      <c r="J41" s="19"/>
    </row>
    <row r="42" spans="1:10" ht="15" customHeight="1">
      <c r="A42" s="19"/>
      <c r="B42" s="39" t="s">
        <v>160</v>
      </c>
      <c r="C42" s="37"/>
      <c r="D42" s="37"/>
      <c r="E42" s="37"/>
      <c r="F42" s="33">
        <v>58886.38</v>
      </c>
      <c r="G42" s="40">
        <v>1</v>
      </c>
      <c r="H42" s="41"/>
      <c r="I42" s="41"/>
      <c r="J42" s="19"/>
    </row>
    <row r="43" spans="1:10" ht="15" customHeight="1">
      <c r="A43" s="19"/>
      <c r="B43" s="17"/>
      <c r="C43" s="19"/>
      <c r="D43" s="19"/>
      <c r="E43" s="19"/>
      <c r="F43" s="19"/>
      <c r="G43" s="19"/>
      <c r="H43" s="19"/>
      <c r="I43" s="19"/>
      <c r="J43" s="19"/>
    </row>
    <row r="44" spans="1:10" ht="15" customHeight="1">
      <c r="A44" s="19"/>
      <c r="B44" s="18" t="s">
        <v>522</v>
      </c>
      <c r="C44" s="19"/>
      <c r="D44" s="19"/>
      <c r="E44" s="19"/>
      <c r="F44" s="19"/>
      <c r="G44" s="19"/>
      <c r="H44" s="19"/>
      <c r="I44" s="19"/>
      <c r="J44" s="19"/>
    </row>
    <row r="45" spans="1:10" ht="15" customHeight="1">
      <c r="A45" s="19"/>
      <c r="B45" s="18" t="s">
        <v>161</v>
      </c>
      <c r="C45" s="19"/>
      <c r="D45" s="19"/>
      <c r="E45" s="19"/>
      <c r="F45" s="19"/>
      <c r="G45" s="19"/>
      <c r="H45" s="19"/>
      <c r="I45" s="19"/>
      <c r="J45" s="19"/>
    </row>
    <row r="46" spans="1:10" ht="27.95" customHeight="1">
      <c r="A46" s="42"/>
      <c r="B46" s="110" t="s">
        <v>3926</v>
      </c>
      <c r="C46" s="110"/>
      <c r="D46" s="110"/>
      <c r="E46" s="110"/>
      <c r="F46" s="110"/>
      <c r="G46" s="110"/>
      <c r="H46" s="110"/>
      <c r="I46" s="42"/>
      <c r="J46" s="42"/>
    </row>
    <row r="47" spans="1:10" ht="15" customHeight="1">
      <c r="A47" s="42"/>
      <c r="B47" s="43"/>
      <c r="C47" s="42"/>
      <c r="D47" s="42"/>
      <c r="E47" s="42"/>
      <c r="F47" s="42"/>
      <c r="G47" s="42"/>
      <c r="H47" s="42"/>
      <c r="I47" s="42"/>
      <c r="J47" s="42"/>
    </row>
    <row r="49" spans="1:3" s="44" customFormat="1" ht="15" customHeight="1">
      <c r="A49" s="107"/>
      <c r="C49" s="47" t="s">
        <v>3757</v>
      </c>
    </row>
    <row r="50" spans="1:3" s="44" customFormat="1" ht="15" customHeight="1">
      <c r="A50" s="107"/>
      <c r="B50" s="45" t="s">
        <v>3749</v>
      </c>
      <c r="C50" s="45" t="s">
        <v>3750</v>
      </c>
    </row>
    <row r="51" spans="1:3" s="44" customFormat="1" ht="15" customHeight="1">
      <c r="A51" s="107"/>
    </row>
    <row r="52" spans="1:3" s="44" customFormat="1" ht="15" customHeight="1">
      <c r="A52" s="107"/>
    </row>
    <row r="53" spans="1:3" s="44" customFormat="1" ht="15" customHeight="1">
      <c r="A53" s="107"/>
    </row>
    <row r="54" spans="1:3" s="44" customFormat="1" ht="15" customHeight="1">
      <c r="A54" s="107"/>
    </row>
    <row r="55" spans="1:3" s="44" customFormat="1" ht="15" customHeight="1">
      <c r="A55" s="107"/>
    </row>
    <row r="56" spans="1:3" s="44" customFormat="1" ht="15" customHeight="1">
      <c r="A56" s="107"/>
    </row>
    <row r="57" spans="1:3" s="44" customFormat="1" ht="15" customHeight="1">
      <c r="A57" s="107"/>
    </row>
    <row r="58" spans="1:3" s="44" customFormat="1" ht="15" customHeight="1">
      <c r="A58" s="107"/>
    </row>
    <row r="59" spans="1:3" s="44" customFormat="1" ht="15" customHeight="1">
      <c r="A59" s="107"/>
    </row>
    <row r="60" spans="1:3" s="44" customFormat="1" ht="15" customHeight="1">
      <c r="A60" s="107"/>
    </row>
    <row r="61" spans="1:3" s="44" customFormat="1" ht="15" customHeight="1">
      <c r="A61" s="107"/>
    </row>
    <row r="62" spans="1:3" s="44" customFormat="1" ht="15" customHeight="1">
      <c r="A62" s="107"/>
    </row>
    <row r="63" spans="1:3" s="44" customFormat="1" ht="15" customHeight="1">
      <c r="A63" s="107"/>
    </row>
  </sheetData>
  <mergeCells count="2">
    <mergeCell ref="B46:H46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4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20</v>
      </c>
      <c r="B2" s="111" t="s">
        <v>21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1153</v>
      </c>
      <c r="B8" s="25" t="s">
        <v>1154</v>
      </c>
      <c r="C8" s="25" t="s">
        <v>1155</v>
      </c>
      <c r="D8" s="25" t="s">
        <v>187</v>
      </c>
      <c r="E8" s="29">
        <v>20500000</v>
      </c>
      <c r="F8" s="30">
        <v>20546.64</v>
      </c>
      <c r="G8" s="31">
        <v>0.15110000000000001</v>
      </c>
      <c r="H8" s="38">
        <v>7.4475E-2</v>
      </c>
      <c r="I8" s="32"/>
      <c r="J8" s="19"/>
    </row>
    <row r="9" spans="1:10" ht="15" customHeight="1">
      <c r="A9" s="28" t="s">
        <v>1156</v>
      </c>
      <c r="B9" s="25" t="s">
        <v>1157</v>
      </c>
      <c r="C9" s="25" t="s">
        <v>1158</v>
      </c>
      <c r="D9" s="25" t="s">
        <v>187</v>
      </c>
      <c r="E9" s="29">
        <v>15000000</v>
      </c>
      <c r="F9" s="30">
        <v>15043.95</v>
      </c>
      <c r="G9" s="31">
        <v>0.11070000000000001</v>
      </c>
      <c r="H9" s="38">
        <v>7.4406E-2</v>
      </c>
      <c r="I9" s="32"/>
      <c r="J9" s="19"/>
    </row>
    <row r="10" spans="1:10" ht="15" customHeight="1">
      <c r="A10" s="28" t="s">
        <v>1159</v>
      </c>
      <c r="B10" s="25" t="s">
        <v>1157</v>
      </c>
      <c r="C10" s="25" t="s">
        <v>1160</v>
      </c>
      <c r="D10" s="25" t="s">
        <v>187</v>
      </c>
      <c r="E10" s="29">
        <v>8500000</v>
      </c>
      <c r="F10" s="30">
        <v>8525.99</v>
      </c>
      <c r="G10" s="31">
        <v>6.2700000000000006E-2</v>
      </c>
      <c r="H10" s="38">
        <v>7.4372999999999995E-2</v>
      </c>
      <c r="I10" s="32"/>
      <c r="J10" s="19"/>
    </row>
    <row r="11" spans="1:10" ht="15" customHeight="1">
      <c r="A11" s="28" t="s">
        <v>1161</v>
      </c>
      <c r="B11" s="25" t="s">
        <v>1162</v>
      </c>
      <c r="C11" s="25" t="s">
        <v>1163</v>
      </c>
      <c r="D11" s="25" t="s">
        <v>187</v>
      </c>
      <c r="E11" s="29">
        <v>8300000</v>
      </c>
      <c r="F11" s="30">
        <v>8445.15</v>
      </c>
      <c r="G11" s="31">
        <v>6.2100000000000002E-2</v>
      </c>
      <c r="H11" s="38">
        <v>7.4499999999999997E-2</v>
      </c>
      <c r="I11" s="32"/>
      <c r="J11" s="19"/>
    </row>
    <row r="12" spans="1:10" ht="15" customHeight="1">
      <c r="A12" s="28" t="s">
        <v>1164</v>
      </c>
      <c r="B12" s="25" t="s">
        <v>1165</v>
      </c>
      <c r="C12" s="25" t="s">
        <v>1166</v>
      </c>
      <c r="D12" s="25" t="s">
        <v>187</v>
      </c>
      <c r="E12" s="29">
        <v>7500000</v>
      </c>
      <c r="F12" s="30">
        <v>7573.07</v>
      </c>
      <c r="G12" s="31">
        <v>5.57E-2</v>
      </c>
      <c r="H12" s="38">
        <v>7.4940999999999994E-2</v>
      </c>
      <c r="I12" s="32"/>
      <c r="J12" s="19"/>
    </row>
    <row r="13" spans="1:10" ht="15" customHeight="1">
      <c r="A13" s="28" t="s">
        <v>1167</v>
      </c>
      <c r="B13" s="25" t="s">
        <v>1168</v>
      </c>
      <c r="C13" s="25" t="s">
        <v>1169</v>
      </c>
      <c r="D13" s="25" t="s">
        <v>187</v>
      </c>
      <c r="E13" s="29">
        <v>7500000</v>
      </c>
      <c r="F13" s="30">
        <v>7260.78</v>
      </c>
      <c r="G13" s="31">
        <v>5.3400000000000003E-2</v>
      </c>
      <c r="H13" s="38">
        <v>7.4272000000000005E-2</v>
      </c>
      <c r="I13" s="32"/>
      <c r="J13" s="19"/>
    </row>
    <row r="14" spans="1:10" ht="15" customHeight="1">
      <c r="A14" s="28" t="s">
        <v>1170</v>
      </c>
      <c r="B14" s="25" t="s">
        <v>1171</v>
      </c>
      <c r="C14" s="25" t="s">
        <v>1172</v>
      </c>
      <c r="D14" s="25" t="s">
        <v>187</v>
      </c>
      <c r="E14" s="29">
        <v>6300000</v>
      </c>
      <c r="F14" s="30">
        <v>6311.18</v>
      </c>
      <c r="G14" s="31">
        <v>4.6399999999999997E-2</v>
      </c>
      <c r="H14" s="38">
        <v>7.4803999999999995E-2</v>
      </c>
      <c r="I14" s="32"/>
      <c r="J14" s="19"/>
    </row>
    <row r="15" spans="1:10" ht="15" customHeight="1">
      <c r="A15" s="28" t="s">
        <v>1173</v>
      </c>
      <c r="B15" s="25" t="s">
        <v>1157</v>
      </c>
      <c r="C15" s="25" t="s">
        <v>1174</v>
      </c>
      <c r="D15" s="25" t="s">
        <v>187</v>
      </c>
      <c r="E15" s="29">
        <v>6300000</v>
      </c>
      <c r="F15" s="30">
        <v>6310.17</v>
      </c>
      <c r="G15" s="31">
        <v>4.6399999999999997E-2</v>
      </c>
      <c r="H15" s="38">
        <v>7.4745000000000006E-2</v>
      </c>
      <c r="I15" s="32"/>
      <c r="J15" s="19"/>
    </row>
    <row r="16" spans="1:10" ht="15" customHeight="1">
      <c r="A16" s="28" t="s">
        <v>1175</v>
      </c>
      <c r="B16" s="25" t="s">
        <v>1176</v>
      </c>
      <c r="C16" s="25" t="s">
        <v>1177</v>
      </c>
      <c r="D16" s="25" t="s">
        <v>187</v>
      </c>
      <c r="E16" s="29">
        <v>6000000</v>
      </c>
      <c r="F16" s="30">
        <v>6032.68</v>
      </c>
      <c r="G16" s="31">
        <v>4.4400000000000002E-2</v>
      </c>
      <c r="H16" s="38">
        <v>7.4450000000000002E-2</v>
      </c>
      <c r="I16" s="32"/>
      <c r="J16" s="19"/>
    </row>
    <row r="17" spans="1:10" ht="15" customHeight="1">
      <c r="A17" s="28" t="s">
        <v>1178</v>
      </c>
      <c r="B17" s="25" t="s">
        <v>1179</v>
      </c>
      <c r="C17" s="25" t="s">
        <v>1180</v>
      </c>
      <c r="D17" s="25" t="s">
        <v>187</v>
      </c>
      <c r="E17" s="29">
        <v>5500000</v>
      </c>
      <c r="F17" s="30">
        <v>5535</v>
      </c>
      <c r="G17" s="31">
        <v>4.07E-2</v>
      </c>
      <c r="H17" s="38">
        <v>7.4506000000000003E-2</v>
      </c>
      <c r="I17" s="32"/>
      <c r="J17" s="19"/>
    </row>
    <row r="18" spans="1:10" ht="15" customHeight="1">
      <c r="A18" s="28" t="s">
        <v>1181</v>
      </c>
      <c r="B18" s="25" t="s">
        <v>1182</v>
      </c>
      <c r="C18" s="25" t="s">
        <v>1183</v>
      </c>
      <c r="D18" s="25" t="s">
        <v>187</v>
      </c>
      <c r="E18" s="29">
        <v>5000000</v>
      </c>
      <c r="F18" s="30">
        <v>5030.58</v>
      </c>
      <c r="G18" s="31">
        <v>3.6999999999999998E-2</v>
      </c>
      <c r="H18" s="38">
        <v>7.4399999999999994E-2</v>
      </c>
      <c r="I18" s="32"/>
      <c r="J18" s="19"/>
    </row>
    <row r="19" spans="1:10" ht="15" customHeight="1">
      <c r="A19" s="28" t="s">
        <v>1184</v>
      </c>
      <c r="B19" s="25" t="s">
        <v>1154</v>
      </c>
      <c r="C19" s="25" t="s">
        <v>1185</v>
      </c>
      <c r="D19" s="25" t="s">
        <v>187</v>
      </c>
      <c r="E19" s="29">
        <v>5000000</v>
      </c>
      <c r="F19" s="30">
        <v>5011.41</v>
      </c>
      <c r="G19" s="31">
        <v>3.6900000000000002E-2</v>
      </c>
      <c r="H19" s="38">
        <v>7.4473999999999999E-2</v>
      </c>
      <c r="I19" s="32"/>
      <c r="J19" s="19"/>
    </row>
    <row r="20" spans="1:10" ht="15" customHeight="1">
      <c r="A20" s="28" t="s">
        <v>1186</v>
      </c>
      <c r="B20" s="25" t="s">
        <v>1187</v>
      </c>
      <c r="C20" s="25" t="s">
        <v>1188</v>
      </c>
      <c r="D20" s="25" t="s">
        <v>187</v>
      </c>
      <c r="E20" s="29">
        <v>5000000</v>
      </c>
      <c r="F20" s="30">
        <v>4867.2</v>
      </c>
      <c r="G20" s="31">
        <v>3.5799999999999998E-2</v>
      </c>
      <c r="H20" s="38">
        <v>7.4271000000000004E-2</v>
      </c>
      <c r="I20" s="32"/>
      <c r="J20" s="19"/>
    </row>
    <row r="21" spans="1:10" ht="15" customHeight="1">
      <c r="A21" s="28" t="s">
        <v>1189</v>
      </c>
      <c r="B21" s="25" t="s">
        <v>1190</v>
      </c>
      <c r="C21" s="25" t="s">
        <v>1191</v>
      </c>
      <c r="D21" s="25" t="s">
        <v>187</v>
      </c>
      <c r="E21" s="29">
        <v>3500000</v>
      </c>
      <c r="F21" s="30">
        <v>3612.64</v>
      </c>
      <c r="G21" s="31">
        <v>2.6599999999999999E-2</v>
      </c>
      <c r="H21" s="38">
        <v>7.4573E-2</v>
      </c>
      <c r="I21" s="32"/>
      <c r="J21" s="19"/>
    </row>
    <row r="22" spans="1:10" ht="15" customHeight="1">
      <c r="A22" s="28" t="s">
        <v>1192</v>
      </c>
      <c r="B22" s="25" t="s">
        <v>1193</v>
      </c>
      <c r="C22" s="25" t="s">
        <v>1194</v>
      </c>
      <c r="D22" s="25" t="s">
        <v>187</v>
      </c>
      <c r="E22" s="29">
        <v>3000000</v>
      </c>
      <c r="F22" s="30">
        <v>3015.35</v>
      </c>
      <c r="G22" s="31">
        <v>2.2200000000000001E-2</v>
      </c>
      <c r="H22" s="38">
        <v>7.4471999999999997E-2</v>
      </c>
      <c r="I22" s="32"/>
      <c r="J22" s="19"/>
    </row>
    <row r="23" spans="1:10" ht="15" customHeight="1">
      <c r="A23" s="28" t="s">
        <v>1195</v>
      </c>
      <c r="B23" s="25" t="s">
        <v>1196</v>
      </c>
      <c r="C23" s="25" t="s">
        <v>1197</v>
      </c>
      <c r="D23" s="25" t="s">
        <v>187</v>
      </c>
      <c r="E23" s="29">
        <v>3000000</v>
      </c>
      <c r="F23" s="30">
        <v>3014.02</v>
      </c>
      <c r="G23" s="31">
        <v>2.2200000000000001E-2</v>
      </c>
      <c r="H23" s="38">
        <v>7.4690999999999994E-2</v>
      </c>
      <c r="I23" s="32"/>
      <c r="J23" s="19"/>
    </row>
    <row r="24" spans="1:10" ht="15" customHeight="1">
      <c r="A24" s="28" t="s">
        <v>1198</v>
      </c>
      <c r="B24" s="25" t="s">
        <v>1199</v>
      </c>
      <c r="C24" s="25" t="s">
        <v>1200</v>
      </c>
      <c r="D24" s="25" t="s">
        <v>187</v>
      </c>
      <c r="E24" s="29">
        <v>2500000</v>
      </c>
      <c r="F24" s="30">
        <v>2536.9699999999998</v>
      </c>
      <c r="G24" s="31">
        <v>1.8700000000000001E-2</v>
      </c>
      <c r="H24" s="38">
        <v>7.4820999999999999E-2</v>
      </c>
      <c r="I24" s="32"/>
      <c r="J24" s="19"/>
    </row>
    <row r="25" spans="1:10" ht="15" customHeight="1">
      <c r="A25" s="28" t="s">
        <v>1201</v>
      </c>
      <c r="B25" s="25" t="s">
        <v>1202</v>
      </c>
      <c r="C25" s="25" t="s">
        <v>1203</v>
      </c>
      <c r="D25" s="25" t="s">
        <v>187</v>
      </c>
      <c r="E25" s="29">
        <v>2000000</v>
      </c>
      <c r="F25" s="30">
        <v>2030.87</v>
      </c>
      <c r="G25" s="31">
        <v>1.49E-2</v>
      </c>
      <c r="H25" s="38">
        <v>7.4450000000000002E-2</v>
      </c>
      <c r="I25" s="32"/>
      <c r="J25" s="19"/>
    </row>
    <row r="26" spans="1:10" ht="15" customHeight="1">
      <c r="A26" s="28" t="s">
        <v>1204</v>
      </c>
      <c r="B26" s="25" t="s">
        <v>1205</v>
      </c>
      <c r="C26" s="25" t="s">
        <v>1206</v>
      </c>
      <c r="D26" s="25" t="s">
        <v>187</v>
      </c>
      <c r="E26" s="29">
        <v>2000000</v>
      </c>
      <c r="F26" s="30">
        <v>2021.6</v>
      </c>
      <c r="G26" s="31">
        <v>1.49E-2</v>
      </c>
      <c r="H26" s="38">
        <v>7.4458999999999997E-2</v>
      </c>
      <c r="I26" s="32"/>
      <c r="J26" s="19"/>
    </row>
    <row r="27" spans="1:10" ht="15" customHeight="1">
      <c r="A27" s="28" t="s">
        <v>1207</v>
      </c>
      <c r="B27" s="25" t="s">
        <v>1208</v>
      </c>
      <c r="C27" s="25" t="s">
        <v>1209</v>
      </c>
      <c r="D27" s="25" t="s">
        <v>187</v>
      </c>
      <c r="E27" s="29">
        <v>1500000</v>
      </c>
      <c r="F27" s="30">
        <v>1516.25</v>
      </c>
      <c r="G27" s="31">
        <v>1.12E-2</v>
      </c>
      <c r="H27" s="38">
        <v>7.4846999999999997E-2</v>
      </c>
      <c r="I27" s="32"/>
      <c r="J27" s="19"/>
    </row>
    <row r="28" spans="1:10" ht="15" customHeight="1">
      <c r="A28" s="28" t="s">
        <v>1210</v>
      </c>
      <c r="B28" s="25" t="s">
        <v>1211</v>
      </c>
      <c r="C28" s="25" t="s">
        <v>1212</v>
      </c>
      <c r="D28" s="25" t="s">
        <v>187</v>
      </c>
      <c r="E28" s="29">
        <v>1500000</v>
      </c>
      <c r="F28" s="30">
        <v>1509.69</v>
      </c>
      <c r="G28" s="31">
        <v>1.11E-2</v>
      </c>
      <c r="H28" s="38">
        <v>7.4678999999999995E-2</v>
      </c>
      <c r="I28" s="32"/>
      <c r="J28" s="19"/>
    </row>
    <row r="29" spans="1:10" ht="15" customHeight="1">
      <c r="A29" s="28" t="s">
        <v>1213</v>
      </c>
      <c r="B29" s="25" t="s">
        <v>1214</v>
      </c>
      <c r="C29" s="25" t="s">
        <v>1215</v>
      </c>
      <c r="D29" s="25" t="s">
        <v>187</v>
      </c>
      <c r="E29" s="29">
        <v>1500000</v>
      </c>
      <c r="F29" s="30">
        <v>1478.91</v>
      </c>
      <c r="G29" s="31">
        <v>1.09E-2</v>
      </c>
      <c r="H29" s="38">
        <v>7.4917999999999998E-2</v>
      </c>
      <c r="I29" s="32"/>
      <c r="J29" s="19"/>
    </row>
    <row r="30" spans="1:10" ht="15" customHeight="1">
      <c r="A30" s="28" t="s">
        <v>1216</v>
      </c>
      <c r="B30" s="25" t="s">
        <v>1217</v>
      </c>
      <c r="C30" s="25" t="s">
        <v>1218</v>
      </c>
      <c r="D30" s="25" t="s">
        <v>187</v>
      </c>
      <c r="E30" s="29">
        <v>1000000</v>
      </c>
      <c r="F30" s="30">
        <v>1014.21</v>
      </c>
      <c r="G30" s="31">
        <v>7.4999999999999997E-3</v>
      </c>
      <c r="H30" s="38">
        <v>7.4677999999999994E-2</v>
      </c>
      <c r="I30" s="32"/>
      <c r="J30" s="19"/>
    </row>
    <row r="31" spans="1:10" ht="15" customHeight="1">
      <c r="A31" s="28" t="s">
        <v>1219</v>
      </c>
      <c r="B31" s="25" t="s">
        <v>1193</v>
      </c>
      <c r="C31" s="25" t="s">
        <v>1220</v>
      </c>
      <c r="D31" s="25" t="s">
        <v>187</v>
      </c>
      <c r="E31" s="29">
        <v>1000000</v>
      </c>
      <c r="F31" s="30">
        <v>1005.2</v>
      </c>
      <c r="G31" s="31">
        <v>7.4000000000000003E-3</v>
      </c>
      <c r="H31" s="38">
        <v>7.4450000000000002E-2</v>
      </c>
      <c r="I31" s="32"/>
      <c r="J31" s="19"/>
    </row>
    <row r="32" spans="1:10" ht="15" customHeight="1">
      <c r="A32" s="28" t="s">
        <v>1221</v>
      </c>
      <c r="B32" s="25" t="s">
        <v>1222</v>
      </c>
      <c r="C32" s="25" t="s">
        <v>1223</v>
      </c>
      <c r="D32" s="25" t="s">
        <v>187</v>
      </c>
      <c r="E32" s="29">
        <v>1000000</v>
      </c>
      <c r="F32" s="30">
        <v>1005.08</v>
      </c>
      <c r="G32" s="31">
        <v>7.4000000000000003E-3</v>
      </c>
      <c r="H32" s="38">
        <v>7.4746000000000007E-2</v>
      </c>
      <c r="I32" s="32"/>
      <c r="J32" s="19"/>
    </row>
    <row r="33" spans="1:10" ht="15" customHeight="1">
      <c r="A33" s="28" t="s">
        <v>1224</v>
      </c>
      <c r="B33" s="25" t="s">
        <v>1225</v>
      </c>
      <c r="C33" s="25" t="s">
        <v>1226</v>
      </c>
      <c r="D33" s="25" t="s">
        <v>187</v>
      </c>
      <c r="E33" s="29">
        <v>500000</v>
      </c>
      <c r="F33" s="30">
        <v>504.82</v>
      </c>
      <c r="G33" s="31">
        <v>3.7000000000000002E-3</v>
      </c>
      <c r="H33" s="38">
        <v>7.4470999999999996E-2</v>
      </c>
      <c r="I33" s="32"/>
      <c r="J33" s="19"/>
    </row>
    <row r="34" spans="1:10" ht="15" customHeight="1">
      <c r="A34" s="28" t="s">
        <v>1227</v>
      </c>
      <c r="B34" s="25" t="s">
        <v>1228</v>
      </c>
      <c r="C34" s="25" t="s">
        <v>1229</v>
      </c>
      <c r="D34" s="25" t="s">
        <v>187</v>
      </c>
      <c r="E34" s="29">
        <v>500000</v>
      </c>
      <c r="F34" s="30">
        <v>478.96</v>
      </c>
      <c r="G34" s="31">
        <v>3.5000000000000001E-3</v>
      </c>
      <c r="H34" s="38">
        <v>7.4454000000000006E-2</v>
      </c>
      <c r="I34" s="32"/>
      <c r="J34" s="19"/>
    </row>
    <row r="35" spans="1:10" ht="15" customHeight="1">
      <c r="A35" s="19"/>
      <c r="B35" s="24" t="s">
        <v>155</v>
      </c>
      <c r="C35" s="25"/>
      <c r="D35" s="25"/>
      <c r="E35" s="25"/>
      <c r="F35" s="33">
        <v>131238.37</v>
      </c>
      <c r="G35" s="34">
        <v>0.96550000000000002</v>
      </c>
      <c r="H35" s="35"/>
      <c r="I35" s="35"/>
      <c r="J35" s="19"/>
    </row>
    <row r="36" spans="1:10" ht="15" customHeight="1">
      <c r="A36" s="19"/>
      <c r="B36" s="36" t="s">
        <v>484</v>
      </c>
      <c r="C36" s="37"/>
      <c r="D36" s="37"/>
      <c r="E36" s="37"/>
      <c r="F36" s="35" t="s">
        <v>485</v>
      </c>
      <c r="G36" s="35" t="s">
        <v>485</v>
      </c>
      <c r="H36" s="35"/>
      <c r="I36" s="35"/>
      <c r="J36" s="19"/>
    </row>
    <row r="37" spans="1:10" ht="15" customHeight="1">
      <c r="A37" s="19"/>
      <c r="B37" s="36" t="s">
        <v>155</v>
      </c>
      <c r="C37" s="37"/>
      <c r="D37" s="37"/>
      <c r="E37" s="37"/>
      <c r="F37" s="35" t="s">
        <v>485</v>
      </c>
      <c r="G37" s="35" t="s">
        <v>485</v>
      </c>
      <c r="H37" s="35"/>
      <c r="I37" s="35"/>
      <c r="J37" s="19"/>
    </row>
    <row r="38" spans="1:10" ht="15" customHeight="1">
      <c r="A38" s="19"/>
      <c r="B38" s="36" t="s">
        <v>156</v>
      </c>
      <c r="C38" s="37"/>
      <c r="D38" s="37"/>
      <c r="E38" s="37"/>
      <c r="F38" s="33">
        <v>131238.37</v>
      </c>
      <c r="G38" s="34">
        <v>0.96550000000000002</v>
      </c>
      <c r="H38" s="35"/>
      <c r="I38" s="35"/>
      <c r="J38" s="19"/>
    </row>
    <row r="39" spans="1:10" ht="15" customHeight="1">
      <c r="A39" s="19"/>
      <c r="B39" s="24" t="s">
        <v>157</v>
      </c>
      <c r="C39" s="25"/>
      <c r="D39" s="25"/>
      <c r="E39" s="25"/>
      <c r="F39" s="25"/>
      <c r="G39" s="25"/>
      <c r="H39" s="26"/>
      <c r="I39" s="26"/>
      <c r="J39" s="19"/>
    </row>
    <row r="40" spans="1:10" ht="15" customHeight="1">
      <c r="A40" s="28" t="s">
        <v>158</v>
      </c>
      <c r="B40" s="25" t="s">
        <v>3927</v>
      </c>
      <c r="C40" s="25"/>
      <c r="D40" s="25"/>
      <c r="E40" s="29"/>
      <c r="F40" s="30">
        <v>2249.13</v>
      </c>
      <c r="G40" s="31">
        <v>1.6500000000000001E-2</v>
      </c>
      <c r="H40" s="38">
        <v>5.992904283805555E-2</v>
      </c>
      <c r="I40" s="32"/>
      <c r="J40" s="19"/>
    </row>
    <row r="41" spans="1:10" ht="15" customHeight="1">
      <c r="A41" s="19"/>
      <c r="B41" s="24" t="s">
        <v>155</v>
      </c>
      <c r="C41" s="25"/>
      <c r="D41" s="25"/>
      <c r="E41" s="25"/>
      <c r="F41" s="33">
        <v>2249.13</v>
      </c>
      <c r="G41" s="34">
        <v>1.6500000000000001E-2</v>
      </c>
      <c r="H41" s="35"/>
      <c r="I41" s="35"/>
      <c r="J41" s="19"/>
    </row>
    <row r="42" spans="1:10" ht="15" customHeight="1">
      <c r="A42" s="19"/>
      <c r="B42" s="36" t="s">
        <v>484</v>
      </c>
      <c r="C42" s="37"/>
      <c r="D42" s="37"/>
      <c r="E42" s="37"/>
      <c r="F42" s="35" t="s">
        <v>485</v>
      </c>
      <c r="G42" s="35" t="s">
        <v>485</v>
      </c>
      <c r="H42" s="35"/>
      <c r="I42" s="35"/>
      <c r="J42" s="19"/>
    </row>
    <row r="43" spans="1:10" ht="15" customHeight="1">
      <c r="A43" s="19"/>
      <c r="B43" s="36" t="s">
        <v>155</v>
      </c>
      <c r="C43" s="37"/>
      <c r="D43" s="37"/>
      <c r="E43" s="37"/>
      <c r="F43" s="35" t="s">
        <v>485</v>
      </c>
      <c r="G43" s="35" t="s">
        <v>485</v>
      </c>
      <c r="H43" s="35"/>
      <c r="I43" s="35"/>
      <c r="J43" s="19"/>
    </row>
    <row r="44" spans="1:10" ht="15" customHeight="1">
      <c r="A44" s="19"/>
      <c r="B44" s="36" t="s">
        <v>156</v>
      </c>
      <c r="C44" s="37"/>
      <c r="D44" s="37"/>
      <c r="E44" s="37"/>
      <c r="F44" s="33">
        <v>2249.13</v>
      </c>
      <c r="G44" s="34">
        <v>1.6500000000000001E-2</v>
      </c>
      <c r="H44" s="35"/>
      <c r="I44" s="35"/>
      <c r="J44" s="19"/>
    </row>
    <row r="45" spans="1:10" ht="15" customHeight="1">
      <c r="A45" s="19"/>
      <c r="B45" s="36" t="s">
        <v>159</v>
      </c>
      <c r="C45" s="25"/>
      <c r="D45" s="37"/>
      <c r="E45" s="25"/>
      <c r="F45" s="33">
        <v>2458.62</v>
      </c>
      <c r="G45" s="34">
        <v>1.7999999999999999E-2</v>
      </c>
      <c r="H45" s="35"/>
      <c r="I45" s="35"/>
      <c r="J45" s="19"/>
    </row>
    <row r="46" spans="1:10" ht="15" customHeight="1">
      <c r="A46" s="19"/>
      <c r="B46" s="39" t="s">
        <v>160</v>
      </c>
      <c r="C46" s="37"/>
      <c r="D46" s="37"/>
      <c r="E46" s="37"/>
      <c r="F46" s="33">
        <v>135946.12</v>
      </c>
      <c r="G46" s="40">
        <v>1</v>
      </c>
      <c r="H46" s="41"/>
      <c r="I46" s="41"/>
      <c r="J46" s="19"/>
    </row>
    <row r="47" spans="1:10" ht="15" customHeight="1">
      <c r="A47" s="19"/>
      <c r="B47" s="17"/>
      <c r="C47" s="19"/>
      <c r="D47" s="19"/>
      <c r="E47" s="19"/>
      <c r="F47" s="19"/>
      <c r="G47" s="19"/>
      <c r="H47" s="19"/>
      <c r="I47" s="19"/>
      <c r="J47" s="19"/>
    </row>
    <row r="48" spans="1:10" ht="15" customHeight="1">
      <c r="A48" s="19"/>
      <c r="B48" s="18" t="s">
        <v>161</v>
      </c>
      <c r="C48" s="19"/>
      <c r="D48" s="19"/>
      <c r="E48" s="19"/>
      <c r="F48" s="19"/>
      <c r="G48" s="19"/>
      <c r="H48" s="19"/>
      <c r="I48" s="19"/>
      <c r="J48" s="19"/>
    </row>
    <row r="49" spans="1:10" ht="27.95" customHeight="1">
      <c r="A49" s="42"/>
      <c r="B49" s="110" t="s">
        <v>3926</v>
      </c>
      <c r="C49" s="110"/>
      <c r="D49" s="110"/>
      <c r="E49" s="110"/>
      <c r="F49" s="110"/>
      <c r="G49" s="110"/>
      <c r="H49" s="110"/>
      <c r="I49" s="42"/>
      <c r="J49" s="42"/>
    </row>
    <row r="50" spans="1:10" ht="15" customHeight="1">
      <c r="A50" s="19"/>
      <c r="B50" s="18"/>
      <c r="C50" s="19"/>
      <c r="D50" s="19"/>
      <c r="E50" s="19"/>
      <c r="F50" s="19"/>
      <c r="G50" s="19"/>
      <c r="H50" s="19"/>
      <c r="I50" s="19"/>
      <c r="J50" s="19"/>
    </row>
    <row r="51" spans="1:10" s="1" customFormat="1" ht="15" customHeight="1">
      <c r="B51" s="2" t="s">
        <v>3954</v>
      </c>
      <c r="C51" s="2"/>
      <c r="D51" s="2"/>
      <c r="E51" s="2"/>
      <c r="F51" s="2"/>
      <c r="G51" s="2"/>
      <c r="H51" s="2"/>
      <c r="I51" s="3"/>
    </row>
    <row r="53" spans="1:10" s="49" customFormat="1" ht="15" customHeight="1">
      <c r="C53" s="85" t="s">
        <v>3758</v>
      </c>
    </row>
    <row r="54" spans="1:10" s="49" customFormat="1" ht="15" customHeight="1">
      <c r="B54" s="85" t="s">
        <v>3749</v>
      </c>
      <c r="C54" s="85" t="s">
        <v>3750</v>
      </c>
    </row>
    <row r="55" spans="1:10" s="49" customFormat="1" ht="15" customHeight="1"/>
    <row r="56" spans="1:10" s="49" customFormat="1" ht="15" customHeight="1"/>
    <row r="57" spans="1:10" s="49" customFormat="1" ht="15" customHeight="1"/>
    <row r="58" spans="1:10" s="49" customFormat="1" ht="15" customHeight="1"/>
    <row r="59" spans="1:10" s="49" customFormat="1" ht="15" customHeight="1"/>
    <row r="60" spans="1:10" s="49" customFormat="1" ht="15" customHeight="1"/>
    <row r="61" spans="1:10" s="49" customFormat="1" ht="15" customHeight="1"/>
    <row r="62" spans="1:10" s="49" customFormat="1" ht="15" customHeight="1"/>
    <row r="63" spans="1:10" s="49" customFormat="1" ht="15" customHeight="1"/>
    <row r="64" spans="1:10" s="49" customFormat="1" ht="15" customHeight="1"/>
  </sheetData>
  <mergeCells count="2">
    <mergeCell ref="B49:H4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8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22</v>
      </c>
      <c r="B2" s="111" t="s">
        <v>23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1230</v>
      </c>
      <c r="B8" s="25" t="s">
        <v>1231</v>
      </c>
      <c r="C8" s="25" t="s">
        <v>1232</v>
      </c>
      <c r="D8" s="25" t="s">
        <v>187</v>
      </c>
      <c r="E8" s="29">
        <v>13500000</v>
      </c>
      <c r="F8" s="30">
        <v>13845.59</v>
      </c>
      <c r="G8" s="31">
        <v>8.2100000000000006E-2</v>
      </c>
      <c r="H8" s="38">
        <v>7.5538999999999995E-2</v>
      </c>
      <c r="I8" s="32"/>
      <c r="J8" s="19"/>
    </row>
    <row r="9" spans="1:10" ht="15" customHeight="1">
      <c r="A9" s="28" t="s">
        <v>1233</v>
      </c>
      <c r="B9" s="25" t="s">
        <v>1234</v>
      </c>
      <c r="C9" s="25" t="s">
        <v>1235</v>
      </c>
      <c r="D9" s="25" t="s">
        <v>167</v>
      </c>
      <c r="E9" s="29">
        <v>870</v>
      </c>
      <c r="F9" s="30">
        <v>8193.3799999999992</v>
      </c>
      <c r="G9" s="31">
        <v>4.8599999999999997E-2</v>
      </c>
      <c r="H9" s="38">
        <v>7.5181499999999998E-2</v>
      </c>
      <c r="I9" s="38">
        <v>7.8121745000000006E-2</v>
      </c>
      <c r="J9" s="19"/>
    </row>
    <row r="10" spans="1:10" ht="15" customHeight="1">
      <c r="A10" s="28" t="s">
        <v>1236</v>
      </c>
      <c r="B10" s="25" t="s">
        <v>1237</v>
      </c>
      <c r="C10" s="25" t="s">
        <v>1238</v>
      </c>
      <c r="D10" s="25" t="s">
        <v>187</v>
      </c>
      <c r="E10" s="29">
        <v>6000000</v>
      </c>
      <c r="F10" s="30">
        <v>5751.12</v>
      </c>
      <c r="G10" s="31">
        <v>3.4099999999999998E-2</v>
      </c>
      <c r="H10" s="38">
        <v>7.5692999999999996E-2</v>
      </c>
      <c r="I10" s="38"/>
      <c r="J10" s="19"/>
    </row>
    <row r="11" spans="1:10" ht="15" customHeight="1">
      <c r="A11" s="28" t="s">
        <v>1239</v>
      </c>
      <c r="B11" s="25" t="s">
        <v>1240</v>
      </c>
      <c r="C11" s="25" t="s">
        <v>1241</v>
      </c>
      <c r="D11" s="25" t="s">
        <v>167</v>
      </c>
      <c r="E11" s="29">
        <v>550</v>
      </c>
      <c r="F11" s="30">
        <v>5533.96</v>
      </c>
      <c r="G11" s="31">
        <v>3.2800000000000003E-2</v>
      </c>
      <c r="H11" s="38">
        <v>7.5800000000000006E-2</v>
      </c>
      <c r="I11" s="38"/>
      <c r="J11" s="19"/>
    </row>
    <row r="12" spans="1:10" ht="15" customHeight="1">
      <c r="A12" s="28" t="s">
        <v>1242</v>
      </c>
      <c r="B12" s="25" t="s">
        <v>1243</v>
      </c>
      <c r="C12" s="25" t="s">
        <v>1244</v>
      </c>
      <c r="D12" s="25" t="s">
        <v>1245</v>
      </c>
      <c r="E12" s="29">
        <v>540</v>
      </c>
      <c r="F12" s="30">
        <v>5384.58</v>
      </c>
      <c r="G12" s="31">
        <v>3.1899999999999998E-2</v>
      </c>
      <c r="H12" s="38">
        <v>7.6846999999999999E-2</v>
      </c>
      <c r="I12" s="38"/>
      <c r="J12" s="19"/>
    </row>
    <row r="13" spans="1:10" ht="15" customHeight="1">
      <c r="A13" s="28" t="s">
        <v>1246</v>
      </c>
      <c r="B13" s="25" t="s">
        <v>1247</v>
      </c>
      <c r="C13" s="25" t="s">
        <v>1248</v>
      </c>
      <c r="D13" s="25" t="s">
        <v>167</v>
      </c>
      <c r="E13" s="29">
        <v>500</v>
      </c>
      <c r="F13" s="30">
        <v>5194.17</v>
      </c>
      <c r="G13" s="31">
        <v>3.0800000000000001E-2</v>
      </c>
      <c r="H13" s="38">
        <v>7.5273000000000007E-2</v>
      </c>
      <c r="I13" s="38"/>
      <c r="J13" s="19"/>
    </row>
    <row r="14" spans="1:10" ht="15" customHeight="1">
      <c r="A14" s="28" t="s">
        <v>1249</v>
      </c>
      <c r="B14" s="25" t="s">
        <v>1250</v>
      </c>
      <c r="C14" s="25" t="s">
        <v>1251</v>
      </c>
      <c r="D14" s="25" t="s">
        <v>167</v>
      </c>
      <c r="E14" s="29">
        <v>500</v>
      </c>
      <c r="F14" s="30">
        <v>4911.55</v>
      </c>
      <c r="G14" s="31">
        <v>2.9100000000000001E-2</v>
      </c>
      <c r="H14" s="38">
        <v>7.6549000000000006E-2</v>
      </c>
      <c r="I14" s="38"/>
      <c r="J14" s="19"/>
    </row>
    <row r="15" spans="1:10" ht="15" customHeight="1">
      <c r="A15" s="28" t="s">
        <v>1252</v>
      </c>
      <c r="B15" s="25" t="s">
        <v>1253</v>
      </c>
      <c r="C15" s="25" t="s">
        <v>1254</v>
      </c>
      <c r="D15" s="25" t="s">
        <v>187</v>
      </c>
      <c r="E15" s="29">
        <v>4500000</v>
      </c>
      <c r="F15" s="30">
        <v>4614.07</v>
      </c>
      <c r="G15" s="31">
        <v>2.7400000000000001E-2</v>
      </c>
      <c r="H15" s="38">
        <v>7.6087000000000002E-2</v>
      </c>
      <c r="I15" s="38"/>
      <c r="J15" s="19"/>
    </row>
    <row r="16" spans="1:10" ht="15" customHeight="1">
      <c r="A16" s="28" t="s">
        <v>1255</v>
      </c>
      <c r="B16" s="25" t="s">
        <v>1256</v>
      </c>
      <c r="C16" s="25" t="s">
        <v>1257</v>
      </c>
      <c r="D16" s="25" t="s">
        <v>174</v>
      </c>
      <c r="E16" s="29">
        <v>2250</v>
      </c>
      <c r="F16" s="30">
        <v>4488.18</v>
      </c>
      <c r="G16" s="31">
        <v>2.6599999999999999E-2</v>
      </c>
      <c r="H16" s="38">
        <v>7.5550000000000006E-2</v>
      </c>
      <c r="I16" s="38"/>
      <c r="J16" s="19"/>
    </row>
    <row r="17" spans="1:10" ht="15" customHeight="1">
      <c r="A17" s="28" t="s">
        <v>1258</v>
      </c>
      <c r="B17" s="25" t="s">
        <v>1259</v>
      </c>
      <c r="C17" s="25" t="s">
        <v>1260</v>
      </c>
      <c r="D17" s="25" t="s">
        <v>167</v>
      </c>
      <c r="E17" s="29">
        <v>400</v>
      </c>
      <c r="F17" s="30">
        <v>3772.68</v>
      </c>
      <c r="G17" s="31">
        <v>2.24E-2</v>
      </c>
      <c r="H17" s="38">
        <v>7.9399999999999998E-2</v>
      </c>
      <c r="I17" s="38"/>
      <c r="J17" s="19"/>
    </row>
    <row r="18" spans="1:10" ht="15" customHeight="1">
      <c r="A18" s="28" t="s">
        <v>1261</v>
      </c>
      <c r="B18" s="25" t="s">
        <v>1262</v>
      </c>
      <c r="C18" s="25" t="s">
        <v>1263</v>
      </c>
      <c r="D18" s="25" t="s">
        <v>167</v>
      </c>
      <c r="E18" s="29">
        <v>350</v>
      </c>
      <c r="F18" s="30">
        <v>3644.14</v>
      </c>
      <c r="G18" s="31">
        <v>2.1600000000000001E-2</v>
      </c>
      <c r="H18" s="38">
        <v>7.5273000000000007E-2</v>
      </c>
      <c r="I18" s="38"/>
      <c r="J18" s="19"/>
    </row>
    <row r="19" spans="1:10" ht="15" customHeight="1">
      <c r="A19" s="28" t="s">
        <v>1264</v>
      </c>
      <c r="B19" s="25" t="s">
        <v>1265</v>
      </c>
      <c r="C19" s="25" t="s">
        <v>1266</v>
      </c>
      <c r="D19" s="25" t="s">
        <v>187</v>
      </c>
      <c r="E19" s="29">
        <v>3394100</v>
      </c>
      <c r="F19" s="30">
        <v>3204.61</v>
      </c>
      <c r="G19" s="31">
        <v>1.9E-2</v>
      </c>
      <c r="H19" s="38">
        <v>7.5692999999999996E-2</v>
      </c>
      <c r="I19" s="38"/>
      <c r="J19" s="19"/>
    </row>
    <row r="20" spans="1:10" ht="15" customHeight="1">
      <c r="A20" s="28" t="s">
        <v>1267</v>
      </c>
      <c r="B20" s="25" t="s">
        <v>1268</v>
      </c>
      <c r="C20" s="25" t="s">
        <v>1269</v>
      </c>
      <c r="D20" s="25" t="s">
        <v>167</v>
      </c>
      <c r="E20" s="29">
        <v>300</v>
      </c>
      <c r="F20" s="30">
        <v>3125.69</v>
      </c>
      <c r="G20" s="31">
        <v>1.8499999999999999E-2</v>
      </c>
      <c r="H20" s="38">
        <v>7.5499999999999998E-2</v>
      </c>
      <c r="I20" s="38"/>
      <c r="J20" s="19"/>
    </row>
    <row r="21" spans="1:10" ht="15" customHeight="1">
      <c r="A21" s="28" t="s">
        <v>1270</v>
      </c>
      <c r="B21" s="25" t="s">
        <v>1271</v>
      </c>
      <c r="C21" s="25" t="s">
        <v>1272</v>
      </c>
      <c r="D21" s="25" t="s">
        <v>167</v>
      </c>
      <c r="E21" s="29">
        <v>300</v>
      </c>
      <c r="F21" s="30">
        <v>3006.65</v>
      </c>
      <c r="G21" s="31">
        <v>1.78E-2</v>
      </c>
      <c r="H21" s="38">
        <v>7.6999999999999999E-2</v>
      </c>
      <c r="I21" s="38"/>
      <c r="J21" s="19"/>
    </row>
    <row r="22" spans="1:10" ht="15" customHeight="1">
      <c r="A22" s="28" t="s">
        <v>1273</v>
      </c>
      <c r="B22" s="25" t="s">
        <v>1274</v>
      </c>
      <c r="C22" s="25" t="s">
        <v>1275</v>
      </c>
      <c r="D22" s="25" t="s">
        <v>187</v>
      </c>
      <c r="E22" s="29">
        <v>3000000</v>
      </c>
      <c r="F22" s="30">
        <v>2806.76</v>
      </c>
      <c r="G22" s="31">
        <v>1.66E-2</v>
      </c>
      <c r="H22" s="38">
        <v>7.5757000000000005E-2</v>
      </c>
      <c r="I22" s="38"/>
      <c r="J22" s="19"/>
    </row>
    <row r="23" spans="1:10" ht="15" customHeight="1">
      <c r="A23" s="28" t="s">
        <v>1276</v>
      </c>
      <c r="B23" s="25" t="s">
        <v>1277</v>
      </c>
      <c r="C23" s="25" t="s">
        <v>1278</v>
      </c>
      <c r="D23" s="25" t="s">
        <v>174</v>
      </c>
      <c r="E23" s="29">
        <v>250</v>
      </c>
      <c r="F23" s="30">
        <v>2615.64</v>
      </c>
      <c r="G23" s="31">
        <v>1.55E-2</v>
      </c>
      <c r="H23" s="38">
        <v>7.5952000000000006E-2</v>
      </c>
      <c r="I23" s="38"/>
      <c r="J23" s="19"/>
    </row>
    <row r="24" spans="1:10" ht="15" customHeight="1">
      <c r="A24" s="28" t="s">
        <v>1279</v>
      </c>
      <c r="B24" s="25" t="s">
        <v>1280</v>
      </c>
      <c r="C24" s="25" t="s">
        <v>1281</v>
      </c>
      <c r="D24" s="25" t="s">
        <v>174</v>
      </c>
      <c r="E24" s="29">
        <v>250</v>
      </c>
      <c r="F24" s="30">
        <v>2487.96</v>
      </c>
      <c r="G24" s="31">
        <v>1.4800000000000001E-2</v>
      </c>
      <c r="H24" s="38">
        <v>7.6503000000000002E-2</v>
      </c>
      <c r="I24" s="38"/>
      <c r="J24" s="19"/>
    </row>
    <row r="25" spans="1:10" ht="15" customHeight="1">
      <c r="A25" s="28" t="s">
        <v>1282</v>
      </c>
      <c r="B25" s="25" t="s">
        <v>1283</v>
      </c>
      <c r="C25" s="25" t="s">
        <v>1284</v>
      </c>
      <c r="D25" s="25" t="s">
        <v>167</v>
      </c>
      <c r="E25" s="29">
        <v>250</v>
      </c>
      <c r="F25" s="30">
        <v>2468.58</v>
      </c>
      <c r="G25" s="31">
        <v>1.46E-2</v>
      </c>
      <c r="H25" s="38">
        <v>7.5549000000000005E-2</v>
      </c>
      <c r="I25" s="38"/>
      <c r="J25" s="19"/>
    </row>
    <row r="26" spans="1:10" ht="15" customHeight="1">
      <c r="A26" s="28" t="s">
        <v>1285</v>
      </c>
      <c r="B26" s="25" t="s">
        <v>1286</v>
      </c>
      <c r="C26" s="25" t="s">
        <v>1287</v>
      </c>
      <c r="D26" s="25" t="s">
        <v>167</v>
      </c>
      <c r="E26" s="29">
        <v>250</v>
      </c>
      <c r="F26" s="30">
        <v>2449.39</v>
      </c>
      <c r="G26" s="31">
        <v>1.4500000000000001E-2</v>
      </c>
      <c r="H26" s="38">
        <v>7.6440999999999995E-2</v>
      </c>
      <c r="I26" s="38"/>
      <c r="J26" s="19"/>
    </row>
    <row r="27" spans="1:10" ht="15" customHeight="1">
      <c r="A27" s="28" t="s">
        <v>1288</v>
      </c>
      <c r="B27" s="25" t="s">
        <v>1289</v>
      </c>
      <c r="C27" s="25" t="s">
        <v>1290</v>
      </c>
      <c r="D27" s="25" t="s">
        <v>167</v>
      </c>
      <c r="E27" s="29">
        <v>250</v>
      </c>
      <c r="F27" s="30">
        <v>2402.61</v>
      </c>
      <c r="G27" s="31">
        <v>1.43E-2</v>
      </c>
      <c r="H27" s="38">
        <v>7.6999999999999999E-2</v>
      </c>
      <c r="I27" s="38"/>
      <c r="J27" s="19"/>
    </row>
    <row r="28" spans="1:10" ht="15" customHeight="1">
      <c r="A28" s="28" t="s">
        <v>1291</v>
      </c>
      <c r="B28" s="25" t="s">
        <v>1292</v>
      </c>
      <c r="C28" s="25" t="s">
        <v>1293</v>
      </c>
      <c r="D28" s="25" t="s">
        <v>187</v>
      </c>
      <c r="E28" s="29">
        <v>2500000</v>
      </c>
      <c r="F28" s="30">
        <v>2382.73</v>
      </c>
      <c r="G28" s="31">
        <v>1.41E-2</v>
      </c>
      <c r="H28" s="38">
        <v>7.5717000000000007E-2</v>
      </c>
      <c r="I28" s="38"/>
      <c r="J28" s="19"/>
    </row>
    <row r="29" spans="1:10" ht="15" customHeight="1">
      <c r="A29" s="28" t="s">
        <v>1294</v>
      </c>
      <c r="B29" s="25" t="s">
        <v>1295</v>
      </c>
      <c r="C29" s="25" t="s">
        <v>1296</v>
      </c>
      <c r="D29" s="25" t="s">
        <v>167</v>
      </c>
      <c r="E29" s="29">
        <v>250</v>
      </c>
      <c r="F29" s="30">
        <v>2366.63</v>
      </c>
      <c r="G29" s="31">
        <v>1.4E-2</v>
      </c>
      <c r="H29" s="38">
        <v>7.9399999999999998E-2</v>
      </c>
      <c r="I29" s="38"/>
      <c r="J29" s="19"/>
    </row>
    <row r="30" spans="1:10" ht="15" customHeight="1">
      <c r="A30" s="28" t="s">
        <v>1297</v>
      </c>
      <c r="B30" s="25" t="s">
        <v>1298</v>
      </c>
      <c r="C30" s="25" t="s">
        <v>1299</v>
      </c>
      <c r="D30" s="25" t="s">
        <v>167</v>
      </c>
      <c r="E30" s="29">
        <v>250</v>
      </c>
      <c r="F30" s="30">
        <v>2364.1</v>
      </c>
      <c r="G30" s="31">
        <v>1.4E-2</v>
      </c>
      <c r="H30" s="38">
        <v>7.7100000000000002E-2</v>
      </c>
      <c r="I30" s="38"/>
      <c r="J30" s="19"/>
    </row>
    <row r="31" spans="1:10" ht="15" customHeight="1">
      <c r="A31" s="28" t="s">
        <v>1300</v>
      </c>
      <c r="B31" s="25" t="s">
        <v>1301</v>
      </c>
      <c r="C31" s="25" t="s">
        <v>1302</v>
      </c>
      <c r="D31" s="25" t="s">
        <v>167</v>
      </c>
      <c r="E31" s="29">
        <v>250</v>
      </c>
      <c r="F31" s="30">
        <v>2352.02</v>
      </c>
      <c r="G31" s="31">
        <v>1.4E-2</v>
      </c>
      <c r="H31" s="38">
        <v>7.6248999999999997E-2</v>
      </c>
      <c r="I31" s="38"/>
      <c r="J31" s="19"/>
    </row>
    <row r="32" spans="1:10" ht="15" customHeight="1">
      <c r="A32" s="28" t="s">
        <v>1303</v>
      </c>
      <c r="B32" s="25" t="s">
        <v>1304</v>
      </c>
      <c r="C32" s="25" t="s">
        <v>1305</v>
      </c>
      <c r="D32" s="25" t="s">
        <v>174</v>
      </c>
      <c r="E32" s="29">
        <v>250</v>
      </c>
      <c r="F32" s="30">
        <v>2344.4</v>
      </c>
      <c r="G32" s="31">
        <v>1.3899999999999999E-2</v>
      </c>
      <c r="H32" s="38">
        <v>7.6549000000000006E-2</v>
      </c>
      <c r="I32" s="38"/>
      <c r="J32" s="19"/>
    </row>
    <row r="33" spans="1:10" ht="15" customHeight="1">
      <c r="A33" s="28" t="s">
        <v>1306</v>
      </c>
      <c r="B33" s="25" t="s">
        <v>1307</v>
      </c>
      <c r="C33" s="25" t="s">
        <v>1308</v>
      </c>
      <c r="D33" s="25" t="s">
        <v>187</v>
      </c>
      <c r="E33" s="29">
        <v>2500000</v>
      </c>
      <c r="F33" s="30">
        <v>2338.35</v>
      </c>
      <c r="G33" s="31">
        <v>1.3899999999999999E-2</v>
      </c>
      <c r="H33" s="38">
        <v>7.5757000000000005E-2</v>
      </c>
      <c r="I33" s="38"/>
      <c r="J33" s="19"/>
    </row>
    <row r="34" spans="1:10" ht="15" customHeight="1">
      <c r="A34" s="28" t="s">
        <v>1309</v>
      </c>
      <c r="B34" s="25" t="s">
        <v>1310</v>
      </c>
      <c r="C34" s="25" t="s">
        <v>1311</v>
      </c>
      <c r="D34" s="25" t="s">
        <v>174</v>
      </c>
      <c r="E34" s="29">
        <v>250</v>
      </c>
      <c r="F34" s="30">
        <v>2337.88</v>
      </c>
      <c r="G34" s="31">
        <v>1.3899999999999999E-2</v>
      </c>
      <c r="H34" s="38">
        <v>7.6546000000000003E-2</v>
      </c>
      <c r="I34" s="38"/>
      <c r="J34" s="19"/>
    </row>
    <row r="35" spans="1:10" ht="15" customHeight="1">
      <c r="A35" s="28" t="s">
        <v>1312</v>
      </c>
      <c r="B35" s="25" t="s">
        <v>1313</v>
      </c>
      <c r="C35" s="25" t="s">
        <v>1314</v>
      </c>
      <c r="D35" s="25" t="s">
        <v>167</v>
      </c>
      <c r="E35" s="29">
        <v>250</v>
      </c>
      <c r="F35" s="30">
        <v>2334.17</v>
      </c>
      <c r="G35" s="31">
        <v>1.38E-2</v>
      </c>
      <c r="H35" s="38">
        <v>7.9399999999999998E-2</v>
      </c>
      <c r="I35" s="38"/>
      <c r="J35" s="19"/>
    </row>
    <row r="36" spans="1:10" ht="15" customHeight="1">
      <c r="A36" s="28" t="s">
        <v>1315</v>
      </c>
      <c r="B36" s="25" t="s">
        <v>1316</v>
      </c>
      <c r="C36" s="25" t="s">
        <v>1317</v>
      </c>
      <c r="D36" s="25" t="s">
        <v>174</v>
      </c>
      <c r="E36" s="29">
        <v>250</v>
      </c>
      <c r="F36" s="30">
        <v>2331.0100000000002</v>
      </c>
      <c r="G36" s="31">
        <v>1.38E-2</v>
      </c>
      <c r="H36" s="38">
        <v>7.6510999999999996E-2</v>
      </c>
      <c r="I36" s="38"/>
      <c r="J36" s="19"/>
    </row>
    <row r="37" spans="1:10" ht="15" customHeight="1">
      <c r="A37" s="28" t="s">
        <v>1318</v>
      </c>
      <c r="B37" s="25" t="s">
        <v>1319</v>
      </c>
      <c r="C37" s="25" t="s">
        <v>1320</v>
      </c>
      <c r="D37" s="25" t="s">
        <v>167</v>
      </c>
      <c r="E37" s="29">
        <v>250</v>
      </c>
      <c r="F37" s="30">
        <v>2308.0500000000002</v>
      </c>
      <c r="G37" s="31">
        <v>1.37E-2</v>
      </c>
      <c r="H37" s="38">
        <v>7.6599E-2</v>
      </c>
      <c r="I37" s="38"/>
      <c r="J37" s="19"/>
    </row>
    <row r="38" spans="1:10" ht="15" customHeight="1">
      <c r="A38" s="28" t="s">
        <v>1321</v>
      </c>
      <c r="B38" s="25" t="s">
        <v>1322</v>
      </c>
      <c r="C38" s="25" t="s">
        <v>1323</v>
      </c>
      <c r="D38" s="25" t="s">
        <v>167</v>
      </c>
      <c r="E38" s="29">
        <v>200</v>
      </c>
      <c r="F38" s="30">
        <v>1996.82</v>
      </c>
      <c r="G38" s="31">
        <v>1.18E-2</v>
      </c>
      <c r="H38" s="38">
        <v>7.6999999999999999E-2</v>
      </c>
      <c r="I38" s="38"/>
      <c r="J38" s="19"/>
    </row>
    <row r="39" spans="1:10" ht="15" customHeight="1">
      <c r="A39" s="28" t="s">
        <v>1063</v>
      </c>
      <c r="B39" s="25" t="s">
        <v>1064</v>
      </c>
      <c r="C39" s="25" t="s">
        <v>1065</v>
      </c>
      <c r="D39" s="25" t="s">
        <v>167</v>
      </c>
      <c r="E39" s="29">
        <v>200</v>
      </c>
      <c r="F39" s="30">
        <v>1980.77</v>
      </c>
      <c r="G39" s="31">
        <v>1.17E-2</v>
      </c>
      <c r="H39" s="38">
        <v>7.7100000000000002E-2</v>
      </c>
      <c r="I39" s="38"/>
      <c r="J39" s="19"/>
    </row>
    <row r="40" spans="1:10" ht="15" customHeight="1">
      <c r="A40" s="28" t="s">
        <v>1324</v>
      </c>
      <c r="B40" s="25" t="s">
        <v>1325</v>
      </c>
      <c r="C40" s="25" t="s">
        <v>1326</v>
      </c>
      <c r="D40" s="25" t="s">
        <v>1245</v>
      </c>
      <c r="E40" s="29">
        <v>203</v>
      </c>
      <c r="F40" s="30">
        <v>1935.25</v>
      </c>
      <c r="G40" s="31">
        <v>1.15E-2</v>
      </c>
      <c r="H40" s="38">
        <v>7.8350000000000003E-2</v>
      </c>
      <c r="I40" s="38"/>
      <c r="J40" s="19"/>
    </row>
    <row r="41" spans="1:10" ht="15" customHeight="1">
      <c r="A41" s="28" t="s">
        <v>1327</v>
      </c>
      <c r="B41" s="25" t="s">
        <v>1328</v>
      </c>
      <c r="C41" s="25" t="s">
        <v>1329</v>
      </c>
      <c r="D41" s="25" t="s">
        <v>167</v>
      </c>
      <c r="E41" s="29">
        <v>200</v>
      </c>
      <c r="F41" s="30">
        <v>1925.33</v>
      </c>
      <c r="G41" s="31">
        <v>1.14E-2</v>
      </c>
      <c r="H41" s="38">
        <v>7.9049999999999995E-2</v>
      </c>
      <c r="I41" s="38"/>
      <c r="J41" s="19"/>
    </row>
    <row r="42" spans="1:10" ht="15" customHeight="1">
      <c r="A42" s="28" t="s">
        <v>1330</v>
      </c>
      <c r="B42" s="25" t="s">
        <v>1331</v>
      </c>
      <c r="C42" s="25" t="s">
        <v>1332</v>
      </c>
      <c r="D42" s="25" t="s">
        <v>187</v>
      </c>
      <c r="E42" s="29">
        <v>2000000</v>
      </c>
      <c r="F42" s="30">
        <v>1897.46</v>
      </c>
      <c r="G42" s="31">
        <v>1.1299999999999999E-2</v>
      </c>
      <c r="H42" s="38">
        <v>7.5673000000000004E-2</v>
      </c>
      <c r="I42" s="38"/>
      <c r="J42" s="19"/>
    </row>
    <row r="43" spans="1:10" ht="15" customHeight="1">
      <c r="A43" s="28" t="s">
        <v>1333</v>
      </c>
      <c r="B43" s="25" t="s">
        <v>1334</v>
      </c>
      <c r="C43" s="25" t="s">
        <v>1335</v>
      </c>
      <c r="D43" s="25" t="s">
        <v>187</v>
      </c>
      <c r="E43" s="29">
        <v>2000000</v>
      </c>
      <c r="F43" s="30">
        <v>1875.01</v>
      </c>
      <c r="G43" s="31">
        <v>1.11E-2</v>
      </c>
      <c r="H43" s="38">
        <v>7.5673000000000004E-2</v>
      </c>
      <c r="I43" s="38"/>
      <c r="J43" s="19"/>
    </row>
    <row r="44" spans="1:10" ht="15" customHeight="1">
      <c r="A44" s="28" t="s">
        <v>1336</v>
      </c>
      <c r="B44" s="25" t="s">
        <v>1337</v>
      </c>
      <c r="C44" s="25" t="s">
        <v>1338</v>
      </c>
      <c r="D44" s="25" t="s">
        <v>187</v>
      </c>
      <c r="E44" s="29">
        <v>1864800</v>
      </c>
      <c r="F44" s="30">
        <v>1745.17</v>
      </c>
      <c r="G44" s="31">
        <v>1.04E-2</v>
      </c>
      <c r="H44" s="38">
        <v>7.5673000000000004E-2</v>
      </c>
      <c r="I44" s="38"/>
      <c r="J44" s="19"/>
    </row>
    <row r="45" spans="1:10" ht="15" customHeight="1">
      <c r="A45" s="28" t="s">
        <v>1339</v>
      </c>
      <c r="B45" s="25" t="s">
        <v>1340</v>
      </c>
      <c r="C45" s="25" t="s">
        <v>1341</v>
      </c>
      <c r="D45" s="25" t="s">
        <v>167</v>
      </c>
      <c r="E45" s="29">
        <v>170</v>
      </c>
      <c r="F45" s="30">
        <v>1684.41</v>
      </c>
      <c r="G45" s="31">
        <v>0.01</v>
      </c>
      <c r="H45" s="38">
        <v>7.5798000000000004E-2</v>
      </c>
      <c r="I45" s="38"/>
      <c r="J45" s="19"/>
    </row>
    <row r="46" spans="1:10" ht="15" customHeight="1">
      <c r="A46" s="28" t="s">
        <v>1342</v>
      </c>
      <c r="B46" s="25" t="s">
        <v>1343</v>
      </c>
      <c r="C46" s="25" t="s">
        <v>1344</v>
      </c>
      <c r="D46" s="25" t="s">
        <v>174</v>
      </c>
      <c r="E46" s="29">
        <v>150</v>
      </c>
      <c r="F46" s="30">
        <v>1584.07</v>
      </c>
      <c r="G46" s="31">
        <v>9.4000000000000004E-3</v>
      </c>
      <c r="H46" s="38">
        <v>7.5950000000000004E-2</v>
      </c>
      <c r="I46" s="38"/>
      <c r="J46" s="19"/>
    </row>
    <row r="47" spans="1:10" ht="15" customHeight="1">
      <c r="A47" s="28" t="s">
        <v>1345</v>
      </c>
      <c r="B47" s="25" t="s">
        <v>1346</v>
      </c>
      <c r="C47" s="25" t="s">
        <v>1347</v>
      </c>
      <c r="D47" s="25" t="s">
        <v>187</v>
      </c>
      <c r="E47" s="29">
        <v>1620300</v>
      </c>
      <c r="F47" s="30">
        <v>1570.98</v>
      </c>
      <c r="G47" s="31">
        <v>9.2999999999999992E-3</v>
      </c>
      <c r="H47" s="38">
        <v>7.5806999999999999E-2</v>
      </c>
      <c r="I47" s="38"/>
      <c r="J47" s="19"/>
    </row>
    <row r="48" spans="1:10" ht="15" customHeight="1">
      <c r="A48" s="28" t="s">
        <v>1348</v>
      </c>
      <c r="B48" s="25" t="s">
        <v>1349</v>
      </c>
      <c r="C48" s="25" t="s">
        <v>1350</v>
      </c>
      <c r="D48" s="25" t="s">
        <v>167</v>
      </c>
      <c r="E48" s="29">
        <v>150</v>
      </c>
      <c r="F48" s="30">
        <v>1553.43</v>
      </c>
      <c r="G48" s="31">
        <v>9.1999999999999998E-3</v>
      </c>
      <c r="H48" s="38">
        <v>7.5549000000000005E-2</v>
      </c>
      <c r="I48" s="38"/>
      <c r="J48" s="19"/>
    </row>
    <row r="49" spans="1:10" ht="15" customHeight="1">
      <c r="A49" s="28" t="s">
        <v>1351</v>
      </c>
      <c r="B49" s="25" t="s">
        <v>1352</v>
      </c>
      <c r="C49" s="25" t="s">
        <v>1353</v>
      </c>
      <c r="D49" s="25" t="s">
        <v>254</v>
      </c>
      <c r="E49" s="29">
        <v>150</v>
      </c>
      <c r="F49" s="30">
        <v>1549.26</v>
      </c>
      <c r="G49" s="31">
        <v>9.1999999999999998E-3</v>
      </c>
      <c r="H49" s="38">
        <v>7.6148999999999994E-2</v>
      </c>
      <c r="I49" s="38"/>
      <c r="J49" s="19"/>
    </row>
    <row r="50" spans="1:10" ht="15" customHeight="1">
      <c r="A50" s="28" t="s">
        <v>1354</v>
      </c>
      <c r="B50" s="25" t="s">
        <v>1355</v>
      </c>
      <c r="C50" s="25" t="s">
        <v>1356</v>
      </c>
      <c r="D50" s="25" t="s">
        <v>187</v>
      </c>
      <c r="E50" s="29">
        <v>1500000</v>
      </c>
      <c r="F50" s="30">
        <v>1514.62</v>
      </c>
      <c r="G50" s="31">
        <v>8.9999999999999993E-3</v>
      </c>
      <c r="H50" s="38">
        <v>7.5863E-2</v>
      </c>
      <c r="I50" s="38"/>
      <c r="J50" s="19"/>
    </row>
    <row r="51" spans="1:10" ht="15" customHeight="1">
      <c r="A51" s="28" t="s">
        <v>1357</v>
      </c>
      <c r="B51" s="25" t="s">
        <v>1358</v>
      </c>
      <c r="C51" s="25" t="s">
        <v>1359</v>
      </c>
      <c r="D51" s="25" t="s">
        <v>1245</v>
      </c>
      <c r="E51" s="29">
        <v>150</v>
      </c>
      <c r="F51" s="30">
        <v>1482.15</v>
      </c>
      <c r="G51" s="31">
        <v>8.8000000000000005E-3</v>
      </c>
      <c r="H51" s="38">
        <v>7.8100000000000003E-2</v>
      </c>
      <c r="I51" s="38"/>
      <c r="J51" s="19"/>
    </row>
    <row r="52" spans="1:10" ht="15" customHeight="1">
      <c r="A52" s="28" t="s">
        <v>1360</v>
      </c>
      <c r="B52" s="25" t="s">
        <v>1361</v>
      </c>
      <c r="C52" s="25" t="s">
        <v>1362</v>
      </c>
      <c r="D52" s="25" t="s">
        <v>167</v>
      </c>
      <c r="E52" s="29">
        <v>150</v>
      </c>
      <c r="F52" s="30">
        <v>1457.68</v>
      </c>
      <c r="G52" s="31">
        <v>8.6E-3</v>
      </c>
      <c r="H52" s="38">
        <v>7.9049999999999995E-2</v>
      </c>
      <c r="I52" s="38"/>
      <c r="J52" s="19"/>
    </row>
    <row r="53" spans="1:10" ht="15" customHeight="1">
      <c r="A53" s="28" t="s">
        <v>1363</v>
      </c>
      <c r="B53" s="25" t="s">
        <v>1364</v>
      </c>
      <c r="C53" s="25" t="s">
        <v>1365</v>
      </c>
      <c r="D53" s="25" t="s">
        <v>167</v>
      </c>
      <c r="E53" s="29">
        <v>130</v>
      </c>
      <c r="F53" s="30">
        <v>1342.88</v>
      </c>
      <c r="G53" s="31">
        <v>8.0000000000000002E-3</v>
      </c>
      <c r="H53" s="38">
        <v>7.8649999999999998E-2</v>
      </c>
      <c r="I53" s="38"/>
      <c r="J53" s="19"/>
    </row>
    <row r="54" spans="1:10" ht="15" customHeight="1">
      <c r="A54" s="28" t="s">
        <v>1366</v>
      </c>
      <c r="B54" s="25" t="s">
        <v>1367</v>
      </c>
      <c r="C54" s="25" t="s">
        <v>1368</v>
      </c>
      <c r="D54" s="25" t="s">
        <v>167</v>
      </c>
      <c r="E54" s="29">
        <v>100</v>
      </c>
      <c r="F54" s="30">
        <v>1053.3399999999999</v>
      </c>
      <c r="G54" s="31">
        <v>6.1999999999999998E-3</v>
      </c>
      <c r="H54" s="38">
        <v>7.8649999999999998E-2</v>
      </c>
      <c r="I54" s="38"/>
      <c r="J54" s="19"/>
    </row>
    <row r="55" spans="1:10" ht="15" customHeight="1">
      <c r="A55" s="28" t="s">
        <v>1369</v>
      </c>
      <c r="B55" s="25" t="s">
        <v>1370</v>
      </c>
      <c r="C55" s="25" t="s">
        <v>1371</v>
      </c>
      <c r="D55" s="25" t="s">
        <v>167</v>
      </c>
      <c r="E55" s="29">
        <v>100</v>
      </c>
      <c r="F55" s="30">
        <v>1050.25</v>
      </c>
      <c r="G55" s="31">
        <v>6.1999999999999998E-3</v>
      </c>
      <c r="H55" s="38">
        <v>7.5499999999999998E-2</v>
      </c>
      <c r="I55" s="38"/>
      <c r="J55" s="19"/>
    </row>
    <row r="56" spans="1:10" ht="15" customHeight="1">
      <c r="A56" s="28" t="s">
        <v>1372</v>
      </c>
      <c r="B56" s="25" t="s">
        <v>1373</v>
      </c>
      <c r="C56" s="25" t="s">
        <v>1374</v>
      </c>
      <c r="D56" s="25" t="s">
        <v>167</v>
      </c>
      <c r="E56" s="29">
        <v>100</v>
      </c>
      <c r="F56" s="30">
        <v>1027.08</v>
      </c>
      <c r="G56" s="31">
        <v>6.1000000000000004E-3</v>
      </c>
      <c r="H56" s="38">
        <v>7.6748999999999998E-2</v>
      </c>
      <c r="I56" s="38"/>
      <c r="J56" s="19"/>
    </row>
    <row r="57" spans="1:10" ht="15" customHeight="1">
      <c r="A57" s="28" t="s">
        <v>1375</v>
      </c>
      <c r="B57" s="25" t="s">
        <v>1376</v>
      </c>
      <c r="C57" s="25" t="s">
        <v>1377</v>
      </c>
      <c r="D57" s="25" t="s">
        <v>167</v>
      </c>
      <c r="E57" s="29">
        <v>100</v>
      </c>
      <c r="F57" s="30">
        <v>1001.2</v>
      </c>
      <c r="G57" s="31">
        <v>5.8999999999999999E-3</v>
      </c>
      <c r="H57" s="38">
        <v>7.5273000000000007E-2</v>
      </c>
      <c r="I57" s="38"/>
      <c r="J57" s="19"/>
    </row>
    <row r="58" spans="1:10" ht="15" customHeight="1">
      <c r="A58" s="28" t="s">
        <v>859</v>
      </c>
      <c r="B58" s="25" t="s">
        <v>860</v>
      </c>
      <c r="C58" s="25" t="s">
        <v>861</v>
      </c>
      <c r="D58" s="25" t="s">
        <v>187</v>
      </c>
      <c r="E58" s="29">
        <v>1000000</v>
      </c>
      <c r="F58" s="30">
        <v>985.9</v>
      </c>
      <c r="G58" s="31">
        <v>5.7999999999999996E-3</v>
      </c>
      <c r="H58" s="38">
        <v>7.3743000000000003E-2</v>
      </c>
      <c r="I58" s="38"/>
      <c r="J58" s="19"/>
    </row>
    <row r="59" spans="1:10" ht="15" customHeight="1">
      <c r="A59" s="28" t="s">
        <v>1378</v>
      </c>
      <c r="B59" s="25" t="s">
        <v>1379</v>
      </c>
      <c r="C59" s="25" t="s">
        <v>1380</v>
      </c>
      <c r="D59" s="25" t="s">
        <v>174</v>
      </c>
      <c r="E59" s="29">
        <v>100</v>
      </c>
      <c r="F59" s="30">
        <v>964.34</v>
      </c>
      <c r="G59" s="31">
        <v>5.7000000000000002E-3</v>
      </c>
      <c r="H59" s="38">
        <v>7.6898999999999995E-2</v>
      </c>
      <c r="I59" s="38"/>
      <c r="J59" s="19"/>
    </row>
    <row r="60" spans="1:10" ht="15" customHeight="1">
      <c r="A60" s="28" t="s">
        <v>1381</v>
      </c>
      <c r="B60" s="25" t="s">
        <v>1382</v>
      </c>
      <c r="C60" s="25" t="s">
        <v>1383</v>
      </c>
      <c r="D60" s="25" t="s">
        <v>167</v>
      </c>
      <c r="E60" s="29">
        <v>90</v>
      </c>
      <c r="F60" s="30">
        <v>953.51</v>
      </c>
      <c r="G60" s="31">
        <v>5.7000000000000002E-3</v>
      </c>
      <c r="H60" s="38">
        <v>7.6450000000000004E-2</v>
      </c>
      <c r="I60" s="38"/>
      <c r="J60" s="19"/>
    </row>
    <row r="61" spans="1:10" ht="15" customHeight="1">
      <c r="A61" s="28" t="s">
        <v>1384</v>
      </c>
      <c r="B61" s="25" t="s">
        <v>1331</v>
      </c>
      <c r="C61" s="25" t="s">
        <v>1385</v>
      </c>
      <c r="D61" s="25" t="s">
        <v>187</v>
      </c>
      <c r="E61" s="29">
        <v>1000000</v>
      </c>
      <c r="F61" s="30">
        <v>948.25</v>
      </c>
      <c r="G61" s="31">
        <v>5.5999999999999999E-3</v>
      </c>
      <c r="H61" s="38">
        <v>7.5757000000000005E-2</v>
      </c>
      <c r="I61" s="38"/>
      <c r="J61" s="19"/>
    </row>
    <row r="62" spans="1:10" ht="15" customHeight="1">
      <c r="A62" s="28" t="s">
        <v>1386</v>
      </c>
      <c r="B62" s="25" t="s">
        <v>1387</v>
      </c>
      <c r="C62" s="25" t="s">
        <v>1388</v>
      </c>
      <c r="D62" s="25" t="s">
        <v>167</v>
      </c>
      <c r="E62" s="29">
        <v>88</v>
      </c>
      <c r="F62" s="30">
        <v>918.59</v>
      </c>
      <c r="G62" s="31">
        <v>5.4000000000000003E-3</v>
      </c>
      <c r="H62" s="38">
        <v>7.5800000000000006E-2</v>
      </c>
      <c r="I62" s="38"/>
      <c r="J62" s="19"/>
    </row>
    <row r="63" spans="1:10" ht="15" customHeight="1">
      <c r="A63" s="28" t="s">
        <v>1389</v>
      </c>
      <c r="B63" s="25" t="s">
        <v>1390</v>
      </c>
      <c r="C63" s="25" t="s">
        <v>1391</v>
      </c>
      <c r="D63" s="25" t="s">
        <v>167</v>
      </c>
      <c r="E63" s="29">
        <v>50</v>
      </c>
      <c r="F63" s="30">
        <v>530.94000000000005</v>
      </c>
      <c r="G63" s="31">
        <v>3.0999999999999999E-3</v>
      </c>
      <c r="H63" s="38">
        <v>7.6148999999999994E-2</v>
      </c>
      <c r="I63" s="38"/>
      <c r="J63" s="19"/>
    </row>
    <row r="64" spans="1:10" ht="15" customHeight="1">
      <c r="A64" s="28" t="s">
        <v>1392</v>
      </c>
      <c r="B64" s="25" t="s">
        <v>1393</v>
      </c>
      <c r="C64" s="25" t="s">
        <v>1394</v>
      </c>
      <c r="D64" s="25" t="s">
        <v>167</v>
      </c>
      <c r="E64" s="29">
        <v>50</v>
      </c>
      <c r="F64" s="30">
        <v>528.76</v>
      </c>
      <c r="G64" s="31">
        <v>3.0999999999999999E-3</v>
      </c>
      <c r="H64" s="38">
        <v>7.6450000000000004E-2</v>
      </c>
      <c r="I64" s="38"/>
      <c r="J64" s="19"/>
    </row>
    <row r="65" spans="1:10" ht="15" customHeight="1">
      <c r="A65" s="28" t="s">
        <v>1395</v>
      </c>
      <c r="B65" s="25" t="s">
        <v>1396</v>
      </c>
      <c r="C65" s="25" t="s">
        <v>1397</v>
      </c>
      <c r="D65" s="25" t="s">
        <v>167</v>
      </c>
      <c r="E65" s="29">
        <v>50</v>
      </c>
      <c r="F65" s="30">
        <v>527.58000000000004</v>
      </c>
      <c r="G65" s="31">
        <v>3.0999999999999999E-3</v>
      </c>
      <c r="H65" s="38">
        <v>7.8649999999999998E-2</v>
      </c>
      <c r="I65" s="38"/>
      <c r="J65" s="19"/>
    </row>
    <row r="66" spans="1:10" ht="15" customHeight="1">
      <c r="A66" s="28" t="s">
        <v>1398</v>
      </c>
      <c r="B66" s="25" t="s">
        <v>1399</v>
      </c>
      <c r="C66" s="25" t="s">
        <v>1400</v>
      </c>
      <c r="D66" s="25" t="s">
        <v>167</v>
      </c>
      <c r="E66" s="29">
        <v>50</v>
      </c>
      <c r="F66" s="30">
        <v>527.27</v>
      </c>
      <c r="G66" s="31">
        <v>3.0999999999999999E-3</v>
      </c>
      <c r="H66" s="38">
        <v>7.5499999999999998E-2</v>
      </c>
      <c r="I66" s="38"/>
      <c r="J66" s="19"/>
    </row>
    <row r="67" spans="1:10" ht="15" customHeight="1">
      <c r="A67" s="28" t="s">
        <v>1401</v>
      </c>
      <c r="B67" s="25" t="s">
        <v>1402</v>
      </c>
      <c r="C67" s="25" t="s">
        <v>1403</v>
      </c>
      <c r="D67" s="25" t="s">
        <v>174</v>
      </c>
      <c r="E67" s="29">
        <v>50</v>
      </c>
      <c r="F67" s="30">
        <v>524.05999999999995</v>
      </c>
      <c r="G67" s="31">
        <v>3.0999999999999999E-3</v>
      </c>
      <c r="H67" s="38">
        <v>7.6003000000000001E-2</v>
      </c>
      <c r="I67" s="38"/>
      <c r="J67" s="19"/>
    </row>
    <row r="68" spans="1:10" ht="15" customHeight="1">
      <c r="A68" s="28" t="s">
        <v>1404</v>
      </c>
      <c r="B68" s="25" t="s">
        <v>1405</v>
      </c>
      <c r="C68" s="25" t="s">
        <v>1406</v>
      </c>
      <c r="D68" s="25" t="s">
        <v>167</v>
      </c>
      <c r="E68" s="29">
        <v>50</v>
      </c>
      <c r="F68" s="30">
        <v>518.72</v>
      </c>
      <c r="G68" s="31">
        <v>3.0999999999999999E-3</v>
      </c>
      <c r="H68" s="38">
        <v>7.5499999999999998E-2</v>
      </c>
      <c r="I68" s="38"/>
      <c r="J68" s="19"/>
    </row>
    <row r="69" spans="1:10" ht="15" customHeight="1">
      <c r="A69" s="28" t="s">
        <v>1054</v>
      </c>
      <c r="B69" s="25" t="s">
        <v>1055</v>
      </c>
      <c r="C69" s="25" t="s">
        <v>1056</v>
      </c>
      <c r="D69" s="25" t="s">
        <v>167</v>
      </c>
      <c r="E69" s="29">
        <v>50</v>
      </c>
      <c r="F69" s="30">
        <v>517.89</v>
      </c>
      <c r="G69" s="31">
        <v>3.0999999999999999E-3</v>
      </c>
      <c r="H69" s="38">
        <v>7.6850000000000002E-2</v>
      </c>
      <c r="I69" s="38"/>
      <c r="J69" s="19"/>
    </row>
    <row r="70" spans="1:10" ht="15" customHeight="1">
      <c r="A70" s="28" t="s">
        <v>1407</v>
      </c>
      <c r="B70" s="25" t="s">
        <v>1408</v>
      </c>
      <c r="C70" s="25" t="s">
        <v>1409</v>
      </c>
      <c r="D70" s="25" t="s">
        <v>167</v>
      </c>
      <c r="E70" s="29">
        <v>50</v>
      </c>
      <c r="F70" s="30">
        <v>517.71</v>
      </c>
      <c r="G70" s="31">
        <v>3.0999999999999999E-3</v>
      </c>
      <c r="H70" s="38">
        <v>7.5273000000000007E-2</v>
      </c>
      <c r="I70" s="38"/>
      <c r="J70" s="19"/>
    </row>
    <row r="71" spans="1:10" ht="15" customHeight="1">
      <c r="A71" s="28" t="s">
        <v>1410</v>
      </c>
      <c r="B71" s="25" t="s">
        <v>1411</v>
      </c>
      <c r="C71" s="25" t="s">
        <v>1412</v>
      </c>
      <c r="D71" s="25" t="s">
        <v>167</v>
      </c>
      <c r="E71" s="29">
        <v>50</v>
      </c>
      <c r="F71" s="30">
        <v>516.80999999999995</v>
      </c>
      <c r="G71" s="31">
        <v>3.0999999999999999E-3</v>
      </c>
      <c r="H71" s="38">
        <v>7.5800000000000006E-2</v>
      </c>
      <c r="I71" s="38"/>
      <c r="J71" s="19"/>
    </row>
    <row r="72" spans="1:10" ht="15" customHeight="1">
      <c r="A72" s="28" t="s">
        <v>1413</v>
      </c>
      <c r="B72" s="25" t="s">
        <v>1414</v>
      </c>
      <c r="C72" s="25" t="s">
        <v>1415</v>
      </c>
      <c r="D72" s="25" t="s">
        <v>167</v>
      </c>
      <c r="E72" s="29">
        <v>50</v>
      </c>
      <c r="F72" s="30">
        <v>513.41999999999996</v>
      </c>
      <c r="G72" s="31">
        <v>3.0000000000000001E-3</v>
      </c>
      <c r="H72" s="38">
        <v>7.6498999999999998E-2</v>
      </c>
      <c r="I72" s="38"/>
      <c r="J72" s="19"/>
    </row>
    <row r="73" spans="1:10" ht="15" customHeight="1">
      <c r="A73" s="28" t="s">
        <v>1416</v>
      </c>
      <c r="B73" s="25" t="s">
        <v>1417</v>
      </c>
      <c r="C73" s="25" t="s">
        <v>1418</v>
      </c>
      <c r="D73" s="25" t="s">
        <v>187</v>
      </c>
      <c r="E73" s="29">
        <v>500000</v>
      </c>
      <c r="F73" s="30">
        <v>506.79</v>
      </c>
      <c r="G73" s="31">
        <v>3.0000000000000001E-3</v>
      </c>
      <c r="H73" s="38">
        <v>7.5893000000000002E-2</v>
      </c>
      <c r="I73" s="38"/>
      <c r="J73" s="19"/>
    </row>
    <row r="74" spans="1:10" ht="15" customHeight="1">
      <c r="A74" s="28" t="s">
        <v>1419</v>
      </c>
      <c r="B74" s="25" t="s">
        <v>1420</v>
      </c>
      <c r="C74" s="25" t="s">
        <v>1421</v>
      </c>
      <c r="D74" s="25" t="s">
        <v>167</v>
      </c>
      <c r="E74" s="29">
        <v>50</v>
      </c>
      <c r="F74" s="30">
        <v>504.79</v>
      </c>
      <c r="G74" s="31">
        <v>3.0000000000000001E-3</v>
      </c>
      <c r="H74" s="38">
        <v>7.8649999999999998E-2</v>
      </c>
      <c r="I74" s="38"/>
      <c r="J74" s="19"/>
    </row>
    <row r="75" spans="1:10" ht="15" customHeight="1">
      <c r="A75" s="28" t="s">
        <v>1422</v>
      </c>
      <c r="B75" s="25" t="s">
        <v>1423</v>
      </c>
      <c r="C75" s="25" t="s">
        <v>1424</v>
      </c>
      <c r="D75" s="25" t="s">
        <v>167</v>
      </c>
      <c r="E75" s="29">
        <v>50</v>
      </c>
      <c r="F75" s="30">
        <v>502.35</v>
      </c>
      <c r="G75" s="31">
        <v>3.0000000000000001E-3</v>
      </c>
      <c r="H75" s="38">
        <v>7.6999999999999999E-2</v>
      </c>
      <c r="I75" s="38"/>
      <c r="J75" s="19"/>
    </row>
    <row r="76" spans="1:10" ht="15" customHeight="1">
      <c r="A76" s="28" t="s">
        <v>1425</v>
      </c>
      <c r="B76" s="25" t="s">
        <v>1426</v>
      </c>
      <c r="C76" s="25" t="s">
        <v>1427</v>
      </c>
      <c r="D76" s="25" t="s">
        <v>174</v>
      </c>
      <c r="E76" s="29">
        <v>250</v>
      </c>
      <c r="F76" s="30">
        <v>499.88</v>
      </c>
      <c r="G76" s="31">
        <v>3.0000000000000001E-3</v>
      </c>
      <c r="H76" s="38">
        <v>7.5050000000000006E-2</v>
      </c>
      <c r="I76" s="38"/>
      <c r="J76" s="19"/>
    </row>
    <row r="77" spans="1:10" ht="15" customHeight="1">
      <c r="A77" s="28" t="s">
        <v>1428</v>
      </c>
      <c r="B77" s="25" t="s">
        <v>1429</v>
      </c>
      <c r="C77" s="25" t="s">
        <v>1430</v>
      </c>
      <c r="D77" s="25" t="s">
        <v>167</v>
      </c>
      <c r="E77" s="29">
        <v>50</v>
      </c>
      <c r="F77" s="30">
        <v>497.48</v>
      </c>
      <c r="G77" s="31">
        <v>3.0000000000000001E-3</v>
      </c>
      <c r="H77" s="38">
        <v>7.5800000000000006E-2</v>
      </c>
      <c r="I77" s="38"/>
      <c r="J77" s="19"/>
    </row>
    <row r="78" spans="1:10" ht="15" customHeight="1">
      <c r="A78" s="28" t="s">
        <v>1431</v>
      </c>
      <c r="B78" s="25" t="s">
        <v>1432</v>
      </c>
      <c r="C78" s="25" t="s">
        <v>1433</v>
      </c>
      <c r="D78" s="25" t="s">
        <v>174</v>
      </c>
      <c r="E78" s="29">
        <v>250</v>
      </c>
      <c r="F78" s="30">
        <v>496.43</v>
      </c>
      <c r="G78" s="31">
        <v>2.8999999999999998E-3</v>
      </c>
      <c r="H78" s="38">
        <v>7.6345999999999997E-2</v>
      </c>
      <c r="I78" s="38"/>
      <c r="J78" s="19"/>
    </row>
    <row r="79" spans="1:10" ht="15" customHeight="1">
      <c r="A79" s="28" t="s">
        <v>1434</v>
      </c>
      <c r="B79" s="25" t="s">
        <v>1435</v>
      </c>
      <c r="C79" s="25" t="s">
        <v>1436</v>
      </c>
      <c r="D79" s="25" t="s">
        <v>167</v>
      </c>
      <c r="E79" s="29">
        <v>50</v>
      </c>
      <c r="F79" s="30">
        <v>496.02</v>
      </c>
      <c r="G79" s="31">
        <v>2.8999999999999998E-3</v>
      </c>
      <c r="H79" s="38">
        <v>7.6748999999999998E-2</v>
      </c>
      <c r="I79" s="38"/>
      <c r="J79" s="19"/>
    </row>
    <row r="80" spans="1:10" ht="15" customHeight="1">
      <c r="A80" s="28" t="s">
        <v>1437</v>
      </c>
      <c r="B80" s="25" t="s">
        <v>1438</v>
      </c>
      <c r="C80" s="25" t="s">
        <v>1439</v>
      </c>
      <c r="D80" s="25" t="s">
        <v>167</v>
      </c>
      <c r="E80" s="29">
        <v>50</v>
      </c>
      <c r="F80" s="30">
        <v>491.28</v>
      </c>
      <c r="G80" s="31">
        <v>2.8999999999999998E-3</v>
      </c>
      <c r="H80" s="38">
        <v>7.6999999999999999E-2</v>
      </c>
      <c r="I80" s="38"/>
      <c r="J80" s="19"/>
    </row>
    <row r="81" spans="1:10" ht="15" customHeight="1">
      <c r="A81" s="28" t="s">
        <v>1440</v>
      </c>
      <c r="B81" s="25" t="s">
        <v>1441</v>
      </c>
      <c r="C81" s="25" t="s">
        <v>1442</v>
      </c>
      <c r="D81" s="25" t="s">
        <v>187</v>
      </c>
      <c r="E81" s="29">
        <v>500000</v>
      </c>
      <c r="F81" s="30">
        <v>478.19</v>
      </c>
      <c r="G81" s="31">
        <v>2.8E-3</v>
      </c>
      <c r="H81" s="38">
        <v>7.5757000000000005E-2</v>
      </c>
      <c r="I81" s="38"/>
      <c r="J81" s="19"/>
    </row>
    <row r="82" spans="1:10" ht="15" customHeight="1">
      <c r="A82" s="28" t="s">
        <v>1443</v>
      </c>
      <c r="B82" s="25" t="s">
        <v>1444</v>
      </c>
      <c r="C82" s="25" t="s">
        <v>1445</v>
      </c>
      <c r="D82" s="25" t="s">
        <v>167</v>
      </c>
      <c r="E82" s="29">
        <v>40</v>
      </c>
      <c r="F82" s="30">
        <v>411.73</v>
      </c>
      <c r="G82" s="31">
        <v>2.3999999999999998E-3</v>
      </c>
      <c r="H82" s="38">
        <v>7.6498999999999998E-2</v>
      </c>
      <c r="I82" s="38"/>
      <c r="J82" s="19"/>
    </row>
    <row r="83" spans="1:10" ht="15" customHeight="1">
      <c r="A83" s="28" t="s">
        <v>1446</v>
      </c>
      <c r="B83" s="25" t="s">
        <v>3930</v>
      </c>
      <c r="C83" s="25" t="s">
        <v>1447</v>
      </c>
      <c r="D83" s="25" t="s">
        <v>167</v>
      </c>
      <c r="E83" s="29">
        <v>25</v>
      </c>
      <c r="F83" s="30">
        <v>283.7</v>
      </c>
      <c r="G83" s="31">
        <v>1.6999999999999999E-3</v>
      </c>
      <c r="H83" s="38">
        <v>7.8347E-2</v>
      </c>
      <c r="I83" s="38"/>
      <c r="J83" s="19"/>
    </row>
    <row r="84" spans="1:10" ht="15" customHeight="1">
      <c r="A84" s="28" t="s">
        <v>874</v>
      </c>
      <c r="B84" s="25" t="s">
        <v>875</v>
      </c>
      <c r="C84" s="25" t="s">
        <v>876</v>
      </c>
      <c r="D84" s="25" t="s">
        <v>187</v>
      </c>
      <c r="E84" s="29">
        <v>100000</v>
      </c>
      <c r="F84" s="30">
        <v>90.23</v>
      </c>
      <c r="G84" s="31">
        <v>5.0000000000000001E-4</v>
      </c>
      <c r="H84" s="38">
        <v>7.4375999999999998E-2</v>
      </c>
      <c r="I84" s="38"/>
      <c r="J84" s="19"/>
    </row>
    <row r="85" spans="1:10" ht="15" customHeight="1">
      <c r="A85" s="28" t="s">
        <v>1448</v>
      </c>
      <c r="B85" s="25" t="s">
        <v>1449</v>
      </c>
      <c r="C85" s="25" t="s">
        <v>1450</v>
      </c>
      <c r="D85" s="25" t="s">
        <v>187</v>
      </c>
      <c r="E85" s="29">
        <v>30000</v>
      </c>
      <c r="F85" s="30">
        <v>31.75</v>
      </c>
      <c r="G85" s="31">
        <v>2.0000000000000001E-4</v>
      </c>
      <c r="H85" s="38">
        <v>7.3208999999999996E-2</v>
      </c>
      <c r="I85" s="38"/>
      <c r="J85" s="19"/>
    </row>
    <row r="86" spans="1:10" ht="15" customHeight="1">
      <c r="A86" s="19"/>
      <c r="B86" s="24" t="s">
        <v>155</v>
      </c>
      <c r="C86" s="25"/>
      <c r="D86" s="25"/>
      <c r="E86" s="25"/>
      <c r="F86" s="33">
        <v>159872.18</v>
      </c>
      <c r="G86" s="34">
        <v>0.9476</v>
      </c>
      <c r="H86" s="35"/>
      <c r="I86" s="35"/>
      <c r="J86" s="19"/>
    </row>
    <row r="87" spans="1:10" ht="15" customHeight="1">
      <c r="A87" s="19"/>
      <c r="B87" s="36" t="s">
        <v>484</v>
      </c>
      <c r="C87" s="37"/>
      <c r="D87" s="37"/>
      <c r="E87" s="37"/>
      <c r="F87" s="35" t="s">
        <v>485</v>
      </c>
      <c r="G87" s="35" t="s">
        <v>485</v>
      </c>
      <c r="H87" s="35"/>
      <c r="I87" s="35"/>
      <c r="J87" s="19"/>
    </row>
    <row r="88" spans="1:10" ht="15" customHeight="1">
      <c r="A88" s="19"/>
      <c r="B88" s="36" t="s">
        <v>155</v>
      </c>
      <c r="C88" s="37"/>
      <c r="D88" s="37"/>
      <c r="E88" s="37"/>
      <c r="F88" s="35" t="s">
        <v>485</v>
      </c>
      <c r="G88" s="35" t="s">
        <v>485</v>
      </c>
      <c r="H88" s="35"/>
      <c r="I88" s="35"/>
      <c r="J88" s="19"/>
    </row>
    <row r="89" spans="1:10" ht="15" customHeight="1">
      <c r="A89" s="19"/>
      <c r="B89" s="36" t="s">
        <v>156</v>
      </c>
      <c r="C89" s="37"/>
      <c r="D89" s="37"/>
      <c r="E89" s="37"/>
      <c r="F89" s="33">
        <v>159872.18</v>
      </c>
      <c r="G89" s="34">
        <v>0.9476</v>
      </c>
      <c r="H89" s="35"/>
      <c r="I89" s="35"/>
      <c r="J89" s="19"/>
    </row>
    <row r="90" spans="1:10" ht="15" customHeight="1">
      <c r="A90" s="19"/>
      <c r="B90" s="24" t="s">
        <v>157</v>
      </c>
      <c r="C90" s="25"/>
      <c r="D90" s="25"/>
      <c r="E90" s="25"/>
      <c r="F90" s="25"/>
      <c r="G90" s="25"/>
      <c r="H90" s="26"/>
      <c r="I90" s="26"/>
      <c r="J90" s="19"/>
    </row>
    <row r="91" spans="1:10" ht="15" customHeight="1">
      <c r="A91" s="28" t="s">
        <v>158</v>
      </c>
      <c r="B91" s="25" t="s">
        <v>3927</v>
      </c>
      <c r="C91" s="25"/>
      <c r="D91" s="25"/>
      <c r="E91" s="29"/>
      <c r="F91" s="30">
        <v>3778.25</v>
      </c>
      <c r="G91" s="31">
        <v>2.24E-2</v>
      </c>
      <c r="H91" s="38">
        <v>5.9928988052092236E-2</v>
      </c>
      <c r="I91" s="38"/>
      <c r="J91" s="19"/>
    </row>
    <row r="92" spans="1:10" ht="15" customHeight="1">
      <c r="A92" s="19"/>
      <c r="B92" s="24" t="s">
        <v>155</v>
      </c>
      <c r="C92" s="25"/>
      <c r="D92" s="25"/>
      <c r="E92" s="25"/>
      <c r="F92" s="33">
        <v>3778.25</v>
      </c>
      <c r="G92" s="34">
        <v>2.24E-2</v>
      </c>
      <c r="H92" s="35"/>
      <c r="I92" s="35"/>
      <c r="J92" s="19"/>
    </row>
    <row r="93" spans="1:10" ht="15" customHeight="1">
      <c r="A93" s="19"/>
      <c r="B93" s="36" t="s">
        <v>484</v>
      </c>
      <c r="C93" s="37"/>
      <c r="D93" s="37"/>
      <c r="E93" s="37"/>
      <c r="F93" s="35" t="s">
        <v>485</v>
      </c>
      <c r="G93" s="35" t="s">
        <v>485</v>
      </c>
      <c r="H93" s="35"/>
      <c r="I93" s="35"/>
      <c r="J93" s="19"/>
    </row>
    <row r="94" spans="1:10" ht="15" customHeight="1">
      <c r="A94" s="19"/>
      <c r="B94" s="36" t="s">
        <v>155</v>
      </c>
      <c r="C94" s="37"/>
      <c r="D94" s="37"/>
      <c r="E94" s="37"/>
      <c r="F94" s="35" t="s">
        <v>485</v>
      </c>
      <c r="G94" s="35" t="s">
        <v>485</v>
      </c>
      <c r="H94" s="35"/>
      <c r="I94" s="35"/>
      <c r="J94" s="19"/>
    </row>
    <row r="95" spans="1:10" ht="15" customHeight="1">
      <c r="A95" s="19"/>
      <c r="B95" s="36" t="s">
        <v>156</v>
      </c>
      <c r="C95" s="37"/>
      <c r="D95" s="37"/>
      <c r="E95" s="37"/>
      <c r="F95" s="33">
        <v>3778.25</v>
      </c>
      <c r="G95" s="34">
        <v>2.24E-2</v>
      </c>
      <c r="H95" s="35"/>
      <c r="I95" s="35"/>
      <c r="J95" s="19"/>
    </row>
    <row r="96" spans="1:10" ht="15" customHeight="1">
      <c r="A96" s="19"/>
      <c r="B96" s="36" t="s">
        <v>159</v>
      </c>
      <c r="C96" s="25"/>
      <c r="D96" s="37"/>
      <c r="E96" s="25"/>
      <c r="F96" s="33">
        <v>4945.3500000000004</v>
      </c>
      <c r="G96" s="34">
        <v>0.03</v>
      </c>
      <c r="H96" s="35"/>
      <c r="I96" s="35"/>
      <c r="J96" s="19"/>
    </row>
    <row r="97" spans="1:10" ht="15" customHeight="1">
      <c r="A97" s="19"/>
      <c r="B97" s="39" t="s">
        <v>160</v>
      </c>
      <c r="C97" s="37"/>
      <c r="D97" s="37"/>
      <c r="E97" s="37"/>
      <c r="F97" s="33">
        <v>168595.78</v>
      </c>
      <c r="G97" s="40">
        <v>1</v>
      </c>
      <c r="H97" s="41"/>
      <c r="I97" s="41"/>
      <c r="J97" s="19"/>
    </row>
    <row r="98" spans="1:10" ht="15" customHeight="1">
      <c r="A98" s="19"/>
      <c r="B98" s="17"/>
      <c r="C98" s="19"/>
      <c r="D98" s="19"/>
      <c r="E98" s="19"/>
      <c r="F98" s="19"/>
      <c r="G98" s="19"/>
      <c r="H98" s="19"/>
      <c r="I98" s="19"/>
      <c r="J98" s="19"/>
    </row>
    <row r="99" spans="1:10" ht="15" customHeight="1">
      <c r="A99" s="19"/>
      <c r="B99" s="18" t="s">
        <v>522</v>
      </c>
      <c r="C99" s="19"/>
      <c r="D99" s="19"/>
      <c r="E99" s="19"/>
      <c r="F99" s="19"/>
      <c r="G99" s="19"/>
      <c r="H99" s="19"/>
      <c r="I99" s="19"/>
      <c r="J99" s="19"/>
    </row>
    <row r="100" spans="1:10" ht="15" customHeight="1">
      <c r="A100" s="19"/>
      <c r="B100" s="18" t="s">
        <v>161</v>
      </c>
      <c r="C100" s="19"/>
      <c r="D100" s="19"/>
      <c r="E100" s="19"/>
      <c r="F100" s="19"/>
      <c r="G100" s="19"/>
      <c r="H100" s="19"/>
      <c r="I100" s="19"/>
      <c r="J100" s="19"/>
    </row>
    <row r="101" spans="1:10" ht="27.95" customHeight="1">
      <c r="A101" s="42"/>
      <c r="B101" s="110" t="s">
        <v>3926</v>
      </c>
      <c r="C101" s="110"/>
      <c r="D101" s="110"/>
      <c r="E101" s="110"/>
      <c r="F101" s="110"/>
      <c r="G101" s="110"/>
      <c r="H101" s="110"/>
      <c r="I101" s="42"/>
      <c r="J101" s="42"/>
    </row>
    <row r="102" spans="1:10" ht="15" customHeight="1">
      <c r="A102" s="19"/>
      <c r="B102" s="18"/>
      <c r="C102" s="19"/>
      <c r="D102" s="19"/>
      <c r="E102" s="19"/>
      <c r="F102" s="19"/>
      <c r="G102" s="19"/>
      <c r="H102" s="19"/>
      <c r="I102" s="19"/>
      <c r="J102" s="19"/>
    </row>
    <row r="104" spans="1:10" s="49" customFormat="1" ht="15" customHeight="1">
      <c r="C104" s="85" t="s">
        <v>3759</v>
      </c>
    </row>
    <row r="105" spans="1:10" s="49" customFormat="1" ht="15" customHeight="1">
      <c r="B105" s="85" t="s">
        <v>3749</v>
      </c>
      <c r="C105" s="85" t="s">
        <v>3750</v>
      </c>
    </row>
    <row r="106" spans="1:10" s="49" customFormat="1" ht="15" customHeight="1"/>
    <row r="107" spans="1:10" s="49" customFormat="1" ht="15" customHeight="1"/>
    <row r="108" spans="1:10" s="49" customFormat="1" ht="15" customHeight="1"/>
    <row r="109" spans="1:10" s="49" customFormat="1" ht="15" customHeight="1"/>
    <row r="110" spans="1:10" s="49" customFormat="1" ht="15" customHeight="1"/>
    <row r="111" spans="1:10" s="49" customFormat="1" ht="15" customHeight="1"/>
    <row r="112" spans="1:10" s="49" customFormat="1" ht="15" customHeight="1"/>
    <row r="113" s="49" customFormat="1" ht="15" customHeight="1"/>
    <row r="114" s="49" customFormat="1" ht="15" customHeight="1"/>
    <row r="115" s="49" customFormat="1" ht="15" customHeight="1"/>
    <row r="116" s="49" customFormat="1" ht="15" customHeight="1"/>
    <row r="117" s="49" customFormat="1" ht="15" customHeight="1"/>
    <row r="118" s="49" customFormat="1" ht="15" customHeight="1"/>
  </sheetData>
  <mergeCells count="2">
    <mergeCell ref="B101:H10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70"/>
  <sheetViews>
    <sheetView topLeftCell="A156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24</v>
      </c>
      <c r="B2" s="111" t="s">
        <v>25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1917454</v>
      </c>
      <c r="F8" s="30">
        <v>16528.45</v>
      </c>
      <c r="G8" s="31">
        <v>6.9500000000000006E-2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844857</v>
      </c>
      <c r="F9" s="30">
        <v>12008.37</v>
      </c>
      <c r="G9" s="31">
        <v>5.0500000000000003E-2</v>
      </c>
      <c r="H9" s="32"/>
      <c r="I9" s="32"/>
      <c r="J9" s="19"/>
    </row>
    <row r="10" spans="1:10" ht="15" customHeight="1">
      <c r="A10" s="28" t="s">
        <v>576</v>
      </c>
      <c r="B10" s="25" t="s">
        <v>577</v>
      </c>
      <c r="C10" s="25" t="s">
        <v>578</v>
      </c>
      <c r="D10" s="25" t="s">
        <v>579</v>
      </c>
      <c r="E10" s="29">
        <v>729837</v>
      </c>
      <c r="F10" s="30">
        <v>9255.7900000000009</v>
      </c>
      <c r="G10" s="31">
        <v>3.8899999999999997E-2</v>
      </c>
      <c r="H10" s="32"/>
      <c r="I10" s="32"/>
      <c r="J10" s="19"/>
    </row>
    <row r="11" spans="1:10" ht="15" customHeight="1">
      <c r="A11" s="28" t="s">
        <v>568</v>
      </c>
      <c r="B11" s="25" t="s">
        <v>569</v>
      </c>
      <c r="C11" s="25" t="s">
        <v>570</v>
      </c>
      <c r="D11" s="25" t="s">
        <v>571</v>
      </c>
      <c r="E11" s="29">
        <v>118069</v>
      </c>
      <c r="F11" s="30">
        <v>8661.25</v>
      </c>
      <c r="G11" s="31">
        <v>3.6400000000000002E-2</v>
      </c>
      <c r="H11" s="32"/>
      <c r="I11" s="32"/>
      <c r="J11" s="19"/>
    </row>
    <row r="12" spans="1:10" ht="15" customHeight="1">
      <c r="A12" s="28" t="s">
        <v>572</v>
      </c>
      <c r="B12" s="25" t="s">
        <v>573</v>
      </c>
      <c r="C12" s="25" t="s">
        <v>574</v>
      </c>
      <c r="D12" s="25" t="s">
        <v>575</v>
      </c>
      <c r="E12" s="29">
        <v>1669825</v>
      </c>
      <c r="F12" s="30">
        <v>8609.6200000000008</v>
      </c>
      <c r="G12" s="31">
        <v>3.6200000000000003E-2</v>
      </c>
      <c r="H12" s="32"/>
      <c r="I12" s="32"/>
      <c r="J12" s="19"/>
    </row>
    <row r="13" spans="1:10" ht="15" customHeight="1">
      <c r="A13" s="28" t="s">
        <v>533</v>
      </c>
      <c r="B13" s="25" t="s">
        <v>534</v>
      </c>
      <c r="C13" s="25" t="s">
        <v>535</v>
      </c>
      <c r="D13" s="25" t="s">
        <v>529</v>
      </c>
      <c r="E13" s="29">
        <v>453784</v>
      </c>
      <c r="F13" s="30">
        <v>8255.24</v>
      </c>
      <c r="G13" s="31">
        <v>3.4700000000000002E-2</v>
      </c>
      <c r="H13" s="32"/>
      <c r="I13" s="32"/>
      <c r="J13" s="19"/>
    </row>
    <row r="14" spans="1:10" ht="15" customHeight="1">
      <c r="A14" s="28" t="s">
        <v>584</v>
      </c>
      <c r="B14" s="25" t="s">
        <v>585</v>
      </c>
      <c r="C14" s="25" t="s">
        <v>586</v>
      </c>
      <c r="D14" s="25" t="s">
        <v>587</v>
      </c>
      <c r="E14" s="29">
        <v>250273</v>
      </c>
      <c r="F14" s="30">
        <v>6748.49</v>
      </c>
      <c r="G14" s="31">
        <v>2.8400000000000002E-2</v>
      </c>
      <c r="H14" s="32"/>
      <c r="I14" s="32"/>
      <c r="J14" s="19"/>
    </row>
    <row r="15" spans="1:10" ht="15" customHeight="1">
      <c r="A15" s="28" t="s">
        <v>580</v>
      </c>
      <c r="B15" s="25" t="s">
        <v>581</v>
      </c>
      <c r="C15" s="25" t="s">
        <v>582</v>
      </c>
      <c r="D15" s="25" t="s">
        <v>583</v>
      </c>
      <c r="E15" s="29">
        <v>279761</v>
      </c>
      <c r="F15" s="30">
        <v>6652.02</v>
      </c>
      <c r="G15" s="31">
        <v>2.8000000000000001E-2</v>
      </c>
      <c r="H15" s="32"/>
      <c r="I15" s="32"/>
      <c r="J15" s="19"/>
    </row>
    <row r="16" spans="1:10" ht="15" customHeight="1">
      <c r="A16" s="28" t="s">
        <v>654</v>
      </c>
      <c r="B16" s="25" t="s">
        <v>655</v>
      </c>
      <c r="C16" s="25" t="s">
        <v>656</v>
      </c>
      <c r="D16" s="25" t="s">
        <v>657</v>
      </c>
      <c r="E16" s="29">
        <v>173005</v>
      </c>
      <c r="F16" s="30">
        <v>5782.61</v>
      </c>
      <c r="G16" s="31">
        <v>2.4299999999999999E-2</v>
      </c>
      <c r="H16" s="32"/>
      <c r="I16" s="32"/>
      <c r="J16" s="19"/>
    </row>
    <row r="17" spans="1:10" ht="15" customHeight="1">
      <c r="A17" s="28" t="s">
        <v>564</v>
      </c>
      <c r="B17" s="25" t="s">
        <v>565</v>
      </c>
      <c r="C17" s="25" t="s">
        <v>566</v>
      </c>
      <c r="D17" s="25" t="s">
        <v>567</v>
      </c>
      <c r="E17" s="29">
        <v>376306</v>
      </c>
      <c r="F17" s="30">
        <v>5318.9</v>
      </c>
      <c r="G17" s="31">
        <v>2.24E-2</v>
      </c>
      <c r="H17" s="32"/>
      <c r="I17" s="32"/>
      <c r="J17" s="19"/>
    </row>
    <row r="18" spans="1:10" ht="15" customHeight="1">
      <c r="A18" s="28" t="s">
        <v>647</v>
      </c>
      <c r="B18" s="25" t="s">
        <v>648</v>
      </c>
      <c r="C18" s="25" t="s">
        <v>649</v>
      </c>
      <c r="D18" s="25" t="s">
        <v>650</v>
      </c>
      <c r="E18" s="29">
        <v>113118</v>
      </c>
      <c r="F18" s="30">
        <v>4961.9799999999996</v>
      </c>
      <c r="G18" s="31">
        <v>2.0899999999999998E-2</v>
      </c>
      <c r="H18" s="32"/>
      <c r="I18" s="32"/>
      <c r="J18" s="19"/>
    </row>
    <row r="19" spans="1:10" ht="15" customHeight="1">
      <c r="A19" s="28" t="s">
        <v>624</v>
      </c>
      <c r="B19" s="25" t="s">
        <v>625</v>
      </c>
      <c r="C19" s="25" t="s">
        <v>626</v>
      </c>
      <c r="D19" s="25" t="s">
        <v>575</v>
      </c>
      <c r="E19" s="29">
        <v>72909</v>
      </c>
      <c r="F19" s="30">
        <v>4560.53</v>
      </c>
      <c r="G19" s="31">
        <v>1.9199999999999998E-2</v>
      </c>
      <c r="H19" s="32"/>
      <c r="I19" s="32"/>
      <c r="J19" s="19"/>
    </row>
    <row r="20" spans="1:10" ht="15" customHeight="1">
      <c r="A20" s="28" t="s">
        <v>539</v>
      </c>
      <c r="B20" s="25" t="s">
        <v>540</v>
      </c>
      <c r="C20" s="25" t="s">
        <v>541</v>
      </c>
      <c r="D20" s="25" t="s">
        <v>529</v>
      </c>
      <c r="E20" s="29">
        <v>857311</v>
      </c>
      <c r="F20" s="30">
        <v>4548.8900000000003</v>
      </c>
      <c r="G20" s="31">
        <v>1.9099999999999999E-2</v>
      </c>
      <c r="H20" s="32"/>
      <c r="I20" s="32"/>
      <c r="J20" s="19"/>
    </row>
    <row r="21" spans="1:10" ht="15" customHeight="1">
      <c r="A21" s="28" t="s">
        <v>692</v>
      </c>
      <c r="B21" s="25" t="s">
        <v>693</v>
      </c>
      <c r="C21" s="25" t="s">
        <v>694</v>
      </c>
      <c r="D21" s="25" t="s">
        <v>604</v>
      </c>
      <c r="E21" s="29">
        <v>402235</v>
      </c>
      <c r="F21" s="30">
        <v>4484.72</v>
      </c>
      <c r="G21" s="31">
        <v>1.89E-2</v>
      </c>
      <c r="H21" s="32"/>
      <c r="I21" s="32"/>
      <c r="J21" s="19"/>
    </row>
    <row r="22" spans="1:10" ht="15" customHeight="1">
      <c r="A22" s="28" t="s">
        <v>610</v>
      </c>
      <c r="B22" s="25" t="s">
        <v>611</v>
      </c>
      <c r="C22" s="25" t="s">
        <v>612</v>
      </c>
      <c r="D22" s="25" t="s">
        <v>571</v>
      </c>
      <c r="E22" s="29">
        <v>178806</v>
      </c>
      <c r="F22" s="30">
        <v>4090.63</v>
      </c>
      <c r="G22" s="31">
        <v>1.72E-2</v>
      </c>
      <c r="H22" s="32"/>
      <c r="I22" s="32"/>
      <c r="J22" s="19"/>
    </row>
    <row r="23" spans="1:10" ht="15" customHeight="1">
      <c r="A23" s="28" t="s">
        <v>751</v>
      </c>
      <c r="B23" s="25" t="s">
        <v>752</v>
      </c>
      <c r="C23" s="25" t="s">
        <v>753</v>
      </c>
      <c r="D23" s="25" t="s">
        <v>738</v>
      </c>
      <c r="E23" s="29">
        <v>1657125</v>
      </c>
      <c r="F23" s="30">
        <v>3587.68</v>
      </c>
      <c r="G23" s="31">
        <v>1.5100000000000001E-2</v>
      </c>
      <c r="H23" s="32"/>
      <c r="I23" s="32"/>
      <c r="J23" s="19"/>
    </row>
    <row r="24" spans="1:10" ht="15" customHeight="1">
      <c r="A24" s="28" t="s">
        <v>643</v>
      </c>
      <c r="B24" s="25" t="s">
        <v>644</v>
      </c>
      <c r="C24" s="25" t="s">
        <v>645</v>
      </c>
      <c r="D24" s="25" t="s">
        <v>646</v>
      </c>
      <c r="E24" s="29">
        <v>283847</v>
      </c>
      <c r="F24" s="30">
        <v>3549.36</v>
      </c>
      <c r="G24" s="31">
        <v>1.49E-2</v>
      </c>
      <c r="H24" s="32"/>
      <c r="I24" s="32"/>
      <c r="J24" s="19"/>
    </row>
    <row r="25" spans="1:10" ht="15" customHeight="1">
      <c r="A25" s="28" t="s">
        <v>786</v>
      </c>
      <c r="B25" s="25" t="s">
        <v>787</v>
      </c>
      <c r="C25" s="25" t="s">
        <v>788</v>
      </c>
      <c r="D25" s="25" t="s">
        <v>789</v>
      </c>
      <c r="E25" s="29">
        <v>1317000</v>
      </c>
      <c r="F25" s="30">
        <v>3399.84</v>
      </c>
      <c r="G25" s="31">
        <v>1.43E-2</v>
      </c>
      <c r="H25" s="32"/>
      <c r="I25" s="32"/>
      <c r="J25" s="19"/>
    </row>
    <row r="26" spans="1:10" ht="15" customHeight="1">
      <c r="A26" s="28" t="s">
        <v>605</v>
      </c>
      <c r="B26" s="25" t="s">
        <v>3928</v>
      </c>
      <c r="C26" s="25" t="s">
        <v>606</v>
      </c>
      <c r="D26" s="25" t="s">
        <v>571</v>
      </c>
      <c r="E26" s="29">
        <v>458080</v>
      </c>
      <c r="F26" s="30">
        <v>3354.06</v>
      </c>
      <c r="G26" s="31">
        <v>1.41E-2</v>
      </c>
      <c r="H26" s="32"/>
      <c r="I26" s="32"/>
      <c r="J26" s="19"/>
    </row>
    <row r="27" spans="1:10" ht="15" customHeight="1">
      <c r="A27" s="28" t="s">
        <v>722</v>
      </c>
      <c r="B27" s="25" t="s">
        <v>723</v>
      </c>
      <c r="C27" s="25" t="s">
        <v>724</v>
      </c>
      <c r="D27" s="25" t="s">
        <v>604</v>
      </c>
      <c r="E27" s="29">
        <v>81150</v>
      </c>
      <c r="F27" s="30">
        <v>3006.77</v>
      </c>
      <c r="G27" s="31">
        <v>1.26E-2</v>
      </c>
      <c r="H27" s="32"/>
      <c r="I27" s="32"/>
      <c r="J27" s="19"/>
    </row>
    <row r="28" spans="1:10" ht="15" customHeight="1">
      <c r="A28" s="28" t="s">
        <v>601</v>
      </c>
      <c r="B28" s="25" t="s">
        <v>602</v>
      </c>
      <c r="C28" s="25" t="s">
        <v>603</v>
      </c>
      <c r="D28" s="25" t="s">
        <v>604</v>
      </c>
      <c r="E28" s="29">
        <v>314043</v>
      </c>
      <c r="F28" s="30">
        <v>2979.17</v>
      </c>
      <c r="G28" s="31">
        <v>1.2500000000000001E-2</v>
      </c>
      <c r="H28" s="32"/>
      <c r="I28" s="32"/>
      <c r="J28" s="19"/>
    </row>
    <row r="29" spans="1:10" ht="15" customHeight="1">
      <c r="A29" s="28" t="s">
        <v>598</v>
      </c>
      <c r="B29" s="25" t="s">
        <v>599</v>
      </c>
      <c r="C29" s="25" t="s">
        <v>600</v>
      </c>
      <c r="D29" s="25" t="s">
        <v>579</v>
      </c>
      <c r="E29" s="29">
        <v>33138</v>
      </c>
      <c r="F29" s="30">
        <v>2925.47</v>
      </c>
      <c r="G29" s="31">
        <v>1.23E-2</v>
      </c>
      <c r="H29" s="32"/>
      <c r="I29" s="32"/>
      <c r="J29" s="19"/>
    </row>
    <row r="30" spans="1:10" ht="15" customHeight="1">
      <c r="A30" s="28" t="s">
        <v>634</v>
      </c>
      <c r="B30" s="25" t="s">
        <v>635</v>
      </c>
      <c r="C30" s="25" t="s">
        <v>636</v>
      </c>
      <c r="D30" s="25" t="s">
        <v>567</v>
      </c>
      <c r="E30" s="29">
        <v>87681</v>
      </c>
      <c r="F30" s="30">
        <v>2841.92</v>
      </c>
      <c r="G30" s="31">
        <v>1.2E-2</v>
      </c>
      <c r="H30" s="32"/>
      <c r="I30" s="32"/>
      <c r="J30" s="19"/>
    </row>
    <row r="31" spans="1:10" ht="15" customHeight="1">
      <c r="A31" s="28" t="s">
        <v>1451</v>
      </c>
      <c r="B31" s="25" t="s">
        <v>1452</v>
      </c>
      <c r="C31" s="25" t="s">
        <v>1453</v>
      </c>
      <c r="D31" s="25" t="s">
        <v>579</v>
      </c>
      <c r="E31" s="29">
        <v>223527</v>
      </c>
      <c r="F31" s="30">
        <v>2307.36</v>
      </c>
      <c r="G31" s="31">
        <v>9.7000000000000003E-3</v>
      </c>
      <c r="H31" s="32"/>
      <c r="I31" s="32"/>
      <c r="J31" s="19"/>
    </row>
    <row r="32" spans="1:10" ht="15" customHeight="1">
      <c r="A32" s="28" t="s">
        <v>637</v>
      </c>
      <c r="B32" s="25" t="s">
        <v>638</v>
      </c>
      <c r="C32" s="25" t="s">
        <v>639</v>
      </c>
      <c r="D32" s="25" t="s">
        <v>567</v>
      </c>
      <c r="E32" s="29">
        <v>202145</v>
      </c>
      <c r="F32" s="30">
        <v>2038.83</v>
      </c>
      <c r="G32" s="31">
        <v>8.6E-3</v>
      </c>
      <c r="H32" s="32"/>
      <c r="I32" s="32"/>
      <c r="J32" s="19"/>
    </row>
    <row r="33" spans="1:10" ht="15" customHeight="1">
      <c r="A33" s="28" t="s">
        <v>1454</v>
      </c>
      <c r="B33" s="25" t="s">
        <v>1455</v>
      </c>
      <c r="C33" s="25" t="s">
        <v>1456</v>
      </c>
      <c r="D33" s="25" t="s">
        <v>575</v>
      </c>
      <c r="E33" s="29">
        <v>263646</v>
      </c>
      <c r="F33" s="30">
        <v>1989.21</v>
      </c>
      <c r="G33" s="31">
        <v>8.3999999999999995E-3</v>
      </c>
      <c r="H33" s="32"/>
      <c r="I33" s="32"/>
      <c r="J33" s="19"/>
    </row>
    <row r="34" spans="1:10" ht="15" customHeight="1">
      <c r="A34" s="28" t="s">
        <v>775</v>
      </c>
      <c r="B34" s="25" t="s">
        <v>776</v>
      </c>
      <c r="C34" s="25" t="s">
        <v>777</v>
      </c>
      <c r="D34" s="25" t="s">
        <v>778</v>
      </c>
      <c r="E34" s="29">
        <v>226250</v>
      </c>
      <c r="F34" s="30">
        <v>1905.7</v>
      </c>
      <c r="G34" s="31">
        <v>8.0000000000000002E-3</v>
      </c>
      <c r="H34" s="32"/>
      <c r="I34" s="32"/>
      <c r="J34" s="19"/>
    </row>
    <row r="35" spans="1:10" ht="15" customHeight="1">
      <c r="A35" s="28" t="s">
        <v>651</v>
      </c>
      <c r="B35" s="25" t="s">
        <v>652</v>
      </c>
      <c r="C35" s="25" t="s">
        <v>653</v>
      </c>
      <c r="D35" s="25" t="s">
        <v>567</v>
      </c>
      <c r="E35" s="29">
        <v>46523</v>
      </c>
      <c r="F35" s="30">
        <v>1564.08</v>
      </c>
      <c r="G35" s="31">
        <v>6.6E-3</v>
      </c>
      <c r="H35" s="32"/>
      <c r="I35" s="32"/>
      <c r="J35" s="19"/>
    </row>
    <row r="36" spans="1:10" ht="15" customHeight="1">
      <c r="A36" s="28" t="s">
        <v>613</v>
      </c>
      <c r="B36" s="25" t="s">
        <v>614</v>
      </c>
      <c r="C36" s="25" t="s">
        <v>615</v>
      </c>
      <c r="D36" s="25" t="s">
        <v>616</v>
      </c>
      <c r="E36" s="29">
        <v>83483</v>
      </c>
      <c r="F36" s="30">
        <v>1542.52</v>
      </c>
      <c r="G36" s="31">
        <v>6.4999999999999997E-3</v>
      </c>
      <c r="H36" s="32"/>
      <c r="I36" s="32"/>
      <c r="J36" s="19"/>
    </row>
    <row r="37" spans="1:10" ht="15" customHeight="1">
      <c r="A37" s="28" t="s">
        <v>1457</v>
      </c>
      <c r="B37" s="25" t="s">
        <v>1458</v>
      </c>
      <c r="C37" s="25" t="s">
        <v>1459</v>
      </c>
      <c r="D37" s="25" t="s">
        <v>1460</v>
      </c>
      <c r="E37" s="29">
        <v>43500</v>
      </c>
      <c r="F37" s="30">
        <v>1503.25</v>
      </c>
      <c r="G37" s="31">
        <v>6.3E-3</v>
      </c>
      <c r="H37" s="32"/>
      <c r="I37" s="32"/>
      <c r="J37" s="19"/>
    </row>
    <row r="38" spans="1:10" ht="15" customHeight="1">
      <c r="A38" s="28" t="s">
        <v>1461</v>
      </c>
      <c r="B38" s="25" t="s">
        <v>1462</v>
      </c>
      <c r="C38" s="25" t="s">
        <v>1463</v>
      </c>
      <c r="D38" s="25" t="s">
        <v>668</v>
      </c>
      <c r="E38" s="29">
        <v>66656</v>
      </c>
      <c r="F38" s="30">
        <v>1385.98</v>
      </c>
      <c r="G38" s="31">
        <v>5.7999999999999996E-3</v>
      </c>
      <c r="H38" s="32"/>
      <c r="I38" s="32"/>
      <c r="J38" s="19"/>
    </row>
    <row r="39" spans="1:10" ht="15" customHeight="1">
      <c r="A39" s="28" t="s">
        <v>665</v>
      </c>
      <c r="B39" s="25" t="s">
        <v>666</v>
      </c>
      <c r="C39" s="25" t="s">
        <v>667</v>
      </c>
      <c r="D39" s="25" t="s">
        <v>668</v>
      </c>
      <c r="E39" s="29">
        <v>296882</v>
      </c>
      <c r="F39" s="30">
        <v>1376.79</v>
      </c>
      <c r="G39" s="31">
        <v>5.7999999999999996E-3</v>
      </c>
      <c r="H39" s="32"/>
      <c r="I39" s="32"/>
      <c r="J39" s="19"/>
    </row>
    <row r="40" spans="1:10" ht="15" customHeight="1">
      <c r="A40" s="28" t="s">
        <v>1464</v>
      </c>
      <c r="B40" s="25" t="s">
        <v>1465</v>
      </c>
      <c r="C40" s="25" t="s">
        <v>1466</v>
      </c>
      <c r="D40" s="25" t="s">
        <v>1467</v>
      </c>
      <c r="E40" s="29">
        <v>325725</v>
      </c>
      <c r="F40" s="30">
        <v>1272.1199999999999</v>
      </c>
      <c r="G40" s="31">
        <v>5.4000000000000003E-3</v>
      </c>
      <c r="H40" s="32"/>
      <c r="I40" s="32"/>
      <c r="J40" s="19"/>
    </row>
    <row r="41" spans="1:10" ht="15" customHeight="1">
      <c r="A41" s="28" t="s">
        <v>1468</v>
      </c>
      <c r="B41" s="25" t="s">
        <v>1469</v>
      </c>
      <c r="C41" s="25" t="s">
        <v>1470</v>
      </c>
      <c r="D41" s="25" t="s">
        <v>1471</v>
      </c>
      <c r="E41" s="29">
        <v>148750</v>
      </c>
      <c r="F41" s="30">
        <v>1220.72</v>
      </c>
      <c r="G41" s="31">
        <v>5.1000000000000004E-3</v>
      </c>
      <c r="H41" s="32"/>
      <c r="I41" s="32"/>
      <c r="J41" s="19"/>
    </row>
    <row r="42" spans="1:10" ht="15" customHeight="1">
      <c r="A42" s="28" t="s">
        <v>627</v>
      </c>
      <c r="B42" s="25" t="s">
        <v>628</v>
      </c>
      <c r="C42" s="25" t="s">
        <v>629</v>
      </c>
      <c r="D42" s="25" t="s">
        <v>630</v>
      </c>
      <c r="E42" s="29">
        <v>6208</v>
      </c>
      <c r="F42" s="30">
        <v>1188.51</v>
      </c>
      <c r="G42" s="31">
        <v>5.0000000000000001E-3</v>
      </c>
      <c r="H42" s="32"/>
      <c r="I42" s="32"/>
      <c r="J42" s="19"/>
    </row>
    <row r="43" spans="1:10" ht="15" customHeight="1">
      <c r="A43" s="28" t="s">
        <v>826</v>
      </c>
      <c r="B43" s="25" t="s">
        <v>827</v>
      </c>
      <c r="C43" s="25" t="s">
        <v>828</v>
      </c>
      <c r="D43" s="25" t="s">
        <v>604</v>
      </c>
      <c r="E43" s="29">
        <v>50243</v>
      </c>
      <c r="F43" s="30">
        <v>1051.51</v>
      </c>
      <c r="G43" s="31">
        <v>4.4000000000000003E-3</v>
      </c>
      <c r="H43" s="32"/>
      <c r="I43" s="32"/>
      <c r="J43" s="19"/>
    </row>
    <row r="44" spans="1:10" ht="15" customHeight="1">
      <c r="A44" s="28" t="s">
        <v>689</v>
      </c>
      <c r="B44" s="25" t="s">
        <v>690</v>
      </c>
      <c r="C44" s="25" t="s">
        <v>691</v>
      </c>
      <c r="D44" s="25" t="s">
        <v>575</v>
      </c>
      <c r="E44" s="29">
        <v>28338</v>
      </c>
      <c r="F44" s="30">
        <v>684.55</v>
      </c>
      <c r="G44" s="31">
        <v>2.8999999999999998E-3</v>
      </c>
      <c r="H44" s="32"/>
      <c r="I44" s="32"/>
      <c r="J44" s="19"/>
    </row>
    <row r="45" spans="1:10" ht="15" customHeight="1">
      <c r="A45" s="28" t="s">
        <v>631</v>
      </c>
      <c r="B45" s="25" t="s">
        <v>632</v>
      </c>
      <c r="C45" s="25" t="s">
        <v>633</v>
      </c>
      <c r="D45" s="25" t="s">
        <v>597</v>
      </c>
      <c r="E45" s="29">
        <v>27155</v>
      </c>
      <c r="F45" s="30">
        <v>679.81</v>
      </c>
      <c r="G45" s="31">
        <v>2.8999999999999998E-3</v>
      </c>
      <c r="H45" s="32"/>
      <c r="I45" s="32"/>
      <c r="J45" s="19"/>
    </row>
    <row r="46" spans="1:10" ht="15" customHeight="1">
      <c r="A46" s="28" t="s">
        <v>1472</v>
      </c>
      <c r="B46" s="25" t="s">
        <v>1473</v>
      </c>
      <c r="C46" s="25" t="s">
        <v>1474</v>
      </c>
      <c r="D46" s="25" t="s">
        <v>597</v>
      </c>
      <c r="E46" s="29">
        <v>61000</v>
      </c>
      <c r="F46" s="30">
        <v>673.9</v>
      </c>
      <c r="G46" s="31">
        <v>2.8E-3</v>
      </c>
      <c r="H46" s="32"/>
      <c r="I46" s="32"/>
      <c r="J46" s="19"/>
    </row>
    <row r="47" spans="1:10" ht="15" customHeight="1">
      <c r="A47" s="28" t="s">
        <v>1475</v>
      </c>
      <c r="B47" s="25" t="s">
        <v>1476</v>
      </c>
      <c r="C47" s="25" t="s">
        <v>1477</v>
      </c>
      <c r="D47" s="25" t="s">
        <v>1478</v>
      </c>
      <c r="E47" s="29">
        <v>138750</v>
      </c>
      <c r="F47" s="30">
        <v>594.67999999999995</v>
      </c>
      <c r="G47" s="31">
        <v>2.5000000000000001E-3</v>
      </c>
      <c r="H47" s="32"/>
      <c r="I47" s="32"/>
      <c r="J47" s="19"/>
    </row>
    <row r="48" spans="1:10" ht="15" customHeight="1">
      <c r="A48" s="28" t="s">
        <v>1479</v>
      </c>
      <c r="B48" s="25" t="s">
        <v>1480</v>
      </c>
      <c r="C48" s="25" t="s">
        <v>1481</v>
      </c>
      <c r="D48" s="25" t="s">
        <v>657</v>
      </c>
      <c r="E48" s="29">
        <v>53370</v>
      </c>
      <c r="F48" s="30">
        <v>587.41999999999996</v>
      </c>
      <c r="G48" s="31">
        <v>2.5000000000000001E-3</v>
      </c>
      <c r="H48" s="32"/>
      <c r="I48" s="32"/>
      <c r="J48" s="19"/>
    </row>
    <row r="49" spans="1:10" ht="15" customHeight="1">
      <c r="A49" s="28" t="s">
        <v>757</v>
      </c>
      <c r="B49" s="25" t="s">
        <v>758</v>
      </c>
      <c r="C49" s="25" t="s">
        <v>759</v>
      </c>
      <c r="D49" s="25" t="s">
        <v>721</v>
      </c>
      <c r="E49" s="29">
        <v>101250</v>
      </c>
      <c r="F49" s="30">
        <v>580.11</v>
      </c>
      <c r="G49" s="31">
        <v>2.3999999999999998E-3</v>
      </c>
      <c r="H49" s="32"/>
      <c r="I49" s="32"/>
      <c r="J49" s="19"/>
    </row>
    <row r="50" spans="1:10" ht="15" customHeight="1">
      <c r="A50" s="28" t="s">
        <v>1482</v>
      </c>
      <c r="B50" s="25" t="s">
        <v>1483</v>
      </c>
      <c r="C50" s="25" t="s">
        <v>1484</v>
      </c>
      <c r="D50" s="25" t="s">
        <v>657</v>
      </c>
      <c r="E50" s="29">
        <v>38191</v>
      </c>
      <c r="F50" s="30">
        <v>572.64</v>
      </c>
      <c r="G50" s="31">
        <v>2.3999999999999998E-3</v>
      </c>
      <c r="H50" s="32"/>
      <c r="I50" s="32"/>
      <c r="J50" s="19"/>
    </row>
    <row r="51" spans="1:10" ht="15" customHeight="1">
      <c r="A51" s="28" t="s">
        <v>672</v>
      </c>
      <c r="B51" s="25" t="s">
        <v>673</v>
      </c>
      <c r="C51" s="25" t="s">
        <v>674</v>
      </c>
      <c r="D51" s="25" t="s">
        <v>675</v>
      </c>
      <c r="E51" s="29">
        <v>79439</v>
      </c>
      <c r="F51" s="30">
        <v>565.33000000000004</v>
      </c>
      <c r="G51" s="31">
        <v>2.3999999999999998E-3</v>
      </c>
      <c r="H51" s="32"/>
      <c r="I51" s="32"/>
      <c r="J51" s="19"/>
    </row>
    <row r="52" spans="1:10" ht="15" customHeight="1">
      <c r="A52" s="28" t="s">
        <v>794</v>
      </c>
      <c r="B52" s="25" t="s">
        <v>795</v>
      </c>
      <c r="C52" s="25" t="s">
        <v>796</v>
      </c>
      <c r="D52" s="25" t="s">
        <v>721</v>
      </c>
      <c r="E52" s="29">
        <v>34650</v>
      </c>
      <c r="F52" s="30">
        <v>564.59</v>
      </c>
      <c r="G52" s="31">
        <v>2.3999999999999998E-3</v>
      </c>
      <c r="H52" s="32"/>
      <c r="I52" s="32"/>
      <c r="J52" s="19"/>
    </row>
    <row r="53" spans="1:10" ht="15" customHeight="1">
      <c r="A53" s="28" t="s">
        <v>817</v>
      </c>
      <c r="B53" s="25" t="s">
        <v>818</v>
      </c>
      <c r="C53" s="25" t="s">
        <v>819</v>
      </c>
      <c r="D53" s="25" t="s">
        <v>597</v>
      </c>
      <c r="E53" s="29">
        <v>24295</v>
      </c>
      <c r="F53" s="30">
        <v>427.39</v>
      </c>
      <c r="G53" s="31">
        <v>1.8E-3</v>
      </c>
      <c r="H53" s="32"/>
      <c r="I53" s="32"/>
      <c r="J53" s="19"/>
    </row>
    <row r="54" spans="1:10" ht="15" customHeight="1">
      <c r="A54" s="28" t="s">
        <v>1485</v>
      </c>
      <c r="B54" s="25" t="s">
        <v>1486</v>
      </c>
      <c r="C54" s="25" t="s">
        <v>1487</v>
      </c>
      <c r="D54" s="25" t="s">
        <v>646</v>
      </c>
      <c r="E54" s="29">
        <v>62700</v>
      </c>
      <c r="F54" s="30">
        <v>332.59</v>
      </c>
      <c r="G54" s="31">
        <v>1.4E-3</v>
      </c>
      <c r="H54" s="32"/>
      <c r="I54" s="32"/>
      <c r="J54" s="19"/>
    </row>
    <row r="55" spans="1:10" ht="15" customHeight="1">
      <c r="A55" s="28" t="s">
        <v>705</v>
      </c>
      <c r="B55" s="25" t="s">
        <v>706</v>
      </c>
      <c r="C55" s="25" t="s">
        <v>707</v>
      </c>
      <c r="D55" s="25" t="s">
        <v>708</v>
      </c>
      <c r="E55" s="29">
        <v>66315</v>
      </c>
      <c r="F55" s="30">
        <v>313.37</v>
      </c>
      <c r="G55" s="31">
        <v>1.2999999999999999E-3</v>
      </c>
      <c r="H55" s="32"/>
      <c r="I55" s="32"/>
      <c r="J55" s="19"/>
    </row>
    <row r="56" spans="1:10" ht="15" customHeight="1">
      <c r="A56" s="28" t="s">
        <v>748</v>
      </c>
      <c r="B56" s="25" t="s">
        <v>749</v>
      </c>
      <c r="C56" s="25" t="s">
        <v>750</v>
      </c>
      <c r="D56" s="25" t="s">
        <v>620</v>
      </c>
      <c r="E56" s="29">
        <v>6250</v>
      </c>
      <c r="F56" s="30">
        <v>273.95999999999998</v>
      </c>
      <c r="G56" s="31">
        <v>1.1999999999999999E-3</v>
      </c>
      <c r="H56" s="32"/>
      <c r="I56" s="32"/>
      <c r="J56" s="19"/>
    </row>
    <row r="57" spans="1:10" ht="15" customHeight="1">
      <c r="A57" s="28" t="s">
        <v>1488</v>
      </c>
      <c r="B57" s="25" t="s">
        <v>1489</v>
      </c>
      <c r="C57" s="25" t="s">
        <v>1490</v>
      </c>
      <c r="D57" s="25" t="s">
        <v>1467</v>
      </c>
      <c r="E57" s="29">
        <v>374000</v>
      </c>
      <c r="F57" s="30">
        <v>266.66000000000003</v>
      </c>
      <c r="G57" s="31">
        <v>1.1000000000000001E-3</v>
      </c>
      <c r="H57" s="32"/>
      <c r="I57" s="32"/>
      <c r="J57" s="19"/>
    </row>
    <row r="58" spans="1:10" ht="15" customHeight="1">
      <c r="A58" s="28" t="s">
        <v>1491</v>
      </c>
      <c r="B58" s="25" t="s">
        <v>1492</v>
      </c>
      <c r="C58" s="25" t="s">
        <v>1493</v>
      </c>
      <c r="D58" s="25" t="s">
        <v>810</v>
      </c>
      <c r="E58" s="29">
        <v>39000</v>
      </c>
      <c r="F58" s="30">
        <v>262.10000000000002</v>
      </c>
      <c r="G58" s="31">
        <v>1.1000000000000001E-3</v>
      </c>
      <c r="H58" s="32"/>
      <c r="I58" s="32"/>
      <c r="J58" s="19"/>
    </row>
    <row r="59" spans="1:10" ht="15" customHeight="1">
      <c r="A59" s="28" t="s">
        <v>718</v>
      </c>
      <c r="B59" s="25" t="s">
        <v>719</v>
      </c>
      <c r="C59" s="25" t="s">
        <v>720</v>
      </c>
      <c r="D59" s="25" t="s">
        <v>721</v>
      </c>
      <c r="E59" s="29">
        <v>23000</v>
      </c>
      <c r="F59" s="30">
        <v>209.4</v>
      </c>
      <c r="G59" s="31">
        <v>8.9999999999999998E-4</v>
      </c>
      <c r="H59" s="32"/>
      <c r="I59" s="32"/>
      <c r="J59" s="19"/>
    </row>
    <row r="60" spans="1:10" ht="15" customHeight="1">
      <c r="A60" s="28" t="s">
        <v>1494</v>
      </c>
      <c r="B60" s="25" t="s">
        <v>1495</v>
      </c>
      <c r="C60" s="25" t="s">
        <v>1496</v>
      </c>
      <c r="D60" s="25" t="s">
        <v>785</v>
      </c>
      <c r="E60" s="29">
        <v>48264</v>
      </c>
      <c r="F60" s="30">
        <v>160.09</v>
      </c>
      <c r="G60" s="31">
        <v>6.9999999999999999E-4</v>
      </c>
      <c r="H60" s="32"/>
      <c r="I60" s="32"/>
      <c r="J60" s="19"/>
    </row>
    <row r="61" spans="1:10" ht="15" customHeight="1">
      <c r="A61" s="28" t="s">
        <v>742</v>
      </c>
      <c r="B61" s="25" t="s">
        <v>743</v>
      </c>
      <c r="C61" s="25" t="s">
        <v>744</v>
      </c>
      <c r="D61" s="25" t="s">
        <v>679</v>
      </c>
      <c r="E61" s="29">
        <v>18900</v>
      </c>
      <c r="F61" s="30">
        <v>151.74</v>
      </c>
      <c r="G61" s="31">
        <v>5.9999999999999995E-4</v>
      </c>
      <c r="H61" s="32"/>
      <c r="I61" s="32"/>
      <c r="J61" s="19"/>
    </row>
    <row r="62" spans="1:10" ht="15" customHeight="1">
      <c r="A62" s="28" t="s">
        <v>1497</v>
      </c>
      <c r="B62" s="25" t="s">
        <v>1498</v>
      </c>
      <c r="C62" s="25" t="s">
        <v>1499</v>
      </c>
      <c r="D62" s="25" t="s">
        <v>604</v>
      </c>
      <c r="E62" s="29">
        <v>36800</v>
      </c>
      <c r="F62" s="30">
        <v>143.02000000000001</v>
      </c>
      <c r="G62" s="31">
        <v>5.9999999999999995E-4</v>
      </c>
      <c r="H62" s="32"/>
      <c r="I62" s="32"/>
      <c r="J62" s="19"/>
    </row>
    <row r="63" spans="1:10" ht="15" customHeight="1">
      <c r="A63" s="28" t="s">
        <v>607</v>
      </c>
      <c r="B63" s="25" t="s">
        <v>608</v>
      </c>
      <c r="C63" s="25" t="s">
        <v>609</v>
      </c>
      <c r="D63" s="25" t="s">
        <v>575</v>
      </c>
      <c r="E63" s="29">
        <v>20334</v>
      </c>
      <c r="F63" s="30">
        <v>118.97</v>
      </c>
      <c r="G63" s="31">
        <v>5.0000000000000001E-4</v>
      </c>
      <c r="H63" s="32"/>
      <c r="I63" s="32"/>
      <c r="J63" s="19"/>
    </row>
    <row r="64" spans="1:10" ht="15" customHeight="1">
      <c r="A64" s="28" t="s">
        <v>1500</v>
      </c>
      <c r="B64" s="25" t="s">
        <v>1501</v>
      </c>
      <c r="C64" s="25" t="s">
        <v>1502</v>
      </c>
      <c r="D64" s="25" t="s">
        <v>1503</v>
      </c>
      <c r="E64" s="29">
        <v>128100</v>
      </c>
      <c r="F64" s="30">
        <v>111.51</v>
      </c>
      <c r="G64" s="31">
        <v>5.0000000000000001E-4</v>
      </c>
      <c r="H64" s="32"/>
      <c r="I64" s="32"/>
      <c r="J64" s="19"/>
    </row>
    <row r="65" spans="1:10" ht="15" customHeight="1">
      <c r="A65" s="28" t="s">
        <v>1504</v>
      </c>
      <c r="B65" s="25" t="s">
        <v>1505</v>
      </c>
      <c r="C65" s="25" t="s">
        <v>1506</v>
      </c>
      <c r="D65" s="25" t="s">
        <v>650</v>
      </c>
      <c r="E65" s="29">
        <v>13000</v>
      </c>
      <c r="F65" s="30">
        <v>45.38</v>
      </c>
      <c r="G65" s="31">
        <v>2.0000000000000001E-4</v>
      </c>
      <c r="H65" s="32"/>
      <c r="I65" s="32"/>
      <c r="J65" s="19"/>
    </row>
    <row r="66" spans="1:10" ht="15" customHeight="1">
      <c r="A66" s="28" t="s">
        <v>1507</v>
      </c>
      <c r="B66" s="25" t="s">
        <v>1508</v>
      </c>
      <c r="C66" s="25" t="s">
        <v>1509</v>
      </c>
      <c r="D66" s="25" t="s">
        <v>1510</v>
      </c>
      <c r="E66" s="29">
        <v>1375</v>
      </c>
      <c r="F66" s="30">
        <v>38.1</v>
      </c>
      <c r="G66" s="31">
        <v>2.0000000000000001E-4</v>
      </c>
      <c r="H66" s="32"/>
      <c r="I66" s="32"/>
      <c r="J66" s="19"/>
    </row>
    <row r="67" spans="1:10" ht="15" customHeight="1">
      <c r="A67" s="28" t="s">
        <v>1511</v>
      </c>
      <c r="B67" s="25" t="s">
        <v>1512</v>
      </c>
      <c r="C67" s="25" t="s">
        <v>1513</v>
      </c>
      <c r="D67" s="25" t="s">
        <v>604</v>
      </c>
      <c r="E67" s="29">
        <v>5000</v>
      </c>
      <c r="F67" s="30">
        <v>25.53</v>
      </c>
      <c r="G67" s="31">
        <v>1E-4</v>
      </c>
      <c r="H67" s="32"/>
      <c r="I67" s="32"/>
      <c r="J67" s="19"/>
    </row>
    <row r="68" spans="1:10" ht="15" customHeight="1">
      <c r="A68" s="28" t="s">
        <v>1514</v>
      </c>
      <c r="B68" s="25" t="s">
        <v>1515</v>
      </c>
      <c r="C68" s="25" t="s">
        <v>1516</v>
      </c>
      <c r="D68" s="25" t="s">
        <v>604</v>
      </c>
      <c r="E68" s="29">
        <v>4000</v>
      </c>
      <c r="F68" s="30">
        <v>13.81</v>
      </c>
      <c r="G68" s="31">
        <v>1E-4</v>
      </c>
      <c r="H68" s="32"/>
      <c r="I68" s="32"/>
      <c r="J68" s="19"/>
    </row>
    <row r="69" spans="1:10" ht="15" customHeight="1">
      <c r="A69" s="28" t="s">
        <v>1517</v>
      </c>
      <c r="B69" s="25" t="s">
        <v>1518</v>
      </c>
      <c r="C69" s="25" t="s">
        <v>1519</v>
      </c>
      <c r="D69" s="25" t="s">
        <v>810</v>
      </c>
      <c r="E69" s="29">
        <v>1500</v>
      </c>
      <c r="F69" s="30">
        <v>4.79</v>
      </c>
      <c r="G69" s="32" t="s">
        <v>477</v>
      </c>
      <c r="H69" s="32"/>
      <c r="I69" s="32"/>
      <c r="J69" s="19"/>
    </row>
    <row r="70" spans="1:10" ht="15" customHeight="1">
      <c r="A70" s="19"/>
      <c r="B70" s="24" t="s">
        <v>155</v>
      </c>
      <c r="C70" s="25"/>
      <c r="D70" s="25"/>
      <c r="E70" s="25"/>
      <c r="F70" s="33">
        <v>164859.78</v>
      </c>
      <c r="G70" s="34">
        <v>0.69350000000000001</v>
      </c>
      <c r="H70" s="35"/>
      <c r="I70" s="35"/>
      <c r="J70" s="19"/>
    </row>
    <row r="71" spans="1:10" ht="15" customHeight="1">
      <c r="A71" s="19"/>
      <c r="B71" s="36" t="s">
        <v>563</v>
      </c>
      <c r="C71" s="37"/>
      <c r="D71" s="37"/>
      <c r="E71" s="37"/>
      <c r="F71" s="35" t="s">
        <v>485</v>
      </c>
      <c r="G71" s="35" t="s">
        <v>485</v>
      </c>
      <c r="H71" s="35"/>
      <c r="I71" s="35"/>
      <c r="J71" s="19"/>
    </row>
    <row r="72" spans="1:10" ht="15" customHeight="1">
      <c r="A72" s="19"/>
      <c r="B72" s="36" t="s">
        <v>155</v>
      </c>
      <c r="C72" s="37"/>
      <c r="D72" s="37"/>
      <c r="E72" s="37"/>
      <c r="F72" s="35" t="s">
        <v>485</v>
      </c>
      <c r="G72" s="35" t="s">
        <v>485</v>
      </c>
      <c r="H72" s="35"/>
      <c r="I72" s="35"/>
      <c r="J72" s="19"/>
    </row>
    <row r="73" spans="1:10" ht="15" customHeight="1">
      <c r="A73" s="19"/>
      <c r="B73" s="36" t="s">
        <v>156</v>
      </c>
      <c r="C73" s="37"/>
      <c r="D73" s="37"/>
      <c r="E73" s="37"/>
      <c r="F73" s="33">
        <v>164859.78</v>
      </c>
      <c r="G73" s="34">
        <v>0.69350000000000001</v>
      </c>
      <c r="H73" s="35"/>
      <c r="I73" s="35"/>
      <c r="J73" s="19"/>
    </row>
    <row r="74" spans="1:10" ht="15" customHeight="1">
      <c r="A74" s="19"/>
      <c r="B74" s="24" t="s">
        <v>847</v>
      </c>
      <c r="C74" s="25"/>
      <c r="D74" s="25"/>
      <c r="E74" s="25"/>
      <c r="F74" s="25"/>
      <c r="G74" s="25"/>
      <c r="H74" s="26"/>
      <c r="I74" s="26"/>
      <c r="J74" s="19"/>
    </row>
    <row r="75" spans="1:10" ht="15" customHeight="1">
      <c r="A75" s="19"/>
      <c r="B75" s="24" t="s">
        <v>848</v>
      </c>
      <c r="C75" s="25"/>
      <c r="D75" s="25"/>
      <c r="E75" s="25"/>
      <c r="F75" s="27"/>
      <c r="G75" s="26"/>
      <c r="H75" s="26"/>
      <c r="I75" s="26"/>
      <c r="J75" s="19"/>
    </row>
    <row r="76" spans="1:10" ht="15" customHeight="1">
      <c r="A76" s="28" t="s">
        <v>849</v>
      </c>
      <c r="B76" s="25" t="s">
        <v>850</v>
      </c>
      <c r="C76" s="25"/>
      <c r="D76" s="25"/>
      <c r="E76" s="29">
        <v>16500</v>
      </c>
      <c r="F76" s="30">
        <v>2822.03</v>
      </c>
      <c r="G76" s="31">
        <v>1.1900000000000001E-2</v>
      </c>
      <c r="H76" s="32"/>
      <c r="I76" s="32"/>
      <c r="J76" s="19"/>
    </row>
    <row r="77" spans="1:10" ht="15" customHeight="1">
      <c r="A77" s="28" t="s">
        <v>1520</v>
      </c>
      <c r="B77" s="25" t="s">
        <v>1521</v>
      </c>
      <c r="C77" s="25"/>
      <c r="D77" s="25"/>
      <c r="E77" s="29">
        <v>14500</v>
      </c>
      <c r="F77" s="30">
        <v>2487</v>
      </c>
      <c r="G77" s="31">
        <v>1.0500000000000001E-2</v>
      </c>
      <c r="H77" s="32"/>
      <c r="I77" s="32"/>
      <c r="J77" s="19"/>
    </row>
    <row r="78" spans="1:10" ht="15" customHeight="1">
      <c r="A78" s="28" t="s">
        <v>1522</v>
      </c>
      <c r="B78" s="25" t="s">
        <v>1523</v>
      </c>
      <c r="C78" s="25"/>
      <c r="D78" s="25"/>
      <c r="E78" s="29">
        <v>-1500</v>
      </c>
      <c r="F78" s="30">
        <v>-4.82</v>
      </c>
      <c r="G78" s="32" t="s">
        <v>477</v>
      </c>
      <c r="H78" s="32"/>
      <c r="I78" s="32"/>
      <c r="J78" s="19"/>
    </row>
    <row r="79" spans="1:10" ht="15" customHeight="1">
      <c r="A79" s="28" t="s">
        <v>1524</v>
      </c>
      <c r="B79" s="25" t="s">
        <v>1525</v>
      </c>
      <c r="C79" s="25"/>
      <c r="D79" s="25"/>
      <c r="E79" s="29">
        <v>-4000</v>
      </c>
      <c r="F79" s="30">
        <v>-13.88</v>
      </c>
      <c r="G79" s="31">
        <v>-1E-4</v>
      </c>
      <c r="H79" s="32"/>
      <c r="I79" s="32"/>
      <c r="J79" s="19"/>
    </row>
    <row r="80" spans="1:10" ht="15" customHeight="1">
      <c r="A80" s="28" t="s">
        <v>1526</v>
      </c>
      <c r="B80" s="25" t="s">
        <v>1527</v>
      </c>
      <c r="C80" s="25"/>
      <c r="D80" s="25"/>
      <c r="E80" s="29">
        <v>-5000</v>
      </c>
      <c r="F80" s="30">
        <v>-25.66</v>
      </c>
      <c r="G80" s="31">
        <v>-1E-4</v>
      </c>
      <c r="H80" s="32"/>
      <c r="I80" s="32"/>
      <c r="J80" s="19"/>
    </row>
    <row r="81" spans="1:10" ht="15" customHeight="1">
      <c r="A81" s="28" t="s">
        <v>1528</v>
      </c>
      <c r="B81" s="25" t="s">
        <v>1529</v>
      </c>
      <c r="C81" s="25"/>
      <c r="D81" s="25"/>
      <c r="E81" s="29">
        <v>-1375</v>
      </c>
      <c r="F81" s="30">
        <v>-38.25</v>
      </c>
      <c r="G81" s="31">
        <v>-2.0000000000000001E-4</v>
      </c>
      <c r="H81" s="32"/>
      <c r="I81" s="32"/>
      <c r="J81" s="19"/>
    </row>
    <row r="82" spans="1:10" ht="15" customHeight="1">
      <c r="A82" s="28" t="s">
        <v>1530</v>
      </c>
      <c r="B82" s="25" t="s">
        <v>1531</v>
      </c>
      <c r="C82" s="25"/>
      <c r="D82" s="25"/>
      <c r="E82" s="29">
        <v>-13000</v>
      </c>
      <c r="F82" s="30">
        <v>-45.64</v>
      </c>
      <c r="G82" s="31">
        <v>-2.0000000000000001E-4</v>
      </c>
      <c r="H82" s="32"/>
      <c r="I82" s="32"/>
      <c r="J82" s="19"/>
    </row>
    <row r="83" spans="1:10" ht="15" customHeight="1">
      <c r="A83" s="28" t="s">
        <v>1532</v>
      </c>
      <c r="B83" s="25" t="s">
        <v>1533</v>
      </c>
      <c r="C83" s="25"/>
      <c r="D83" s="25"/>
      <c r="E83" s="29">
        <v>-128100</v>
      </c>
      <c r="F83" s="30">
        <v>-111.77</v>
      </c>
      <c r="G83" s="31">
        <v>-5.0000000000000001E-4</v>
      </c>
      <c r="H83" s="32"/>
      <c r="I83" s="32"/>
      <c r="J83" s="19"/>
    </row>
    <row r="84" spans="1:10" ht="15" customHeight="1">
      <c r="A84" s="28" t="s">
        <v>1534</v>
      </c>
      <c r="B84" s="25" t="s">
        <v>1535</v>
      </c>
      <c r="C84" s="25"/>
      <c r="D84" s="25"/>
      <c r="E84" s="29">
        <v>-36800</v>
      </c>
      <c r="F84" s="30">
        <v>-143.91999999999999</v>
      </c>
      <c r="G84" s="31">
        <v>-5.9999999999999995E-4</v>
      </c>
      <c r="H84" s="32"/>
      <c r="I84" s="32"/>
      <c r="J84" s="19"/>
    </row>
    <row r="85" spans="1:10" ht="15" customHeight="1">
      <c r="A85" s="28" t="s">
        <v>1536</v>
      </c>
      <c r="B85" s="25" t="s">
        <v>1537</v>
      </c>
      <c r="C85" s="25"/>
      <c r="D85" s="25"/>
      <c r="E85" s="29">
        <v>-18900</v>
      </c>
      <c r="F85" s="30">
        <v>-152.32</v>
      </c>
      <c r="G85" s="31">
        <v>-5.9999999999999995E-4</v>
      </c>
      <c r="H85" s="32"/>
      <c r="I85" s="32"/>
      <c r="J85" s="19"/>
    </row>
    <row r="86" spans="1:10" ht="15" customHeight="1">
      <c r="A86" s="28" t="s">
        <v>1538</v>
      </c>
      <c r="B86" s="25" t="s">
        <v>1539</v>
      </c>
      <c r="C86" s="25"/>
      <c r="D86" s="25"/>
      <c r="E86" s="29">
        <v>-48264</v>
      </c>
      <c r="F86" s="30">
        <v>-161.08000000000001</v>
      </c>
      <c r="G86" s="31">
        <v>-6.9999999999999999E-4</v>
      </c>
      <c r="H86" s="32"/>
      <c r="I86" s="32"/>
      <c r="J86" s="19"/>
    </row>
    <row r="87" spans="1:10" ht="15" customHeight="1">
      <c r="A87" s="28" t="s">
        <v>1540</v>
      </c>
      <c r="B87" s="25" t="s">
        <v>1541</v>
      </c>
      <c r="C87" s="25"/>
      <c r="D87" s="25"/>
      <c r="E87" s="29">
        <v>-23000</v>
      </c>
      <c r="F87" s="30">
        <v>-210.43</v>
      </c>
      <c r="G87" s="31">
        <v>-8.9999999999999998E-4</v>
      </c>
      <c r="H87" s="32"/>
      <c r="I87" s="32"/>
      <c r="J87" s="19"/>
    </row>
    <row r="88" spans="1:10" ht="15" customHeight="1">
      <c r="A88" s="28" t="s">
        <v>1542</v>
      </c>
      <c r="B88" s="25" t="s">
        <v>1543</v>
      </c>
      <c r="C88" s="25"/>
      <c r="D88" s="25"/>
      <c r="E88" s="29">
        <v>-24750</v>
      </c>
      <c r="F88" s="30">
        <v>-214.46</v>
      </c>
      <c r="G88" s="31">
        <v>-8.9999999999999998E-4</v>
      </c>
      <c r="H88" s="32"/>
      <c r="I88" s="32"/>
      <c r="J88" s="19"/>
    </row>
    <row r="89" spans="1:10" ht="15" customHeight="1">
      <c r="A89" s="28" t="s">
        <v>1544</v>
      </c>
      <c r="B89" s="25" t="s">
        <v>1545</v>
      </c>
      <c r="C89" s="25"/>
      <c r="D89" s="25"/>
      <c r="E89" s="29">
        <v>-39000</v>
      </c>
      <c r="F89" s="30">
        <v>-262.89999999999998</v>
      </c>
      <c r="G89" s="31">
        <v>-1.1000000000000001E-3</v>
      </c>
      <c r="H89" s="32"/>
      <c r="I89" s="32"/>
      <c r="J89" s="19"/>
    </row>
    <row r="90" spans="1:10" ht="15" customHeight="1">
      <c r="A90" s="28" t="s">
        <v>1546</v>
      </c>
      <c r="B90" s="25" t="s">
        <v>1547</v>
      </c>
      <c r="C90" s="25"/>
      <c r="D90" s="25"/>
      <c r="E90" s="29">
        <v>-374000</v>
      </c>
      <c r="F90" s="30">
        <v>-267.77999999999997</v>
      </c>
      <c r="G90" s="31">
        <v>-1.1000000000000001E-3</v>
      </c>
      <c r="H90" s="32"/>
      <c r="I90" s="32"/>
      <c r="J90" s="19"/>
    </row>
    <row r="91" spans="1:10" ht="15" customHeight="1">
      <c r="A91" s="28" t="s">
        <v>1548</v>
      </c>
      <c r="B91" s="25" t="s">
        <v>1549</v>
      </c>
      <c r="C91" s="25"/>
      <c r="D91" s="25"/>
      <c r="E91" s="29">
        <v>-6250</v>
      </c>
      <c r="F91" s="30">
        <v>-275.52</v>
      </c>
      <c r="G91" s="31">
        <v>-1.1999999999999999E-3</v>
      </c>
      <c r="H91" s="32"/>
      <c r="I91" s="32"/>
      <c r="J91" s="19"/>
    </row>
    <row r="92" spans="1:10" ht="15" customHeight="1">
      <c r="A92" s="28" t="s">
        <v>1550</v>
      </c>
      <c r="B92" s="25" t="s">
        <v>1551</v>
      </c>
      <c r="C92" s="25"/>
      <c r="D92" s="25"/>
      <c r="E92" s="29">
        <v>-62700</v>
      </c>
      <c r="F92" s="30">
        <v>-333.56</v>
      </c>
      <c r="G92" s="31">
        <v>-1.4E-3</v>
      </c>
      <c r="H92" s="32"/>
      <c r="I92" s="32"/>
      <c r="J92" s="19"/>
    </row>
    <row r="93" spans="1:10" ht="15" customHeight="1">
      <c r="A93" s="28" t="s">
        <v>1552</v>
      </c>
      <c r="B93" s="25" t="s">
        <v>1553</v>
      </c>
      <c r="C93" s="25"/>
      <c r="D93" s="25"/>
      <c r="E93" s="29">
        <v>-34650</v>
      </c>
      <c r="F93" s="30">
        <v>-566.70000000000005</v>
      </c>
      <c r="G93" s="31">
        <v>-2.3999999999999998E-3</v>
      </c>
      <c r="H93" s="32"/>
      <c r="I93" s="32"/>
      <c r="J93" s="19"/>
    </row>
    <row r="94" spans="1:10" ht="15" customHeight="1">
      <c r="A94" s="28" t="s">
        <v>1554</v>
      </c>
      <c r="B94" s="25" t="s">
        <v>1555</v>
      </c>
      <c r="C94" s="25"/>
      <c r="D94" s="25"/>
      <c r="E94" s="29">
        <v>-101250</v>
      </c>
      <c r="F94" s="30">
        <v>-581.73</v>
      </c>
      <c r="G94" s="31">
        <v>-2.3999999999999998E-3</v>
      </c>
      <c r="H94" s="32"/>
      <c r="I94" s="32"/>
      <c r="J94" s="19"/>
    </row>
    <row r="95" spans="1:10" ht="15" customHeight="1">
      <c r="A95" s="28" t="s">
        <v>1556</v>
      </c>
      <c r="B95" s="25" t="s">
        <v>1557</v>
      </c>
      <c r="C95" s="25"/>
      <c r="D95" s="25"/>
      <c r="E95" s="29">
        <v>-138750</v>
      </c>
      <c r="F95" s="30">
        <v>-597.87</v>
      </c>
      <c r="G95" s="31">
        <v>-2.5000000000000001E-3</v>
      </c>
      <c r="H95" s="32"/>
      <c r="I95" s="32"/>
      <c r="J95" s="19"/>
    </row>
    <row r="96" spans="1:10" ht="15" customHeight="1">
      <c r="A96" s="28" t="s">
        <v>1558</v>
      </c>
      <c r="B96" s="25" t="s">
        <v>1559</v>
      </c>
      <c r="C96" s="25"/>
      <c r="D96" s="25"/>
      <c r="E96" s="29">
        <v>-61000</v>
      </c>
      <c r="F96" s="30">
        <v>-675.85</v>
      </c>
      <c r="G96" s="31">
        <v>-2.8E-3</v>
      </c>
      <c r="H96" s="32"/>
      <c r="I96" s="32"/>
      <c r="J96" s="19"/>
    </row>
    <row r="97" spans="1:10" ht="15" customHeight="1">
      <c r="A97" s="28" t="s">
        <v>1560</v>
      </c>
      <c r="B97" s="25" t="s">
        <v>1561</v>
      </c>
      <c r="C97" s="25"/>
      <c r="D97" s="25"/>
      <c r="E97" s="29">
        <v>-148750</v>
      </c>
      <c r="F97" s="30">
        <v>-1228.1500000000001</v>
      </c>
      <c r="G97" s="31">
        <v>-5.1999999999999998E-3</v>
      </c>
      <c r="H97" s="32"/>
      <c r="I97" s="32"/>
      <c r="J97" s="19"/>
    </row>
    <row r="98" spans="1:10" ht="15" customHeight="1">
      <c r="A98" s="28" t="s">
        <v>1562</v>
      </c>
      <c r="B98" s="25" t="s">
        <v>1563</v>
      </c>
      <c r="C98" s="25"/>
      <c r="D98" s="25"/>
      <c r="E98" s="29">
        <v>-130200</v>
      </c>
      <c r="F98" s="30">
        <v>-1238.33</v>
      </c>
      <c r="G98" s="31">
        <v>-5.1999999999999998E-3</v>
      </c>
      <c r="H98" s="32"/>
      <c r="I98" s="32"/>
      <c r="J98" s="19"/>
    </row>
    <row r="99" spans="1:10" ht="15" customHeight="1">
      <c r="A99" s="28" t="s">
        <v>1564</v>
      </c>
      <c r="B99" s="25" t="s">
        <v>1565</v>
      </c>
      <c r="C99" s="25"/>
      <c r="D99" s="25"/>
      <c r="E99" s="29">
        <v>-325725</v>
      </c>
      <c r="F99" s="30">
        <v>-1277.82</v>
      </c>
      <c r="G99" s="31">
        <v>-5.4000000000000003E-3</v>
      </c>
      <c r="H99" s="32"/>
      <c r="I99" s="32"/>
      <c r="J99" s="19"/>
    </row>
    <row r="100" spans="1:10" ht="15" customHeight="1">
      <c r="A100" s="28" t="s">
        <v>1566</v>
      </c>
      <c r="B100" s="25" t="s">
        <v>1567</v>
      </c>
      <c r="C100" s="25"/>
      <c r="D100" s="25"/>
      <c r="E100" s="29">
        <v>-43500</v>
      </c>
      <c r="F100" s="30">
        <v>-1510.34</v>
      </c>
      <c r="G100" s="31">
        <v>-6.4000000000000003E-3</v>
      </c>
      <c r="H100" s="32"/>
      <c r="I100" s="32"/>
      <c r="J100" s="19"/>
    </row>
    <row r="101" spans="1:10" ht="15" customHeight="1">
      <c r="A101" s="28" t="s">
        <v>1568</v>
      </c>
      <c r="B101" s="25" t="s">
        <v>1569</v>
      </c>
      <c r="C101" s="25"/>
      <c r="D101" s="25"/>
      <c r="E101" s="29">
        <v>-226250</v>
      </c>
      <c r="F101" s="30">
        <v>-1916.79</v>
      </c>
      <c r="G101" s="31">
        <v>-8.0999999999999996E-3</v>
      </c>
      <c r="H101" s="32"/>
      <c r="I101" s="32"/>
      <c r="J101" s="19"/>
    </row>
    <row r="102" spans="1:10" ht="15" customHeight="1">
      <c r="A102" s="28" t="s">
        <v>1570</v>
      </c>
      <c r="B102" s="25" t="s">
        <v>1571</v>
      </c>
      <c r="C102" s="25"/>
      <c r="D102" s="25"/>
      <c r="E102" s="29">
        <v>-81150</v>
      </c>
      <c r="F102" s="30">
        <v>-3015.01</v>
      </c>
      <c r="G102" s="31">
        <v>-1.2699999999999999E-2</v>
      </c>
      <c r="H102" s="32"/>
      <c r="I102" s="32"/>
      <c r="J102" s="19"/>
    </row>
    <row r="103" spans="1:10" ht="15" customHeight="1">
      <c r="A103" s="28" t="s">
        <v>1572</v>
      </c>
      <c r="B103" s="25" t="s">
        <v>1573</v>
      </c>
      <c r="C103" s="25"/>
      <c r="D103" s="25"/>
      <c r="E103" s="29">
        <v>-1317000</v>
      </c>
      <c r="F103" s="30">
        <v>-3422.22</v>
      </c>
      <c r="G103" s="31">
        <v>-1.44E-2</v>
      </c>
      <c r="H103" s="32"/>
      <c r="I103" s="32"/>
      <c r="J103" s="19"/>
    </row>
    <row r="104" spans="1:10" ht="15" customHeight="1">
      <c r="A104" s="28" t="s">
        <v>1574</v>
      </c>
      <c r="B104" s="25" t="s">
        <v>1575</v>
      </c>
      <c r="C104" s="25"/>
      <c r="D104" s="25"/>
      <c r="E104" s="29">
        <v>-1657125</v>
      </c>
      <c r="F104" s="30">
        <v>-3608.39</v>
      </c>
      <c r="G104" s="31">
        <v>-1.52E-2</v>
      </c>
      <c r="H104" s="32"/>
      <c r="I104" s="32"/>
      <c r="J104" s="19"/>
    </row>
    <row r="105" spans="1:10" ht="15" customHeight="1">
      <c r="A105" s="28" t="s">
        <v>1576</v>
      </c>
      <c r="B105" s="25" t="s">
        <v>1577</v>
      </c>
      <c r="C105" s="25"/>
      <c r="D105" s="25"/>
      <c r="E105" s="29">
        <v>-1058400</v>
      </c>
      <c r="F105" s="30">
        <v>-5488.33</v>
      </c>
      <c r="G105" s="31">
        <v>-2.3099999999999999E-2</v>
      </c>
      <c r="H105" s="32"/>
      <c r="I105" s="32"/>
      <c r="J105" s="19"/>
    </row>
    <row r="106" spans="1:10" ht="15" customHeight="1">
      <c r="A106" s="19"/>
      <c r="B106" s="24" t="s">
        <v>155</v>
      </c>
      <c r="C106" s="25"/>
      <c r="D106" s="25"/>
      <c r="E106" s="25"/>
      <c r="F106" s="33">
        <v>-22080.49</v>
      </c>
      <c r="G106" s="34">
        <v>-9.2999999999999999E-2</v>
      </c>
      <c r="H106" s="35"/>
      <c r="I106" s="35"/>
      <c r="J106" s="19"/>
    </row>
    <row r="107" spans="1:10" ht="15" customHeight="1">
      <c r="A107" s="19"/>
      <c r="B107" s="36" t="s">
        <v>156</v>
      </c>
      <c r="C107" s="37"/>
      <c r="D107" s="37"/>
      <c r="E107" s="37"/>
      <c r="F107" s="33">
        <v>-22080.49</v>
      </c>
      <c r="G107" s="34">
        <v>-9.2999999999999999E-2</v>
      </c>
      <c r="H107" s="35"/>
      <c r="I107" s="35"/>
      <c r="J107" s="19"/>
    </row>
    <row r="108" spans="1:10" ht="15" customHeight="1">
      <c r="A108" s="19"/>
      <c r="B108" s="24" t="s">
        <v>162</v>
      </c>
      <c r="C108" s="25"/>
      <c r="D108" s="25"/>
      <c r="E108" s="25"/>
      <c r="F108" s="25"/>
      <c r="G108" s="25"/>
      <c r="H108" s="26"/>
      <c r="I108" s="26"/>
      <c r="J108" s="19"/>
    </row>
    <row r="109" spans="1:10" ht="15" customHeight="1">
      <c r="A109" s="19"/>
      <c r="B109" s="24" t="s">
        <v>163</v>
      </c>
      <c r="C109" s="25"/>
      <c r="D109" s="25"/>
      <c r="E109" s="25"/>
      <c r="F109" s="27"/>
      <c r="G109" s="26"/>
      <c r="H109" s="26"/>
      <c r="I109" s="26"/>
      <c r="J109" s="19"/>
    </row>
    <row r="110" spans="1:10" ht="15" customHeight="1">
      <c r="A110" s="28" t="s">
        <v>906</v>
      </c>
      <c r="B110" s="25" t="s">
        <v>907</v>
      </c>
      <c r="C110" s="25" t="s">
        <v>908</v>
      </c>
      <c r="D110" s="25" t="s">
        <v>187</v>
      </c>
      <c r="E110" s="29">
        <v>8000000</v>
      </c>
      <c r="F110" s="30">
        <v>8019.67</v>
      </c>
      <c r="G110" s="31">
        <v>3.3700000000000001E-2</v>
      </c>
      <c r="H110" s="38">
        <v>7.3133000000000004E-2</v>
      </c>
      <c r="I110" s="32"/>
      <c r="J110" s="19"/>
    </row>
    <row r="111" spans="1:10" ht="15" customHeight="1">
      <c r="A111" s="28" t="s">
        <v>1578</v>
      </c>
      <c r="B111" s="25" t="s">
        <v>1579</v>
      </c>
      <c r="C111" s="25" t="s">
        <v>1580</v>
      </c>
      <c r="D111" s="25" t="s">
        <v>187</v>
      </c>
      <c r="E111" s="29">
        <v>5512000</v>
      </c>
      <c r="F111" s="30">
        <v>5600.36</v>
      </c>
      <c r="G111" s="31">
        <v>2.3599999999999999E-2</v>
      </c>
      <c r="H111" s="38">
        <v>7.6586000000000001E-2</v>
      </c>
      <c r="I111" s="32"/>
      <c r="J111" s="19"/>
    </row>
    <row r="112" spans="1:10" ht="15" customHeight="1">
      <c r="A112" s="28" t="s">
        <v>1581</v>
      </c>
      <c r="B112" s="25" t="s">
        <v>1582</v>
      </c>
      <c r="C112" s="25" t="s">
        <v>1583</v>
      </c>
      <c r="D112" s="25" t="s">
        <v>187</v>
      </c>
      <c r="E112" s="29">
        <v>4000000</v>
      </c>
      <c r="F112" s="30">
        <v>4068.81</v>
      </c>
      <c r="G112" s="31">
        <v>1.7100000000000001E-2</v>
      </c>
      <c r="H112" s="38">
        <v>7.6400999999999997E-2</v>
      </c>
      <c r="I112" s="32"/>
      <c r="J112" s="19"/>
    </row>
    <row r="113" spans="1:10" ht="15" customHeight="1">
      <c r="A113" s="28" t="s">
        <v>321</v>
      </c>
      <c r="B113" s="25" t="s">
        <v>322</v>
      </c>
      <c r="C113" s="25" t="s">
        <v>323</v>
      </c>
      <c r="D113" s="25" t="s">
        <v>174</v>
      </c>
      <c r="E113" s="29">
        <v>400</v>
      </c>
      <c r="F113" s="30">
        <v>3975.7</v>
      </c>
      <c r="G113" s="31">
        <v>1.67E-2</v>
      </c>
      <c r="H113" s="38">
        <v>7.4800000000000005E-2</v>
      </c>
      <c r="I113" s="32"/>
      <c r="J113" s="19"/>
    </row>
    <row r="114" spans="1:10" ht="15" customHeight="1">
      <c r="A114" s="28" t="s">
        <v>171</v>
      </c>
      <c r="B114" s="25" t="s">
        <v>172</v>
      </c>
      <c r="C114" s="25" t="s">
        <v>173</v>
      </c>
      <c r="D114" s="25" t="s">
        <v>174</v>
      </c>
      <c r="E114" s="29">
        <v>350</v>
      </c>
      <c r="F114" s="30">
        <v>3470.21</v>
      </c>
      <c r="G114" s="31">
        <v>1.46E-2</v>
      </c>
      <c r="H114" s="38">
        <v>7.4800000000000005E-2</v>
      </c>
      <c r="I114" s="32"/>
      <c r="J114" s="19"/>
    </row>
    <row r="115" spans="1:10" ht="15" customHeight="1">
      <c r="A115" s="28" t="s">
        <v>1584</v>
      </c>
      <c r="B115" s="25" t="s">
        <v>1585</v>
      </c>
      <c r="C115" s="25" t="s">
        <v>1586</v>
      </c>
      <c r="D115" s="25" t="s">
        <v>187</v>
      </c>
      <c r="E115" s="29">
        <v>2500000</v>
      </c>
      <c r="F115" s="30">
        <v>2604.92</v>
      </c>
      <c r="G115" s="31">
        <v>1.0999999999999999E-2</v>
      </c>
      <c r="H115" s="38">
        <v>7.4543999999999999E-2</v>
      </c>
      <c r="I115" s="32"/>
      <c r="J115" s="19"/>
    </row>
    <row r="116" spans="1:10" ht="15" customHeight="1">
      <c r="A116" s="28" t="s">
        <v>981</v>
      </c>
      <c r="B116" s="25" t="s">
        <v>982</v>
      </c>
      <c r="C116" s="25" t="s">
        <v>983</v>
      </c>
      <c r="D116" s="25" t="s">
        <v>167</v>
      </c>
      <c r="E116" s="29">
        <v>250</v>
      </c>
      <c r="F116" s="30">
        <v>2486.34</v>
      </c>
      <c r="G116" s="31">
        <v>1.0500000000000001E-2</v>
      </c>
      <c r="H116" s="38">
        <v>7.3050000000000004E-2</v>
      </c>
      <c r="I116" s="32"/>
      <c r="J116" s="19"/>
    </row>
    <row r="117" spans="1:10" ht="15" customHeight="1">
      <c r="A117" s="28" t="s">
        <v>1587</v>
      </c>
      <c r="B117" s="25" t="s">
        <v>1588</v>
      </c>
      <c r="C117" s="25" t="s">
        <v>1589</v>
      </c>
      <c r="D117" s="25" t="s">
        <v>167</v>
      </c>
      <c r="E117" s="29">
        <v>250</v>
      </c>
      <c r="F117" s="30">
        <v>2414.4</v>
      </c>
      <c r="G117" s="31">
        <v>1.0200000000000001E-2</v>
      </c>
      <c r="H117" s="38">
        <v>7.8700000000000006E-2</v>
      </c>
      <c r="I117" s="32"/>
      <c r="J117" s="19"/>
    </row>
    <row r="118" spans="1:10" ht="15" customHeight="1">
      <c r="A118" s="28" t="s">
        <v>1590</v>
      </c>
      <c r="B118" s="25" t="s">
        <v>1591</v>
      </c>
      <c r="C118" s="25" t="s">
        <v>1592</v>
      </c>
      <c r="D118" s="25" t="s">
        <v>1593</v>
      </c>
      <c r="E118" s="29">
        <v>150</v>
      </c>
      <c r="F118" s="30">
        <v>1488.42</v>
      </c>
      <c r="G118" s="31">
        <v>6.3E-3</v>
      </c>
      <c r="H118" s="38">
        <v>8.0500000000000002E-2</v>
      </c>
      <c r="I118" s="32"/>
      <c r="J118" s="19"/>
    </row>
    <row r="119" spans="1:10" ht="15" customHeight="1">
      <c r="A119" s="28" t="s">
        <v>1594</v>
      </c>
      <c r="B119" s="25" t="s">
        <v>1595</v>
      </c>
      <c r="C119" s="25" t="s">
        <v>1596</v>
      </c>
      <c r="D119" s="25" t="s">
        <v>1593</v>
      </c>
      <c r="E119" s="29">
        <v>15</v>
      </c>
      <c r="F119" s="30">
        <v>1483.6</v>
      </c>
      <c r="G119" s="31">
        <v>6.1999999999999998E-3</v>
      </c>
      <c r="H119" s="38">
        <v>7.8589000000000006E-2</v>
      </c>
      <c r="I119" s="38">
        <v>8.0224964999999995E-2</v>
      </c>
      <c r="J119" s="19"/>
    </row>
    <row r="120" spans="1:10" ht="15" customHeight="1">
      <c r="A120" s="28" t="s">
        <v>1597</v>
      </c>
      <c r="B120" s="25" t="s">
        <v>1598</v>
      </c>
      <c r="C120" s="25" t="s">
        <v>1599</v>
      </c>
      <c r="D120" s="25" t="s">
        <v>1600</v>
      </c>
      <c r="E120" s="29">
        <v>150</v>
      </c>
      <c r="F120" s="30">
        <v>1472.25</v>
      </c>
      <c r="G120" s="31">
        <v>6.1999999999999998E-3</v>
      </c>
      <c r="H120" s="38">
        <v>8.3049999999999999E-2</v>
      </c>
      <c r="I120" s="38"/>
      <c r="J120" s="19"/>
    </row>
    <row r="121" spans="1:10" ht="15" customHeight="1">
      <c r="A121" s="28" t="s">
        <v>1201</v>
      </c>
      <c r="B121" s="25" t="s">
        <v>1202</v>
      </c>
      <c r="C121" s="25" t="s">
        <v>1203</v>
      </c>
      <c r="D121" s="25" t="s">
        <v>187</v>
      </c>
      <c r="E121" s="29">
        <v>1000000</v>
      </c>
      <c r="F121" s="30">
        <v>1015.44</v>
      </c>
      <c r="G121" s="31">
        <v>4.3E-3</v>
      </c>
      <c r="H121" s="38">
        <v>7.4450000000000002E-2</v>
      </c>
      <c r="I121" s="38"/>
      <c r="J121" s="19"/>
    </row>
    <row r="122" spans="1:10" ht="15" customHeight="1">
      <c r="A122" s="28" t="s">
        <v>1601</v>
      </c>
      <c r="B122" s="25" t="s">
        <v>1602</v>
      </c>
      <c r="C122" s="25" t="s">
        <v>1603</v>
      </c>
      <c r="D122" s="25" t="s">
        <v>187</v>
      </c>
      <c r="E122" s="29">
        <v>1000000</v>
      </c>
      <c r="F122" s="30">
        <v>1002.01</v>
      </c>
      <c r="G122" s="31">
        <v>4.1999999999999997E-3</v>
      </c>
      <c r="H122" s="38">
        <v>7.5362999999999999E-2</v>
      </c>
      <c r="I122" s="38"/>
      <c r="J122" s="19"/>
    </row>
    <row r="123" spans="1:10" ht="15" customHeight="1">
      <c r="A123" s="28" t="s">
        <v>1604</v>
      </c>
      <c r="B123" s="25" t="s">
        <v>1605</v>
      </c>
      <c r="C123" s="25" t="s">
        <v>1606</v>
      </c>
      <c r="D123" s="25" t="s">
        <v>187</v>
      </c>
      <c r="E123" s="29">
        <v>1000000</v>
      </c>
      <c r="F123" s="30">
        <v>1001.88</v>
      </c>
      <c r="G123" s="31">
        <v>4.1999999999999997E-3</v>
      </c>
      <c r="H123" s="38">
        <v>7.5361999999999998E-2</v>
      </c>
      <c r="I123" s="38"/>
      <c r="J123" s="19"/>
    </row>
    <row r="124" spans="1:10" ht="15" customHeight="1">
      <c r="A124" s="28" t="s">
        <v>1607</v>
      </c>
      <c r="B124" s="25" t="s">
        <v>1608</v>
      </c>
      <c r="C124" s="25" t="s">
        <v>1609</v>
      </c>
      <c r="D124" s="25" t="s">
        <v>1610</v>
      </c>
      <c r="E124" s="29">
        <v>100</v>
      </c>
      <c r="F124" s="30">
        <v>998.8</v>
      </c>
      <c r="G124" s="31">
        <v>4.1999999999999997E-3</v>
      </c>
      <c r="H124" s="38">
        <v>0.100246</v>
      </c>
      <c r="I124" s="38"/>
      <c r="J124" s="19"/>
    </row>
    <row r="125" spans="1:10" ht="15" customHeight="1">
      <c r="A125" s="28" t="s">
        <v>1611</v>
      </c>
      <c r="B125" s="25" t="s">
        <v>1612</v>
      </c>
      <c r="C125" s="25" t="s">
        <v>1613</v>
      </c>
      <c r="D125" s="25" t="s">
        <v>174</v>
      </c>
      <c r="E125" s="29">
        <v>250</v>
      </c>
      <c r="F125" s="30">
        <v>500.89</v>
      </c>
      <c r="G125" s="31">
        <v>2.0999999999999999E-3</v>
      </c>
      <c r="H125" s="38">
        <v>7.4300000000000005E-2</v>
      </c>
      <c r="I125" s="38"/>
      <c r="J125" s="19"/>
    </row>
    <row r="126" spans="1:10" ht="15" customHeight="1">
      <c r="A126" s="28" t="s">
        <v>1066</v>
      </c>
      <c r="B126" s="25" t="s">
        <v>1067</v>
      </c>
      <c r="C126" s="25" t="s">
        <v>1068</v>
      </c>
      <c r="D126" s="25" t="s">
        <v>167</v>
      </c>
      <c r="E126" s="29">
        <v>50</v>
      </c>
      <c r="F126" s="30">
        <v>495.01</v>
      </c>
      <c r="G126" s="31">
        <v>2.0999999999999999E-3</v>
      </c>
      <c r="H126" s="38">
        <v>7.9463000000000006E-2</v>
      </c>
      <c r="I126" s="38"/>
      <c r="J126" s="19"/>
    </row>
    <row r="127" spans="1:10" ht="15" customHeight="1">
      <c r="A127" s="28" t="s">
        <v>1437</v>
      </c>
      <c r="B127" s="25" t="s">
        <v>1438</v>
      </c>
      <c r="C127" s="25" t="s">
        <v>1439</v>
      </c>
      <c r="D127" s="25" t="s">
        <v>167</v>
      </c>
      <c r="E127" s="29">
        <v>20</v>
      </c>
      <c r="F127" s="30">
        <v>196.51</v>
      </c>
      <c r="G127" s="31">
        <v>8.0000000000000004E-4</v>
      </c>
      <c r="H127" s="38">
        <v>7.6999999999999999E-2</v>
      </c>
      <c r="I127" s="38"/>
      <c r="J127" s="19"/>
    </row>
    <row r="128" spans="1:10" ht="15" customHeight="1">
      <c r="A128" s="28" t="s">
        <v>1614</v>
      </c>
      <c r="B128" s="25" t="s">
        <v>1615</v>
      </c>
      <c r="C128" s="25" t="s">
        <v>1616</v>
      </c>
      <c r="D128" s="25" t="s">
        <v>1617</v>
      </c>
      <c r="E128" s="29">
        <v>10</v>
      </c>
      <c r="F128" s="30">
        <v>101.99</v>
      </c>
      <c r="G128" s="31">
        <v>4.0000000000000002E-4</v>
      </c>
      <c r="H128" s="38">
        <v>7.2700000000000001E-2</v>
      </c>
      <c r="I128" s="38"/>
      <c r="J128" s="19"/>
    </row>
    <row r="129" spans="1:10" ht="15" customHeight="1">
      <c r="A129" s="19"/>
      <c r="B129" s="24" t="s">
        <v>155</v>
      </c>
      <c r="C129" s="25"/>
      <c r="D129" s="25"/>
      <c r="E129" s="25"/>
      <c r="F129" s="33">
        <v>42397.21</v>
      </c>
      <c r="G129" s="34">
        <v>0.1784</v>
      </c>
      <c r="H129" s="35"/>
      <c r="I129" s="35"/>
      <c r="J129" s="19"/>
    </row>
    <row r="130" spans="1:10" ht="15" customHeight="1">
      <c r="A130" s="19"/>
      <c r="B130" s="36" t="s">
        <v>484</v>
      </c>
      <c r="C130" s="37"/>
      <c r="D130" s="37"/>
      <c r="E130" s="37"/>
      <c r="F130" s="35" t="s">
        <v>485</v>
      </c>
      <c r="G130" s="35" t="s">
        <v>485</v>
      </c>
      <c r="H130" s="35"/>
      <c r="I130" s="35"/>
      <c r="J130" s="19"/>
    </row>
    <row r="131" spans="1:10" ht="15" customHeight="1">
      <c r="A131" s="19"/>
      <c r="B131" s="36" t="s">
        <v>155</v>
      </c>
      <c r="C131" s="37"/>
      <c r="D131" s="37"/>
      <c r="E131" s="37"/>
      <c r="F131" s="35" t="s">
        <v>485</v>
      </c>
      <c r="G131" s="35" t="s">
        <v>485</v>
      </c>
      <c r="H131" s="35"/>
      <c r="I131" s="35"/>
      <c r="J131" s="19"/>
    </row>
    <row r="132" spans="1:10" ht="15" customHeight="1">
      <c r="A132" s="19"/>
      <c r="B132" s="36" t="s">
        <v>156</v>
      </c>
      <c r="C132" s="37"/>
      <c r="D132" s="37"/>
      <c r="E132" s="37"/>
      <c r="F132" s="33">
        <v>42397.21</v>
      </c>
      <c r="G132" s="34">
        <v>0.1784</v>
      </c>
      <c r="H132" s="35"/>
      <c r="I132" s="35"/>
      <c r="J132" s="19"/>
    </row>
    <row r="133" spans="1:10" ht="15" customHeight="1">
      <c r="A133" s="19"/>
      <c r="B133" s="24" t="s">
        <v>486</v>
      </c>
      <c r="C133" s="25"/>
      <c r="D133" s="25"/>
      <c r="E133" s="25"/>
      <c r="F133" s="25"/>
      <c r="G133" s="25"/>
      <c r="H133" s="26"/>
      <c r="I133" s="26"/>
      <c r="J133" s="19"/>
    </row>
    <row r="134" spans="1:10" ht="15" customHeight="1">
      <c r="A134" s="19"/>
      <c r="B134" s="24" t="s">
        <v>516</v>
      </c>
      <c r="C134" s="25"/>
      <c r="D134" s="25"/>
      <c r="E134" s="25"/>
      <c r="F134" s="27"/>
      <c r="G134" s="26"/>
      <c r="H134" s="26"/>
      <c r="I134" s="26"/>
      <c r="J134" s="19"/>
    </row>
    <row r="135" spans="1:10" ht="15" customHeight="1">
      <c r="A135" s="28" t="s">
        <v>1618</v>
      </c>
      <c r="B135" s="25" t="s">
        <v>1619</v>
      </c>
      <c r="C135" s="25" t="s">
        <v>1620</v>
      </c>
      <c r="D135" s="25" t="s">
        <v>187</v>
      </c>
      <c r="E135" s="29">
        <v>7000000</v>
      </c>
      <c r="F135" s="30">
        <v>6889.55</v>
      </c>
      <c r="G135" s="31">
        <v>2.9000000000000001E-2</v>
      </c>
      <c r="H135" s="38">
        <v>6.0949999999999997E-2</v>
      </c>
      <c r="I135" s="38"/>
      <c r="J135" s="19"/>
    </row>
    <row r="136" spans="1:10" ht="15" customHeight="1">
      <c r="A136" s="28" t="s">
        <v>1621</v>
      </c>
      <c r="B136" s="25" t="s">
        <v>1622</v>
      </c>
      <c r="C136" s="25" t="s">
        <v>1623</v>
      </c>
      <c r="D136" s="25" t="s">
        <v>187</v>
      </c>
      <c r="E136" s="29">
        <v>3500000</v>
      </c>
      <c r="F136" s="30">
        <v>3453.14</v>
      </c>
      <c r="G136" s="31">
        <v>1.4500000000000001E-2</v>
      </c>
      <c r="H136" s="38">
        <v>6.0413000000000001E-2</v>
      </c>
      <c r="I136" s="38"/>
      <c r="J136" s="19"/>
    </row>
    <row r="137" spans="1:10" ht="15" customHeight="1">
      <c r="A137" s="28" t="s">
        <v>1624</v>
      </c>
      <c r="B137" s="25" t="s">
        <v>1625</v>
      </c>
      <c r="C137" s="25" t="s">
        <v>1626</v>
      </c>
      <c r="D137" s="25" t="s">
        <v>187</v>
      </c>
      <c r="E137" s="29">
        <v>1500000</v>
      </c>
      <c r="F137" s="30">
        <v>1492.02</v>
      </c>
      <c r="G137" s="31">
        <v>6.3E-3</v>
      </c>
      <c r="H137" s="38">
        <v>5.9124000000000003E-2</v>
      </c>
      <c r="I137" s="38"/>
      <c r="J137" s="19"/>
    </row>
    <row r="138" spans="1:10" ht="15" customHeight="1">
      <c r="A138" s="28" t="s">
        <v>1627</v>
      </c>
      <c r="B138" s="25" t="s">
        <v>1628</v>
      </c>
      <c r="C138" s="25" t="s">
        <v>1629</v>
      </c>
      <c r="D138" s="25" t="s">
        <v>187</v>
      </c>
      <c r="E138" s="29">
        <v>1500000</v>
      </c>
      <c r="F138" s="30">
        <v>1457.1</v>
      </c>
      <c r="G138" s="31">
        <v>6.1000000000000004E-3</v>
      </c>
      <c r="H138" s="38">
        <v>6.4743999999999996E-2</v>
      </c>
      <c r="I138" s="38"/>
      <c r="J138" s="19"/>
    </row>
    <row r="139" spans="1:10" ht="15" customHeight="1">
      <c r="A139" s="28" t="s">
        <v>1630</v>
      </c>
      <c r="B139" s="25" t="s">
        <v>1631</v>
      </c>
      <c r="C139" s="25" t="s">
        <v>1632</v>
      </c>
      <c r="D139" s="25" t="s">
        <v>187</v>
      </c>
      <c r="E139" s="29">
        <v>500000</v>
      </c>
      <c r="F139" s="30">
        <v>486.91</v>
      </c>
      <c r="G139" s="31">
        <v>2E-3</v>
      </c>
      <c r="H139" s="38">
        <v>6.4544000000000004E-2</v>
      </c>
      <c r="I139" s="38"/>
      <c r="J139" s="19"/>
    </row>
    <row r="140" spans="1:10" ht="15" customHeight="1">
      <c r="A140" s="19"/>
      <c r="B140" s="24" t="s">
        <v>155</v>
      </c>
      <c r="C140" s="25"/>
      <c r="D140" s="25"/>
      <c r="E140" s="25"/>
      <c r="F140" s="33">
        <v>13778.72</v>
      </c>
      <c r="G140" s="34">
        <v>5.79E-2</v>
      </c>
      <c r="H140" s="35"/>
      <c r="I140" s="35"/>
      <c r="J140" s="19"/>
    </row>
    <row r="141" spans="1:10" ht="15" customHeight="1">
      <c r="A141" s="19"/>
      <c r="B141" s="36" t="s">
        <v>156</v>
      </c>
      <c r="C141" s="37"/>
      <c r="D141" s="37"/>
      <c r="E141" s="37"/>
      <c r="F141" s="33">
        <v>13778.72</v>
      </c>
      <c r="G141" s="34">
        <v>5.79E-2</v>
      </c>
      <c r="H141" s="35"/>
      <c r="I141" s="35"/>
      <c r="J141" s="19"/>
    </row>
    <row r="142" spans="1:10" ht="15" customHeight="1">
      <c r="A142" s="19"/>
      <c r="B142" s="24" t="s">
        <v>157</v>
      </c>
      <c r="C142" s="25"/>
      <c r="D142" s="25"/>
      <c r="E142" s="25"/>
      <c r="F142" s="25"/>
      <c r="G142" s="25"/>
      <c r="H142" s="26"/>
      <c r="I142" s="26"/>
      <c r="J142" s="19"/>
    </row>
    <row r="143" spans="1:10" ht="15" customHeight="1">
      <c r="A143" s="28" t="s">
        <v>158</v>
      </c>
      <c r="B143" s="25" t="s">
        <v>3927</v>
      </c>
      <c r="C143" s="25"/>
      <c r="D143" s="25"/>
      <c r="E143" s="29"/>
      <c r="F143" s="30">
        <v>9808.39</v>
      </c>
      <c r="G143" s="31">
        <v>4.1300000000000003E-2</v>
      </c>
      <c r="H143" s="38">
        <v>5.9929013618875114E-2</v>
      </c>
      <c r="I143" s="38"/>
      <c r="J143" s="19"/>
    </row>
    <row r="144" spans="1:10" ht="15" customHeight="1">
      <c r="A144" s="19"/>
      <c r="B144" s="24" t="s">
        <v>155</v>
      </c>
      <c r="C144" s="25"/>
      <c r="D144" s="25"/>
      <c r="E144" s="25"/>
      <c r="F144" s="33">
        <v>9808.39</v>
      </c>
      <c r="G144" s="34">
        <v>4.1300000000000003E-2</v>
      </c>
      <c r="H144" s="35"/>
      <c r="I144" s="35"/>
      <c r="J144" s="19"/>
    </row>
    <row r="145" spans="1:10" ht="15" customHeight="1">
      <c r="A145" s="19"/>
      <c r="B145" s="36" t="s">
        <v>484</v>
      </c>
      <c r="C145" s="37"/>
      <c r="D145" s="37"/>
      <c r="E145" s="37"/>
      <c r="F145" s="35" t="s">
        <v>485</v>
      </c>
      <c r="G145" s="35" t="s">
        <v>485</v>
      </c>
      <c r="H145" s="35"/>
      <c r="I145" s="35"/>
      <c r="J145" s="19"/>
    </row>
    <row r="146" spans="1:10" ht="15" customHeight="1">
      <c r="A146" s="19"/>
      <c r="B146" s="36" t="s">
        <v>155</v>
      </c>
      <c r="C146" s="37"/>
      <c r="D146" s="37"/>
      <c r="E146" s="37"/>
      <c r="F146" s="35" t="s">
        <v>485</v>
      </c>
      <c r="G146" s="35" t="s">
        <v>485</v>
      </c>
      <c r="H146" s="35"/>
      <c r="I146" s="35"/>
      <c r="J146" s="19"/>
    </row>
    <row r="147" spans="1:10" ht="15" customHeight="1">
      <c r="A147" s="19"/>
      <c r="B147" s="36" t="s">
        <v>156</v>
      </c>
      <c r="C147" s="37"/>
      <c r="D147" s="37"/>
      <c r="E147" s="37"/>
      <c r="F147" s="33">
        <v>9808.39</v>
      </c>
      <c r="G147" s="34">
        <v>4.1300000000000003E-2</v>
      </c>
      <c r="H147" s="35"/>
      <c r="I147" s="35"/>
      <c r="J147" s="19"/>
    </row>
    <row r="148" spans="1:10" ht="15" customHeight="1">
      <c r="A148" s="19"/>
      <c r="B148" s="36" t="s">
        <v>159</v>
      </c>
      <c r="C148" s="25"/>
      <c r="D148" s="37"/>
      <c r="E148" s="25"/>
      <c r="F148" s="33">
        <v>28936.28</v>
      </c>
      <c r="G148" s="34">
        <v>0.12189999999999999</v>
      </c>
      <c r="H148" s="35"/>
      <c r="I148" s="35"/>
      <c r="J148" s="19"/>
    </row>
    <row r="149" spans="1:10" ht="15" customHeight="1">
      <c r="A149" s="19"/>
      <c r="B149" s="39" t="s">
        <v>160</v>
      </c>
      <c r="C149" s="37"/>
      <c r="D149" s="37"/>
      <c r="E149" s="37"/>
      <c r="F149" s="33">
        <v>237699.89</v>
      </c>
      <c r="G149" s="40">
        <v>1</v>
      </c>
      <c r="H149" s="41"/>
      <c r="I149" s="41"/>
      <c r="J149" s="19"/>
    </row>
    <row r="150" spans="1:10" ht="15" customHeight="1">
      <c r="A150" s="19"/>
      <c r="B150" s="17"/>
      <c r="C150" s="19"/>
      <c r="D150" s="19"/>
      <c r="E150" s="19"/>
      <c r="F150" s="19"/>
      <c r="G150" s="19"/>
      <c r="H150" s="19"/>
      <c r="I150" s="19"/>
      <c r="J150" s="19"/>
    </row>
    <row r="151" spans="1:10" ht="15" customHeight="1">
      <c r="A151" s="19"/>
      <c r="B151" s="18" t="s">
        <v>522</v>
      </c>
      <c r="C151" s="19"/>
      <c r="D151" s="19"/>
      <c r="E151" s="19"/>
      <c r="F151" s="19"/>
      <c r="G151" s="19"/>
      <c r="H151" s="19"/>
      <c r="I151" s="19"/>
      <c r="J151" s="19"/>
    </row>
    <row r="152" spans="1:10" ht="15" customHeight="1">
      <c r="A152" s="19"/>
      <c r="B152" s="18" t="s">
        <v>523</v>
      </c>
      <c r="C152" s="19"/>
      <c r="D152" s="19"/>
      <c r="E152" s="19"/>
      <c r="F152" s="19"/>
      <c r="G152" s="19"/>
      <c r="H152" s="19"/>
      <c r="I152" s="19"/>
      <c r="J152" s="19"/>
    </row>
    <row r="153" spans="1:10" ht="15" customHeight="1">
      <c r="A153" s="19"/>
      <c r="B153" s="18" t="s">
        <v>161</v>
      </c>
      <c r="C153" s="19"/>
      <c r="D153" s="19"/>
      <c r="E153" s="19"/>
      <c r="F153" s="19"/>
      <c r="G153" s="19"/>
      <c r="H153" s="19"/>
      <c r="I153" s="19"/>
      <c r="J153" s="19"/>
    </row>
    <row r="154" spans="1:10" ht="27.95" customHeight="1">
      <c r="A154" s="42"/>
      <c r="B154" s="110" t="s">
        <v>3926</v>
      </c>
      <c r="C154" s="110"/>
      <c r="D154" s="110"/>
      <c r="E154" s="110"/>
      <c r="F154" s="110"/>
      <c r="G154" s="110"/>
      <c r="H154" s="110"/>
      <c r="I154" s="42"/>
      <c r="J154" s="42"/>
    </row>
    <row r="155" spans="1:10" ht="15" customHeight="1">
      <c r="A155" s="42"/>
      <c r="B155" s="43"/>
      <c r="C155" s="42"/>
      <c r="D155" s="42"/>
      <c r="E155" s="42"/>
      <c r="F155" s="42"/>
      <c r="G155" s="42"/>
      <c r="H155" s="42"/>
      <c r="I155" s="42"/>
      <c r="J155" s="42"/>
    </row>
    <row r="157" spans="1:10" s="49" customFormat="1" ht="15" customHeight="1">
      <c r="C157" s="85" t="s">
        <v>3760</v>
      </c>
    </row>
    <row r="158" spans="1:10" s="49" customFormat="1" ht="15" customHeight="1">
      <c r="B158" s="85" t="s">
        <v>3749</v>
      </c>
      <c r="C158" s="85" t="s">
        <v>3750</v>
      </c>
    </row>
    <row r="159" spans="1:10" s="49" customFormat="1" ht="15" customHeight="1"/>
    <row r="160" spans="1:10" s="49" customFormat="1" ht="15" customHeight="1"/>
    <row r="161" s="49" customFormat="1" ht="15" customHeight="1"/>
    <row r="162" s="49" customFormat="1" ht="15" customHeight="1"/>
    <row r="163" s="49" customFormat="1" ht="15" customHeight="1"/>
    <row r="164" s="49" customFormat="1" ht="15" customHeight="1"/>
    <row r="165" s="49" customFormat="1" ht="15" customHeight="1"/>
    <row r="166" s="49" customFormat="1" ht="15" customHeight="1"/>
    <row r="167" s="49" customFormat="1" ht="15" customHeight="1"/>
    <row r="168" s="49" customFormat="1" ht="15" customHeight="1"/>
    <row r="169" s="49" customFormat="1" ht="15" customHeight="1"/>
    <row r="170" s="49" customFormat="1" ht="15" customHeight="1"/>
  </sheetData>
  <mergeCells count="2">
    <mergeCell ref="B154:H15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40"/>
  <sheetViews>
    <sheetView topLeftCell="A219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26</v>
      </c>
      <c r="B2" s="111" t="s">
        <v>27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198750</v>
      </c>
      <c r="F8" s="30">
        <v>14579.8</v>
      </c>
      <c r="G8" s="31">
        <v>3.6499999999999998E-2</v>
      </c>
      <c r="H8" s="32"/>
      <c r="I8" s="32"/>
      <c r="J8" s="19"/>
    </row>
    <row r="9" spans="1:10" ht="15" customHeight="1">
      <c r="A9" s="28" t="s">
        <v>610</v>
      </c>
      <c r="B9" s="25" t="s">
        <v>611</v>
      </c>
      <c r="C9" s="25" t="s">
        <v>612</v>
      </c>
      <c r="D9" s="25" t="s">
        <v>571</v>
      </c>
      <c r="E9" s="29">
        <v>574800</v>
      </c>
      <c r="F9" s="30">
        <v>13149.99</v>
      </c>
      <c r="G9" s="31">
        <v>3.2899999999999999E-2</v>
      </c>
      <c r="H9" s="32"/>
      <c r="I9" s="32"/>
      <c r="J9" s="19"/>
    </row>
    <row r="10" spans="1:10" ht="15" customHeight="1">
      <c r="A10" s="28" t="s">
        <v>654</v>
      </c>
      <c r="B10" s="25" t="s">
        <v>655</v>
      </c>
      <c r="C10" s="25" t="s">
        <v>656</v>
      </c>
      <c r="D10" s="25" t="s">
        <v>657</v>
      </c>
      <c r="E10" s="29">
        <v>389200</v>
      </c>
      <c r="F10" s="30">
        <v>13008.82</v>
      </c>
      <c r="G10" s="31">
        <v>3.2500000000000001E-2</v>
      </c>
      <c r="H10" s="32"/>
      <c r="I10" s="32"/>
      <c r="J10" s="19"/>
    </row>
    <row r="11" spans="1:10" ht="15" customHeight="1">
      <c r="A11" s="28" t="s">
        <v>775</v>
      </c>
      <c r="B11" s="25" t="s">
        <v>776</v>
      </c>
      <c r="C11" s="25" t="s">
        <v>777</v>
      </c>
      <c r="D11" s="25" t="s">
        <v>778</v>
      </c>
      <c r="E11" s="29">
        <v>1365000</v>
      </c>
      <c r="F11" s="30">
        <v>11497.4</v>
      </c>
      <c r="G11" s="31">
        <v>2.87E-2</v>
      </c>
      <c r="H11" s="32"/>
      <c r="I11" s="32"/>
      <c r="J11" s="19"/>
    </row>
    <row r="12" spans="1:10" ht="15" customHeight="1">
      <c r="A12" s="28" t="s">
        <v>572</v>
      </c>
      <c r="B12" s="25" t="s">
        <v>573</v>
      </c>
      <c r="C12" s="25" t="s">
        <v>574</v>
      </c>
      <c r="D12" s="25" t="s">
        <v>575</v>
      </c>
      <c r="E12" s="29">
        <v>2127600</v>
      </c>
      <c r="F12" s="30">
        <v>10969.91</v>
      </c>
      <c r="G12" s="31">
        <v>2.7400000000000001E-2</v>
      </c>
      <c r="H12" s="32"/>
      <c r="I12" s="32"/>
      <c r="J12" s="19"/>
    </row>
    <row r="13" spans="1:10" ht="15" customHeight="1">
      <c r="A13" s="28" t="s">
        <v>637</v>
      </c>
      <c r="B13" s="25" t="s">
        <v>638</v>
      </c>
      <c r="C13" s="25" t="s">
        <v>639</v>
      </c>
      <c r="D13" s="25" t="s">
        <v>567</v>
      </c>
      <c r="E13" s="29">
        <v>1041000</v>
      </c>
      <c r="F13" s="30">
        <v>10499.53</v>
      </c>
      <c r="G13" s="31">
        <v>2.63E-2</v>
      </c>
      <c r="H13" s="32"/>
      <c r="I13" s="32"/>
      <c r="J13" s="19"/>
    </row>
    <row r="14" spans="1:10" ht="15" customHeight="1">
      <c r="A14" s="28" t="s">
        <v>790</v>
      </c>
      <c r="B14" s="25" t="s">
        <v>791</v>
      </c>
      <c r="C14" s="25" t="s">
        <v>792</v>
      </c>
      <c r="D14" s="25" t="s">
        <v>793</v>
      </c>
      <c r="E14" s="29">
        <v>2814900</v>
      </c>
      <c r="F14" s="30">
        <v>10040.75</v>
      </c>
      <c r="G14" s="31">
        <v>2.5100000000000001E-2</v>
      </c>
      <c r="H14" s="32"/>
      <c r="I14" s="32"/>
      <c r="J14" s="19"/>
    </row>
    <row r="15" spans="1:10" ht="15" customHeight="1">
      <c r="A15" s="28" t="s">
        <v>526</v>
      </c>
      <c r="B15" s="25" t="s">
        <v>527</v>
      </c>
      <c r="C15" s="25" t="s">
        <v>528</v>
      </c>
      <c r="D15" s="25" t="s">
        <v>529</v>
      </c>
      <c r="E15" s="29">
        <v>704550</v>
      </c>
      <c r="F15" s="30">
        <v>10014.120000000001</v>
      </c>
      <c r="G15" s="31">
        <v>2.5000000000000001E-2</v>
      </c>
      <c r="H15" s="32"/>
      <c r="I15" s="32"/>
      <c r="J15" s="19"/>
    </row>
    <row r="16" spans="1:10" ht="15" customHeight="1">
      <c r="A16" s="28" t="s">
        <v>530</v>
      </c>
      <c r="B16" s="25" t="s">
        <v>531</v>
      </c>
      <c r="C16" s="25" t="s">
        <v>532</v>
      </c>
      <c r="D16" s="25" t="s">
        <v>529</v>
      </c>
      <c r="E16" s="29">
        <v>1138500</v>
      </c>
      <c r="F16" s="30">
        <v>9813.8700000000008</v>
      </c>
      <c r="G16" s="31">
        <v>2.4500000000000001E-2</v>
      </c>
      <c r="H16" s="32"/>
      <c r="I16" s="32"/>
      <c r="J16" s="19"/>
    </row>
    <row r="17" spans="1:10" ht="15" customHeight="1">
      <c r="A17" s="28" t="s">
        <v>751</v>
      </c>
      <c r="B17" s="25" t="s">
        <v>752</v>
      </c>
      <c r="C17" s="25" t="s">
        <v>753</v>
      </c>
      <c r="D17" s="25" t="s">
        <v>738</v>
      </c>
      <c r="E17" s="29">
        <v>4326750</v>
      </c>
      <c r="F17" s="30">
        <v>9367.41</v>
      </c>
      <c r="G17" s="31">
        <v>2.3400000000000001E-2</v>
      </c>
      <c r="H17" s="32"/>
      <c r="I17" s="32"/>
      <c r="J17" s="19"/>
    </row>
    <row r="18" spans="1:10" ht="15" customHeight="1">
      <c r="A18" s="28" t="s">
        <v>580</v>
      </c>
      <c r="B18" s="25" t="s">
        <v>581</v>
      </c>
      <c r="C18" s="25" t="s">
        <v>582</v>
      </c>
      <c r="D18" s="25" t="s">
        <v>583</v>
      </c>
      <c r="E18" s="29">
        <v>381500</v>
      </c>
      <c r="F18" s="30">
        <v>9071.1200000000008</v>
      </c>
      <c r="G18" s="31">
        <v>2.2700000000000001E-2</v>
      </c>
      <c r="H18" s="32"/>
      <c r="I18" s="32"/>
      <c r="J18" s="19"/>
    </row>
    <row r="19" spans="1:10" ht="15" customHeight="1">
      <c r="A19" s="28" t="s">
        <v>598</v>
      </c>
      <c r="B19" s="25" t="s">
        <v>599</v>
      </c>
      <c r="C19" s="25" t="s">
        <v>600</v>
      </c>
      <c r="D19" s="25" t="s">
        <v>579</v>
      </c>
      <c r="E19" s="29">
        <v>92700</v>
      </c>
      <c r="F19" s="30">
        <v>8183.7</v>
      </c>
      <c r="G19" s="31">
        <v>2.0500000000000001E-2</v>
      </c>
      <c r="H19" s="32"/>
      <c r="I19" s="32"/>
      <c r="J19" s="19"/>
    </row>
    <row r="20" spans="1:10" ht="15" customHeight="1">
      <c r="A20" s="28" t="s">
        <v>807</v>
      </c>
      <c r="B20" s="25" t="s">
        <v>808</v>
      </c>
      <c r="C20" s="25" t="s">
        <v>809</v>
      </c>
      <c r="D20" s="25" t="s">
        <v>810</v>
      </c>
      <c r="E20" s="29">
        <v>266500</v>
      </c>
      <c r="F20" s="30">
        <v>7990.6</v>
      </c>
      <c r="G20" s="31">
        <v>0.02</v>
      </c>
      <c r="H20" s="32"/>
      <c r="I20" s="32"/>
      <c r="J20" s="19"/>
    </row>
    <row r="21" spans="1:10" ht="15" customHeight="1">
      <c r="A21" s="28" t="s">
        <v>786</v>
      </c>
      <c r="B21" s="25" t="s">
        <v>787</v>
      </c>
      <c r="C21" s="25" t="s">
        <v>788</v>
      </c>
      <c r="D21" s="25" t="s">
        <v>789</v>
      </c>
      <c r="E21" s="29">
        <v>2952000</v>
      </c>
      <c r="F21" s="30">
        <v>7620.59</v>
      </c>
      <c r="G21" s="31">
        <v>1.9099999999999999E-2</v>
      </c>
      <c r="H21" s="32"/>
      <c r="I21" s="32"/>
      <c r="J21" s="19"/>
    </row>
    <row r="22" spans="1:10" ht="15" customHeight="1">
      <c r="A22" s="28" t="s">
        <v>613</v>
      </c>
      <c r="B22" s="25" t="s">
        <v>614</v>
      </c>
      <c r="C22" s="25" t="s">
        <v>615</v>
      </c>
      <c r="D22" s="25" t="s">
        <v>616</v>
      </c>
      <c r="E22" s="29">
        <v>410100</v>
      </c>
      <c r="F22" s="30">
        <v>7577.42</v>
      </c>
      <c r="G22" s="31">
        <v>1.89E-2</v>
      </c>
      <c r="H22" s="32"/>
      <c r="I22" s="32"/>
      <c r="J22" s="19"/>
    </row>
    <row r="23" spans="1:10" ht="15" customHeight="1">
      <c r="A23" s="28" t="s">
        <v>542</v>
      </c>
      <c r="B23" s="25" t="s">
        <v>543</v>
      </c>
      <c r="C23" s="25" t="s">
        <v>544</v>
      </c>
      <c r="D23" s="25" t="s">
        <v>529</v>
      </c>
      <c r="E23" s="29">
        <v>622800</v>
      </c>
      <c r="F23" s="30">
        <v>7381.43</v>
      </c>
      <c r="G23" s="31">
        <v>1.8499999999999999E-2</v>
      </c>
      <c r="H23" s="32"/>
      <c r="I23" s="32"/>
      <c r="J23" s="19"/>
    </row>
    <row r="24" spans="1:10" ht="15" customHeight="1">
      <c r="A24" s="28" t="s">
        <v>1475</v>
      </c>
      <c r="B24" s="25" t="s">
        <v>1476</v>
      </c>
      <c r="C24" s="25" t="s">
        <v>1477</v>
      </c>
      <c r="D24" s="25" t="s">
        <v>1478</v>
      </c>
      <c r="E24" s="29">
        <v>1675000</v>
      </c>
      <c r="F24" s="30">
        <v>7179.05</v>
      </c>
      <c r="G24" s="31">
        <v>1.7999999999999999E-2</v>
      </c>
      <c r="H24" s="32"/>
      <c r="I24" s="32"/>
      <c r="J24" s="19"/>
    </row>
    <row r="25" spans="1:10" ht="15" customHeight="1">
      <c r="A25" s="28" t="s">
        <v>695</v>
      </c>
      <c r="B25" s="25" t="s">
        <v>696</v>
      </c>
      <c r="C25" s="25" t="s">
        <v>697</v>
      </c>
      <c r="D25" s="25" t="s">
        <v>567</v>
      </c>
      <c r="E25" s="29">
        <v>208400</v>
      </c>
      <c r="F25" s="30">
        <v>6583.67</v>
      </c>
      <c r="G25" s="31">
        <v>1.6500000000000001E-2</v>
      </c>
      <c r="H25" s="32"/>
      <c r="I25" s="32"/>
      <c r="J25" s="19"/>
    </row>
    <row r="26" spans="1:10" ht="15" customHeight="1">
      <c r="A26" s="28" t="s">
        <v>1464</v>
      </c>
      <c r="B26" s="25" t="s">
        <v>1465</v>
      </c>
      <c r="C26" s="25" t="s">
        <v>1466</v>
      </c>
      <c r="D26" s="25" t="s">
        <v>1467</v>
      </c>
      <c r="E26" s="29">
        <v>1660875</v>
      </c>
      <c r="F26" s="30">
        <v>6486.55</v>
      </c>
      <c r="G26" s="31">
        <v>1.6199999999999999E-2</v>
      </c>
      <c r="H26" s="32"/>
      <c r="I26" s="32"/>
      <c r="J26" s="19"/>
    </row>
    <row r="27" spans="1:10" ht="15" customHeight="1">
      <c r="A27" s="28" t="s">
        <v>601</v>
      </c>
      <c r="B27" s="25" t="s">
        <v>602</v>
      </c>
      <c r="C27" s="25" t="s">
        <v>603</v>
      </c>
      <c r="D27" s="25" t="s">
        <v>604</v>
      </c>
      <c r="E27" s="29">
        <v>660800</v>
      </c>
      <c r="F27" s="30">
        <v>6268.68</v>
      </c>
      <c r="G27" s="31">
        <v>1.5699999999999999E-2</v>
      </c>
      <c r="H27" s="32"/>
      <c r="I27" s="32"/>
      <c r="J27" s="19"/>
    </row>
    <row r="28" spans="1:10" ht="15" customHeight="1">
      <c r="A28" s="28" t="s">
        <v>742</v>
      </c>
      <c r="B28" s="25" t="s">
        <v>743</v>
      </c>
      <c r="C28" s="25" t="s">
        <v>744</v>
      </c>
      <c r="D28" s="25" t="s">
        <v>679</v>
      </c>
      <c r="E28" s="29">
        <v>757800</v>
      </c>
      <c r="F28" s="30">
        <v>6084</v>
      </c>
      <c r="G28" s="31">
        <v>1.52E-2</v>
      </c>
      <c r="H28" s="32"/>
      <c r="I28" s="32"/>
      <c r="J28" s="19"/>
    </row>
    <row r="29" spans="1:10" ht="15" customHeight="1">
      <c r="A29" s="28" t="s">
        <v>1468</v>
      </c>
      <c r="B29" s="25" t="s">
        <v>1469</v>
      </c>
      <c r="C29" s="25" t="s">
        <v>1470</v>
      </c>
      <c r="D29" s="25" t="s">
        <v>1471</v>
      </c>
      <c r="E29" s="29">
        <v>711250</v>
      </c>
      <c r="F29" s="30">
        <v>5836.87</v>
      </c>
      <c r="G29" s="31">
        <v>1.46E-2</v>
      </c>
      <c r="H29" s="32"/>
      <c r="I29" s="32"/>
      <c r="J29" s="19"/>
    </row>
    <row r="30" spans="1:10" ht="15" customHeight="1">
      <c r="A30" s="28" t="s">
        <v>1485</v>
      </c>
      <c r="B30" s="25" t="s">
        <v>1486</v>
      </c>
      <c r="C30" s="25" t="s">
        <v>1487</v>
      </c>
      <c r="D30" s="25" t="s">
        <v>646</v>
      </c>
      <c r="E30" s="29">
        <v>988900</v>
      </c>
      <c r="F30" s="30">
        <v>5245.62</v>
      </c>
      <c r="G30" s="31">
        <v>1.3100000000000001E-2</v>
      </c>
      <c r="H30" s="32"/>
      <c r="I30" s="32"/>
      <c r="J30" s="19"/>
    </row>
    <row r="31" spans="1:10" ht="15" customHeight="1">
      <c r="A31" s="28" t="s">
        <v>1633</v>
      </c>
      <c r="B31" s="25" t="s">
        <v>1634</v>
      </c>
      <c r="C31" s="25" t="s">
        <v>1635</v>
      </c>
      <c r="D31" s="25" t="s">
        <v>567</v>
      </c>
      <c r="E31" s="29">
        <v>532000</v>
      </c>
      <c r="F31" s="30">
        <v>4960.1000000000004</v>
      </c>
      <c r="G31" s="31">
        <v>1.24E-2</v>
      </c>
      <c r="H31" s="32"/>
      <c r="I31" s="32"/>
      <c r="J31" s="19"/>
    </row>
    <row r="32" spans="1:10" ht="15" customHeight="1">
      <c r="A32" s="28" t="s">
        <v>584</v>
      </c>
      <c r="B32" s="25" t="s">
        <v>585</v>
      </c>
      <c r="C32" s="25" t="s">
        <v>586</v>
      </c>
      <c r="D32" s="25" t="s">
        <v>587</v>
      </c>
      <c r="E32" s="29">
        <v>182100</v>
      </c>
      <c r="F32" s="30">
        <v>4910.24</v>
      </c>
      <c r="G32" s="31">
        <v>1.23E-2</v>
      </c>
      <c r="H32" s="32"/>
      <c r="I32" s="32"/>
      <c r="J32" s="19"/>
    </row>
    <row r="33" spans="1:10" ht="15" customHeight="1">
      <c r="A33" s="28" t="s">
        <v>1457</v>
      </c>
      <c r="B33" s="25" t="s">
        <v>1458</v>
      </c>
      <c r="C33" s="25" t="s">
        <v>1459</v>
      </c>
      <c r="D33" s="25" t="s">
        <v>1460</v>
      </c>
      <c r="E33" s="29">
        <v>122000</v>
      </c>
      <c r="F33" s="30">
        <v>4216.0200000000004</v>
      </c>
      <c r="G33" s="31">
        <v>1.0500000000000001E-2</v>
      </c>
      <c r="H33" s="32"/>
      <c r="I33" s="32"/>
      <c r="J33" s="19"/>
    </row>
    <row r="34" spans="1:10" ht="15" customHeight="1">
      <c r="A34" s="28" t="s">
        <v>591</v>
      </c>
      <c r="B34" s="25" t="s">
        <v>592</v>
      </c>
      <c r="C34" s="25" t="s">
        <v>593</v>
      </c>
      <c r="D34" s="25" t="s">
        <v>567</v>
      </c>
      <c r="E34" s="29">
        <v>120750</v>
      </c>
      <c r="F34" s="30">
        <v>3627.99</v>
      </c>
      <c r="G34" s="31">
        <v>9.1000000000000004E-3</v>
      </c>
      <c r="H34" s="32"/>
      <c r="I34" s="32"/>
      <c r="J34" s="19"/>
    </row>
    <row r="35" spans="1:10" ht="15" customHeight="1">
      <c r="A35" s="28" t="s">
        <v>1636</v>
      </c>
      <c r="B35" s="25" t="s">
        <v>1637</v>
      </c>
      <c r="C35" s="25" t="s">
        <v>1638</v>
      </c>
      <c r="D35" s="25" t="s">
        <v>657</v>
      </c>
      <c r="E35" s="29">
        <v>166650</v>
      </c>
      <c r="F35" s="30">
        <v>3035.53</v>
      </c>
      <c r="G35" s="31">
        <v>7.6E-3</v>
      </c>
      <c r="H35" s="32"/>
      <c r="I35" s="32"/>
      <c r="J35" s="19"/>
    </row>
    <row r="36" spans="1:10" ht="15" customHeight="1">
      <c r="A36" s="28" t="s">
        <v>548</v>
      </c>
      <c r="B36" s="25" t="s">
        <v>549</v>
      </c>
      <c r="C36" s="25" t="s">
        <v>550</v>
      </c>
      <c r="D36" s="25" t="s">
        <v>529</v>
      </c>
      <c r="E36" s="29">
        <v>2117700</v>
      </c>
      <c r="F36" s="30">
        <v>2803.83</v>
      </c>
      <c r="G36" s="31">
        <v>7.0000000000000001E-3</v>
      </c>
      <c r="H36" s="32"/>
      <c r="I36" s="32"/>
      <c r="J36" s="19"/>
    </row>
    <row r="37" spans="1:10" ht="15" customHeight="1">
      <c r="A37" s="28" t="s">
        <v>1639</v>
      </c>
      <c r="B37" s="25" t="s">
        <v>1640</v>
      </c>
      <c r="C37" s="25" t="s">
        <v>1641</v>
      </c>
      <c r="D37" s="25" t="s">
        <v>1642</v>
      </c>
      <c r="E37" s="29">
        <v>1293600</v>
      </c>
      <c r="F37" s="30">
        <v>2745.67</v>
      </c>
      <c r="G37" s="31">
        <v>6.8999999999999999E-3</v>
      </c>
      <c r="H37" s="32"/>
      <c r="I37" s="32"/>
      <c r="J37" s="19"/>
    </row>
    <row r="38" spans="1:10" ht="15" customHeight="1">
      <c r="A38" s="28" t="s">
        <v>1511</v>
      </c>
      <c r="B38" s="25" t="s">
        <v>1512</v>
      </c>
      <c r="C38" s="25" t="s">
        <v>1513</v>
      </c>
      <c r="D38" s="25" t="s">
        <v>604</v>
      </c>
      <c r="E38" s="29">
        <v>526000</v>
      </c>
      <c r="F38" s="30">
        <v>2685.76</v>
      </c>
      <c r="G38" s="31">
        <v>6.7000000000000002E-3</v>
      </c>
      <c r="H38" s="32"/>
      <c r="I38" s="32"/>
      <c r="J38" s="19"/>
    </row>
    <row r="39" spans="1:10" ht="15" customHeight="1">
      <c r="A39" s="28" t="s">
        <v>689</v>
      </c>
      <c r="B39" s="25" t="s">
        <v>690</v>
      </c>
      <c r="C39" s="25" t="s">
        <v>691</v>
      </c>
      <c r="D39" s="25" t="s">
        <v>575</v>
      </c>
      <c r="E39" s="29">
        <v>108000</v>
      </c>
      <c r="F39" s="30">
        <v>2608.9</v>
      </c>
      <c r="G39" s="31">
        <v>6.4999999999999997E-3</v>
      </c>
      <c r="H39" s="32"/>
      <c r="I39" s="32"/>
      <c r="J39" s="19"/>
    </row>
    <row r="40" spans="1:10" ht="15" customHeight="1">
      <c r="A40" s="28" t="s">
        <v>554</v>
      </c>
      <c r="B40" s="25" t="s">
        <v>555</v>
      </c>
      <c r="C40" s="25" t="s">
        <v>556</v>
      </c>
      <c r="D40" s="25" t="s">
        <v>529</v>
      </c>
      <c r="E40" s="29">
        <v>955800</v>
      </c>
      <c r="F40" s="30">
        <v>2548.16</v>
      </c>
      <c r="G40" s="31">
        <v>6.4000000000000003E-3</v>
      </c>
      <c r="H40" s="32"/>
      <c r="I40" s="32"/>
      <c r="J40" s="19"/>
    </row>
    <row r="41" spans="1:10" ht="15" customHeight="1">
      <c r="A41" s="28" t="s">
        <v>729</v>
      </c>
      <c r="B41" s="25" t="s">
        <v>730</v>
      </c>
      <c r="C41" s="25" t="s">
        <v>731</v>
      </c>
      <c r="D41" s="25" t="s">
        <v>587</v>
      </c>
      <c r="E41" s="29">
        <v>748800</v>
      </c>
      <c r="F41" s="30">
        <v>2487.5100000000002</v>
      </c>
      <c r="G41" s="31">
        <v>6.1999999999999998E-3</v>
      </c>
      <c r="H41" s="32"/>
      <c r="I41" s="32"/>
      <c r="J41" s="19"/>
    </row>
    <row r="42" spans="1:10" ht="15" customHeight="1">
      <c r="A42" s="28" t="s">
        <v>1643</v>
      </c>
      <c r="B42" s="25" t="s">
        <v>1644</v>
      </c>
      <c r="C42" s="25" t="s">
        <v>1645</v>
      </c>
      <c r="D42" s="25" t="s">
        <v>575</v>
      </c>
      <c r="E42" s="29">
        <v>144400</v>
      </c>
      <c r="F42" s="30">
        <v>2418.48</v>
      </c>
      <c r="G42" s="31">
        <v>6.0000000000000001E-3</v>
      </c>
      <c r="H42" s="32"/>
      <c r="I42" s="32"/>
      <c r="J42" s="19"/>
    </row>
    <row r="43" spans="1:10" ht="15" customHeight="1">
      <c r="A43" s="28" t="s">
        <v>1646</v>
      </c>
      <c r="B43" s="25" t="s">
        <v>1647</v>
      </c>
      <c r="C43" s="25" t="s">
        <v>1648</v>
      </c>
      <c r="D43" s="25" t="s">
        <v>1649</v>
      </c>
      <c r="E43" s="29">
        <v>840100</v>
      </c>
      <c r="F43" s="30">
        <v>2268.69</v>
      </c>
      <c r="G43" s="31">
        <v>5.7000000000000002E-3</v>
      </c>
      <c r="H43" s="32"/>
      <c r="I43" s="32"/>
      <c r="J43" s="19"/>
    </row>
    <row r="44" spans="1:10" ht="15" customHeight="1">
      <c r="A44" s="28" t="s">
        <v>722</v>
      </c>
      <c r="B44" s="25" t="s">
        <v>723</v>
      </c>
      <c r="C44" s="25" t="s">
        <v>724</v>
      </c>
      <c r="D44" s="25" t="s">
        <v>604</v>
      </c>
      <c r="E44" s="29">
        <v>48600</v>
      </c>
      <c r="F44" s="30">
        <v>1800.73</v>
      </c>
      <c r="G44" s="31">
        <v>4.4999999999999997E-3</v>
      </c>
      <c r="H44" s="32"/>
      <c r="I44" s="32"/>
      <c r="J44" s="19"/>
    </row>
    <row r="45" spans="1:10" ht="15" customHeight="1">
      <c r="A45" s="28" t="s">
        <v>1650</v>
      </c>
      <c r="B45" s="25" t="s">
        <v>1651</v>
      </c>
      <c r="C45" s="25" t="s">
        <v>1652</v>
      </c>
      <c r="D45" s="25" t="s">
        <v>806</v>
      </c>
      <c r="E45" s="29">
        <v>1744200</v>
      </c>
      <c r="F45" s="30">
        <v>1760.77</v>
      </c>
      <c r="G45" s="31">
        <v>4.4000000000000003E-3</v>
      </c>
      <c r="H45" s="32"/>
      <c r="I45" s="32"/>
      <c r="J45" s="19"/>
    </row>
    <row r="46" spans="1:10" ht="15" customHeight="1">
      <c r="A46" s="28" t="s">
        <v>1653</v>
      </c>
      <c r="B46" s="25" t="s">
        <v>1654</v>
      </c>
      <c r="C46" s="25" t="s">
        <v>1655</v>
      </c>
      <c r="D46" s="25" t="s">
        <v>571</v>
      </c>
      <c r="E46" s="29">
        <v>2650000</v>
      </c>
      <c r="F46" s="30">
        <v>1758.28</v>
      </c>
      <c r="G46" s="31">
        <v>4.4000000000000003E-3</v>
      </c>
      <c r="H46" s="32"/>
      <c r="I46" s="32"/>
      <c r="J46" s="19"/>
    </row>
    <row r="47" spans="1:10" ht="15" customHeight="1">
      <c r="A47" s="28" t="s">
        <v>1656</v>
      </c>
      <c r="B47" s="25" t="s">
        <v>1657</v>
      </c>
      <c r="C47" s="25" t="s">
        <v>1658</v>
      </c>
      <c r="D47" s="25" t="s">
        <v>675</v>
      </c>
      <c r="E47" s="29">
        <v>81300</v>
      </c>
      <c r="F47" s="30">
        <v>1508.36</v>
      </c>
      <c r="G47" s="31">
        <v>3.8E-3</v>
      </c>
      <c r="H47" s="32"/>
      <c r="I47" s="32"/>
      <c r="J47" s="19"/>
    </row>
    <row r="48" spans="1:10" ht="15" customHeight="1">
      <c r="A48" s="28" t="s">
        <v>1491</v>
      </c>
      <c r="B48" s="25" t="s">
        <v>1492</v>
      </c>
      <c r="C48" s="25" t="s">
        <v>1493</v>
      </c>
      <c r="D48" s="25" t="s">
        <v>810</v>
      </c>
      <c r="E48" s="29">
        <v>219700</v>
      </c>
      <c r="F48" s="30">
        <v>1476.49</v>
      </c>
      <c r="G48" s="31">
        <v>3.7000000000000002E-3</v>
      </c>
      <c r="H48" s="32"/>
      <c r="I48" s="32"/>
      <c r="J48" s="19"/>
    </row>
    <row r="49" spans="1:10" ht="15" customHeight="1">
      <c r="A49" s="28" t="s">
        <v>1659</v>
      </c>
      <c r="B49" s="25" t="s">
        <v>1660</v>
      </c>
      <c r="C49" s="25" t="s">
        <v>1661</v>
      </c>
      <c r="D49" s="25" t="s">
        <v>1478</v>
      </c>
      <c r="E49" s="29">
        <v>1168750</v>
      </c>
      <c r="F49" s="30">
        <v>1160.57</v>
      </c>
      <c r="G49" s="31">
        <v>2.8999999999999998E-3</v>
      </c>
      <c r="H49" s="32"/>
      <c r="I49" s="32"/>
      <c r="J49" s="19"/>
    </row>
    <row r="50" spans="1:10" ht="15" customHeight="1">
      <c r="A50" s="28" t="s">
        <v>748</v>
      </c>
      <c r="B50" s="25" t="s">
        <v>749</v>
      </c>
      <c r="C50" s="25" t="s">
        <v>750</v>
      </c>
      <c r="D50" s="25" t="s">
        <v>620</v>
      </c>
      <c r="E50" s="29">
        <v>24750</v>
      </c>
      <c r="F50" s="30">
        <v>1084.8900000000001</v>
      </c>
      <c r="G50" s="31">
        <v>2.7000000000000001E-3</v>
      </c>
      <c r="H50" s="32"/>
      <c r="I50" s="32"/>
      <c r="J50" s="19"/>
    </row>
    <row r="51" spans="1:10" ht="15" customHeight="1">
      <c r="A51" s="28" t="s">
        <v>1662</v>
      </c>
      <c r="B51" s="25" t="s">
        <v>1663</v>
      </c>
      <c r="C51" s="25" t="s">
        <v>1664</v>
      </c>
      <c r="D51" s="25" t="s">
        <v>668</v>
      </c>
      <c r="E51" s="29">
        <v>211000</v>
      </c>
      <c r="F51" s="30">
        <v>1036.01</v>
      </c>
      <c r="G51" s="31">
        <v>2.5999999999999999E-3</v>
      </c>
      <c r="H51" s="32"/>
      <c r="I51" s="32"/>
      <c r="J51" s="19"/>
    </row>
    <row r="52" spans="1:10" ht="15" customHeight="1">
      <c r="A52" s="28" t="s">
        <v>1665</v>
      </c>
      <c r="B52" s="25" t="s">
        <v>1666</v>
      </c>
      <c r="C52" s="25" t="s">
        <v>1667</v>
      </c>
      <c r="D52" s="25" t="s">
        <v>571</v>
      </c>
      <c r="E52" s="29">
        <v>196950</v>
      </c>
      <c r="F52" s="30">
        <v>944.97</v>
      </c>
      <c r="G52" s="31">
        <v>2.3999999999999998E-3</v>
      </c>
      <c r="H52" s="32"/>
      <c r="I52" s="32"/>
      <c r="J52" s="19"/>
    </row>
    <row r="53" spans="1:10" ht="15" customHeight="1">
      <c r="A53" s="28" t="s">
        <v>1668</v>
      </c>
      <c r="B53" s="25" t="s">
        <v>1669</v>
      </c>
      <c r="C53" s="25" t="s">
        <v>1670</v>
      </c>
      <c r="D53" s="25" t="s">
        <v>529</v>
      </c>
      <c r="E53" s="29">
        <v>375300</v>
      </c>
      <c r="F53" s="30">
        <v>858.5</v>
      </c>
      <c r="G53" s="31">
        <v>2.0999999999999999E-3</v>
      </c>
      <c r="H53" s="32"/>
      <c r="I53" s="32"/>
      <c r="J53" s="19"/>
    </row>
    <row r="54" spans="1:10" ht="15" customHeight="1">
      <c r="A54" s="28" t="s">
        <v>1497</v>
      </c>
      <c r="B54" s="25" t="s">
        <v>1498</v>
      </c>
      <c r="C54" s="25" t="s">
        <v>1499</v>
      </c>
      <c r="D54" s="25" t="s">
        <v>604</v>
      </c>
      <c r="E54" s="29">
        <v>216200</v>
      </c>
      <c r="F54" s="30">
        <v>840.26</v>
      </c>
      <c r="G54" s="31">
        <v>2.0999999999999999E-3</v>
      </c>
      <c r="H54" s="32"/>
      <c r="I54" s="32"/>
      <c r="J54" s="19"/>
    </row>
    <row r="55" spans="1:10" ht="15" customHeight="1">
      <c r="A55" s="28" t="s">
        <v>760</v>
      </c>
      <c r="B55" s="25" t="s">
        <v>761</v>
      </c>
      <c r="C55" s="25" t="s">
        <v>762</v>
      </c>
      <c r="D55" s="25" t="s">
        <v>579</v>
      </c>
      <c r="E55" s="29">
        <v>32700</v>
      </c>
      <c r="F55" s="30">
        <v>833.59</v>
      </c>
      <c r="G55" s="31">
        <v>2.0999999999999999E-3</v>
      </c>
      <c r="H55" s="32"/>
      <c r="I55" s="32"/>
      <c r="J55" s="19"/>
    </row>
    <row r="56" spans="1:10" ht="15" customHeight="1">
      <c r="A56" s="28" t="s">
        <v>533</v>
      </c>
      <c r="B56" s="25" t="s">
        <v>534</v>
      </c>
      <c r="C56" s="25" t="s">
        <v>535</v>
      </c>
      <c r="D56" s="25" t="s">
        <v>529</v>
      </c>
      <c r="E56" s="29">
        <v>44000</v>
      </c>
      <c r="F56" s="30">
        <v>800.45</v>
      </c>
      <c r="G56" s="31">
        <v>2E-3</v>
      </c>
      <c r="H56" s="32"/>
      <c r="I56" s="32"/>
      <c r="J56" s="19"/>
    </row>
    <row r="57" spans="1:10" ht="15" customHeight="1">
      <c r="A57" s="28" t="s">
        <v>1671</v>
      </c>
      <c r="B57" s="25" t="s">
        <v>1672</v>
      </c>
      <c r="C57" s="25" t="s">
        <v>1673</v>
      </c>
      <c r="D57" s="25" t="s">
        <v>529</v>
      </c>
      <c r="E57" s="29">
        <v>690000</v>
      </c>
      <c r="F57" s="30">
        <v>784.88</v>
      </c>
      <c r="G57" s="31">
        <v>2E-3</v>
      </c>
      <c r="H57" s="32"/>
      <c r="I57" s="32"/>
      <c r="J57" s="19"/>
    </row>
    <row r="58" spans="1:10" ht="15" customHeight="1">
      <c r="A58" s="28" t="s">
        <v>1674</v>
      </c>
      <c r="B58" s="25" t="s">
        <v>1675</v>
      </c>
      <c r="C58" s="25" t="s">
        <v>1676</v>
      </c>
      <c r="D58" s="25" t="s">
        <v>728</v>
      </c>
      <c r="E58" s="29">
        <v>62500</v>
      </c>
      <c r="F58" s="30">
        <v>719.25</v>
      </c>
      <c r="G58" s="31">
        <v>1.8E-3</v>
      </c>
      <c r="H58" s="32"/>
      <c r="I58" s="32"/>
      <c r="J58" s="19"/>
    </row>
    <row r="59" spans="1:10" ht="15" customHeight="1">
      <c r="A59" s="28" t="s">
        <v>1677</v>
      </c>
      <c r="B59" s="25" t="s">
        <v>1678</v>
      </c>
      <c r="C59" s="25" t="s">
        <v>1679</v>
      </c>
      <c r="D59" s="25" t="s">
        <v>1680</v>
      </c>
      <c r="E59" s="29">
        <v>455000</v>
      </c>
      <c r="F59" s="30">
        <v>694.56</v>
      </c>
      <c r="G59" s="31">
        <v>1.6999999999999999E-3</v>
      </c>
      <c r="H59" s="32"/>
      <c r="I59" s="32"/>
      <c r="J59" s="19"/>
    </row>
    <row r="60" spans="1:10" ht="15" customHeight="1">
      <c r="A60" s="28" t="s">
        <v>1681</v>
      </c>
      <c r="B60" s="25" t="s">
        <v>1682</v>
      </c>
      <c r="C60" s="25" t="s">
        <v>1683</v>
      </c>
      <c r="D60" s="25" t="s">
        <v>793</v>
      </c>
      <c r="E60" s="29">
        <v>55250</v>
      </c>
      <c r="F60" s="30">
        <v>659.63</v>
      </c>
      <c r="G60" s="31">
        <v>1.6000000000000001E-3</v>
      </c>
      <c r="H60" s="32"/>
      <c r="I60" s="32"/>
      <c r="J60" s="19"/>
    </row>
    <row r="61" spans="1:10" ht="15" customHeight="1">
      <c r="A61" s="28" t="s">
        <v>1472</v>
      </c>
      <c r="B61" s="25" t="s">
        <v>1473</v>
      </c>
      <c r="C61" s="25" t="s">
        <v>1474</v>
      </c>
      <c r="D61" s="25" t="s">
        <v>597</v>
      </c>
      <c r="E61" s="29">
        <v>45000</v>
      </c>
      <c r="F61" s="30">
        <v>497.14</v>
      </c>
      <c r="G61" s="31">
        <v>1.1999999999999999E-3</v>
      </c>
      <c r="H61" s="32"/>
      <c r="I61" s="32"/>
      <c r="J61" s="19"/>
    </row>
    <row r="62" spans="1:10" ht="15" customHeight="1">
      <c r="A62" s="28" t="s">
        <v>1684</v>
      </c>
      <c r="B62" s="25" t="s">
        <v>1685</v>
      </c>
      <c r="C62" s="25" t="s">
        <v>1686</v>
      </c>
      <c r="D62" s="25" t="s">
        <v>604</v>
      </c>
      <c r="E62" s="29">
        <v>149500</v>
      </c>
      <c r="F62" s="30">
        <v>434.97</v>
      </c>
      <c r="G62" s="31">
        <v>1.1000000000000001E-3</v>
      </c>
      <c r="H62" s="32"/>
      <c r="I62" s="32"/>
      <c r="J62" s="19"/>
    </row>
    <row r="63" spans="1:10" ht="15" customHeight="1">
      <c r="A63" s="28" t="s">
        <v>1514</v>
      </c>
      <c r="B63" s="25" t="s">
        <v>1515</v>
      </c>
      <c r="C63" s="25" t="s">
        <v>1516</v>
      </c>
      <c r="D63" s="25" t="s">
        <v>604</v>
      </c>
      <c r="E63" s="29">
        <v>118000</v>
      </c>
      <c r="F63" s="30">
        <v>407.51</v>
      </c>
      <c r="G63" s="31">
        <v>1E-3</v>
      </c>
      <c r="H63" s="32"/>
      <c r="I63" s="32"/>
      <c r="J63" s="19"/>
    </row>
    <row r="64" spans="1:10" ht="15" customHeight="1">
      <c r="A64" s="28" t="s">
        <v>631</v>
      </c>
      <c r="B64" s="25" t="s">
        <v>632</v>
      </c>
      <c r="C64" s="25" t="s">
        <v>633</v>
      </c>
      <c r="D64" s="25" t="s">
        <v>597</v>
      </c>
      <c r="E64" s="29">
        <v>16125</v>
      </c>
      <c r="F64" s="30">
        <v>403.68</v>
      </c>
      <c r="G64" s="31">
        <v>1E-3</v>
      </c>
      <c r="H64" s="32"/>
      <c r="I64" s="32"/>
      <c r="J64" s="19"/>
    </row>
    <row r="65" spans="1:10" ht="15" customHeight="1">
      <c r="A65" s="28" t="s">
        <v>698</v>
      </c>
      <c r="B65" s="25" t="s">
        <v>699</v>
      </c>
      <c r="C65" s="25" t="s">
        <v>700</v>
      </c>
      <c r="D65" s="25" t="s">
        <v>668</v>
      </c>
      <c r="E65" s="29">
        <v>315000</v>
      </c>
      <c r="F65" s="30">
        <v>343.35</v>
      </c>
      <c r="G65" s="31">
        <v>8.9999999999999998E-4</v>
      </c>
      <c r="H65" s="32"/>
      <c r="I65" s="32"/>
      <c r="J65" s="19"/>
    </row>
    <row r="66" spans="1:10" ht="15" customHeight="1">
      <c r="A66" s="28" t="s">
        <v>1687</v>
      </c>
      <c r="B66" s="25" t="s">
        <v>1688</v>
      </c>
      <c r="C66" s="25" t="s">
        <v>1689</v>
      </c>
      <c r="D66" s="25" t="s">
        <v>668</v>
      </c>
      <c r="E66" s="29">
        <v>201600</v>
      </c>
      <c r="F66" s="30">
        <v>316.41000000000003</v>
      </c>
      <c r="G66" s="31">
        <v>8.0000000000000004E-4</v>
      </c>
      <c r="H66" s="32"/>
      <c r="I66" s="32"/>
      <c r="J66" s="19"/>
    </row>
    <row r="67" spans="1:10" ht="15" customHeight="1">
      <c r="A67" s="28" t="s">
        <v>560</v>
      </c>
      <c r="B67" s="25" t="s">
        <v>561</v>
      </c>
      <c r="C67" s="25" t="s">
        <v>562</v>
      </c>
      <c r="D67" s="25" t="s">
        <v>529</v>
      </c>
      <c r="E67" s="29">
        <v>832000</v>
      </c>
      <c r="F67" s="30">
        <v>304.10000000000002</v>
      </c>
      <c r="G67" s="31">
        <v>8.0000000000000004E-4</v>
      </c>
      <c r="H67" s="32"/>
      <c r="I67" s="32"/>
      <c r="J67" s="19"/>
    </row>
    <row r="68" spans="1:10" ht="15" customHeight="1">
      <c r="A68" s="28" t="s">
        <v>1690</v>
      </c>
      <c r="B68" s="25" t="s">
        <v>1691</v>
      </c>
      <c r="C68" s="25" t="s">
        <v>1692</v>
      </c>
      <c r="D68" s="25" t="s">
        <v>604</v>
      </c>
      <c r="E68" s="29">
        <v>68400</v>
      </c>
      <c r="F68" s="30">
        <v>264.64</v>
      </c>
      <c r="G68" s="31">
        <v>6.9999999999999999E-4</v>
      </c>
      <c r="H68" s="32"/>
      <c r="I68" s="32"/>
      <c r="J68" s="19"/>
    </row>
    <row r="69" spans="1:10" ht="15" customHeight="1">
      <c r="A69" s="28" t="s">
        <v>1494</v>
      </c>
      <c r="B69" s="25" t="s">
        <v>1495</v>
      </c>
      <c r="C69" s="25" t="s">
        <v>1496</v>
      </c>
      <c r="D69" s="25" t="s">
        <v>785</v>
      </c>
      <c r="E69" s="29">
        <v>76418</v>
      </c>
      <c r="F69" s="30">
        <v>253.48</v>
      </c>
      <c r="G69" s="31">
        <v>5.9999999999999995E-4</v>
      </c>
      <c r="H69" s="32"/>
      <c r="I69" s="32"/>
      <c r="J69" s="19"/>
    </row>
    <row r="70" spans="1:10" ht="15" customHeight="1">
      <c r="A70" s="28" t="s">
        <v>718</v>
      </c>
      <c r="B70" s="25" t="s">
        <v>719</v>
      </c>
      <c r="C70" s="25" t="s">
        <v>720</v>
      </c>
      <c r="D70" s="25" t="s">
        <v>721</v>
      </c>
      <c r="E70" s="29">
        <v>26000</v>
      </c>
      <c r="F70" s="30">
        <v>236.72</v>
      </c>
      <c r="G70" s="31">
        <v>5.9999999999999995E-4</v>
      </c>
      <c r="H70" s="32"/>
      <c r="I70" s="32"/>
      <c r="J70" s="19"/>
    </row>
    <row r="71" spans="1:10" ht="15" customHeight="1">
      <c r="A71" s="28" t="s">
        <v>1693</v>
      </c>
      <c r="B71" s="25" t="s">
        <v>1694</v>
      </c>
      <c r="C71" s="25" t="s">
        <v>1695</v>
      </c>
      <c r="D71" s="25" t="s">
        <v>738</v>
      </c>
      <c r="E71" s="29">
        <v>108000</v>
      </c>
      <c r="F71" s="30">
        <v>229.18</v>
      </c>
      <c r="G71" s="31">
        <v>5.9999999999999995E-4</v>
      </c>
      <c r="H71" s="32"/>
      <c r="I71" s="32"/>
      <c r="J71" s="19"/>
    </row>
    <row r="72" spans="1:10" ht="15" customHeight="1">
      <c r="A72" s="28" t="s">
        <v>1500</v>
      </c>
      <c r="B72" s="25" t="s">
        <v>1501</v>
      </c>
      <c r="C72" s="25" t="s">
        <v>1502</v>
      </c>
      <c r="D72" s="25" t="s">
        <v>1503</v>
      </c>
      <c r="E72" s="29">
        <v>256200</v>
      </c>
      <c r="F72" s="30">
        <v>223.02</v>
      </c>
      <c r="G72" s="31">
        <v>5.9999999999999995E-4</v>
      </c>
      <c r="H72" s="32"/>
      <c r="I72" s="32"/>
      <c r="J72" s="19"/>
    </row>
    <row r="73" spans="1:10" ht="15" customHeight="1">
      <c r="A73" s="28" t="s">
        <v>1696</v>
      </c>
      <c r="B73" s="25" t="s">
        <v>1697</v>
      </c>
      <c r="C73" s="25" t="s">
        <v>1698</v>
      </c>
      <c r="D73" s="25" t="s">
        <v>571</v>
      </c>
      <c r="E73" s="29">
        <v>22400</v>
      </c>
      <c r="F73" s="30">
        <v>204.62</v>
      </c>
      <c r="G73" s="31">
        <v>5.0000000000000001E-4</v>
      </c>
      <c r="H73" s="32"/>
      <c r="I73" s="32"/>
      <c r="J73" s="19"/>
    </row>
    <row r="74" spans="1:10" ht="15" customHeight="1">
      <c r="A74" s="28" t="s">
        <v>1699</v>
      </c>
      <c r="B74" s="25" t="s">
        <v>1700</v>
      </c>
      <c r="C74" s="25" t="s">
        <v>1701</v>
      </c>
      <c r="D74" s="25" t="s">
        <v>567</v>
      </c>
      <c r="E74" s="29">
        <v>6800</v>
      </c>
      <c r="F74" s="30">
        <v>202.81</v>
      </c>
      <c r="G74" s="31">
        <v>5.0000000000000001E-4</v>
      </c>
      <c r="H74" s="32"/>
      <c r="I74" s="32"/>
      <c r="J74" s="19"/>
    </row>
    <row r="75" spans="1:10" ht="15" customHeight="1">
      <c r="A75" s="28" t="s">
        <v>1702</v>
      </c>
      <c r="B75" s="25" t="s">
        <v>1703</v>
      </c>
      <c r="C75" s="25" t="s">
        <v>1704</v>
      </c>
      <c r="D75" s="25" t="s">
        <v>1705</v>
      </c>
      <c r="E75" s="29">
        <v>144050</v>
      </c>
      <c r="F75" s="30">
        <v>184.02</v>
      </c>
      <c r="G75" s="31">
        <v>5.0000000000000001E-4</v>
      </c>
      <c r="H75" s="32"/>
      <c r="I75" s="32"/>
      <c r="J75" s="19"/>
    </row>
    <row r="76" spans="1:10" ht="15" customHeight="1">
      <c r="A76" s="28" t="s">
        <v>1504</v>
      </c>
      <c r="B76" s="25" t="s">
        <v>1505</v>
      </c>
      <c r="C76" s="25" t="s">
        <v>1506</v>
      </c>
      <c r="D76" s="25" t="s">
        <v>650</v>
      </c>
      <c r="E76" s="29">
        <v>41600</v>
      </c>
      <c r="F76" s="30">
        <v>145.22999999999999</v>
      </c>
      <c r="G76" s="31">
        <v>4.0000000000000002E-4</v>
      </c>
      <c r="H76" s="32"/>
      <c r="I76" s="32"/>
      <c r="J76" s="19"/>
    </row>
    <row r="77" spans="1:10" ht="15" customHeight="1">
      <c r="A77" s="28" t="s">
        <v>1706</v>
      </c>
      <c r="B77" s="25" t="s">
        <v>1707</v>
      </c>
      <c r="C77" s="25" t="s">
        <v>1708</v>
      </c>
      <c r="D77" s="25" t="s">
        <v>597</v>
      </c>
      <c r="E77" s="29">
        <v>5250</v>
      </c>
      <c r="F77" s="30">
        <v>141.24</v>
      </c>
      <c r="G77" s="31">
        <v>4.0000000000000002E-4</v>
      </c>
      <c r="H77" s="32"/>
      <c r="I77" s="32"/>
      <c r="J77" s="19"/>
    </row>
    <row r="78" spans="1:10" ht="15" customHeight="1">
      <c r="A78" s="28" t="s">
        <v>1709</v>
      </c>
      <c r="B78" s="25" t="s">
        <v>1710</v>
      </c>
      <c r="C78" s="25" t="s">
        <v>1711</v>
      </c>
      <c r="D78" s="25" t="s">
        <v>1478</v>
      </c>
      <c r="E78" s="29">
        <v>180000</v>
      </c>
      <c r="F78" s="30">
        <v>138.15</v>
      </c>
      <c r="G78" s="31">
        <v>2.9999999999999997E-4</v>
      </c>
      <c r="H78" s="32"/>
      <c r="I78" s="32"/>
      <c r="J78" s="19"/>
    </row>
    <row r="79" spans="1:10" ht="15" customHeight="1">
      <c r="A79" s="28" t="s">
        <v>1712</v>
      </c>
      <c r="B79" s="25" t="s">
        <v>1713</v>
      </c>
      <c r="C79" s="25" t="s">
        <v>1714</v>
      </c>
      <c r="D79" s="25" t="s">
        <v>604</v>
      </c>
      <c r="E79" s="29">
        <v>17000</v>
      </c>
      <c r="F79" s="30">
        <v>115.57</v>
      </c>
      <c r="G79" s="31">
        <v>2.9999999999999997E-4</v>
      </c>
      <c r="H79" s="32"/>
      <c r="I79" s="32"/>
      <c r="J79" s="19"/>
    </row>
    <row r="80" spans="1:10" ht="15" customHeight="1">
      <c r="A80" s="28" t="s">
        <v>754</v>
      </c>
      <c r="B80" s="25" t="s">
        <v>755</v>
      </c>
      <c r="C80" s="25" t="s">
        <v>756</v>
      </c>
      <c r="D80" s="25" t="s">
        <v>657</v>
      </c>
      <c r="E80" s="29">
        <v>8500</v>
      </c>
      <c r="F80" s="30">
        <v>114.63</v>
      </c>
      <c r="G80" s="31">
        <v>2.9999999999999997E-4</v>
      </c>
      <c r="H80" s="32"/>
      <c r="I80" s="32"/>
      <c r="J80" s="19"/>
    </row>
    <row r="81" spans="1:10" ht="15" customHeight="1">
      <c r="A81" s="28" t="s">
        <v>757</v>
      </c>
      <c r="B81" s="25" t="s">
        <v>758</v>
      </c>
      <c r="C81" s="25" t="s">
        <v>759</v>
      </c>
      <c r="D81" s="25" t="s">
        <v>721</v>
      </c>
      <c r="E81" s="29">
        <v>18750</v>
      </c>
      <c r="F81" s="30">
        <v>107.43</v>
      </c>
      <c r="G81" s="31">
        <v>2.9999999999999997E-4</v>
      </c>
      <c r="H81" s="32"/>
      <c r="I81" s="32"/>
      <c r="J81" s="19"/>
    </row>
    <row r="82" spans="1:10" ht="15" customHeight="1">
      <c r="A82" s="28" t="s">
        <v>1715</v>
      </c>
      <c r="B82" s="25" t="s">
        <v>1716</v>
      </c>
      <c r="C82" s="25" t="s">
        <v>1717</v>
      </c>
      <c r="D82" s="25" t="s">
        <v>1503</v>
      </c>
      <c r="E82" s="29">
        <v>45000</v>
      </c>
      <c r="F82" s="30">
        <v>89.96</v>
      </c>
      <c r="G82" s="31">
        <v>2.0000000000000001E-4</v>
      </c>
      <c r="H82" s="32"/>
      <c r="I82" s="32"/>
      <c r="J82" s="19"/>
    </row>
    <row r="83" spans="1:10" ht="15" customHeight="1">
      <c r="A83" s="28" t="s">
        <v>1718</v>
      </c>
      <c r="B83" s="25" t="s">
        <v>1719</v>
      </c>
      <c r="C83" s="25" t="s">
        <v>1720</v>
      </c>
      <c r="D83" s="25" t="s">
        <v>679</v>
      </c>
      <c r="E83" s="29">
        <v>19200</v>
      </c>
      <c r="F83" s="30">
        <v>66.760000000000005</v>
      </c>
      <c r="G83" s="31">
        <v>2.0000000000000001E-4</v>
      </c>
      <c r="H83" s="32"/>
      <c r="I83" s="32"/>
      <c r="J83" s="19"/>
    </row>
    <row r="84" spans="1:10" ht="15" customHeight="1">
      <c r="A84" s="28" t="s">
        <v>1721</v>
      </c>
      <c r="B84" s="25" t="s">
        <v>1722</v>
      </c>
      <c r="C84" s="25" t="s">
        <v>1723</v>
      </c>
      <c r="D84" s="25" t="s">
        <v>646</v>
      </c>
      <c r="E84" s="29">
        <v>59400</v>
      </c>
      <c r="F84" s="30">
        <v>66.41</v>
      </c>
      <c r="G84" s="31">
        <v>2.0000000000000001E-4</v>
      </c>
      <c r="H84" s="32"/>
      <c r="I84" s="32"/>
      <c r="J84" s="19"/>
    </row>
    <row r="85" spans="1:10" ht="15" customHeight="1">
      <c r="A85" s="28" t="s">
        <v>1724</v>
      </c>
      <c r="B85" s="25" t="s">
        <v>1725</v>
      </c>
      <c r="C85" s="25" t="s">
        <v>1726</v>
      </c>
      <c r="D85" s="25" t="s">
        <v>571</v>
      </c>
      <c r="E85" s="29">
        <v>62000</v>
      </c>
      <c r="F85" s="30">
        <v>64.849999999999994</v>
      </c>
      <c r="G85" s="31">
        <v>2.0000000000000001E-4</v>
      </c>
      <c r="H85" s="32"/>
      <c r="I85" s="32"/>
      <c r="J85" s="19"/>
    </row>
    <row r="86" spans="1:10" ht="15" customHeight="1">
      <c r="A86" s="28" t="s">
        <v>1727</v>
      </c>
      <c r="B86" s="25" t="s">
        <v>1728</v>
      </c>
      <c r="C86" s="25" t="s">
        <v>1729</v>
      </c>
      <c r="D86" s="25" t="s">
        <v>583</v>
      </c>
      <c r="E86" s="29">
        <v>27000</v>
      </c>
      <c r="F86" s="30">
        <v>58.4</v>
      </c>
      <c r="G86" s="31">
        <v>1E-4</v>
      </c>
      <c r="H86" s="32"/>
      <c r="I86" s="32"/>
      <c r="J86" s="19"/>
    </row>
    <row r="87" spans="1:10" ht="15" customHeight="1">
      <c r="A87" s="28" t="s">
        <v>763</v>
      </c>
      <c r="B87" s="25" t="s">
        <v>764</v>
      </c>
      <c r="C87" s="25" t="s">
        <v>765</v>
      </c>
      <c r="D87" s="25" t="s">
        <v>650</v>
      </c>
      <c r="E87" s="29">
        <v>3625</v>
      </c>
      <c r="F87" s="30">
        <v>51.48</v>
      </c>
      <c r="G87" s="31">
        <v>1E-4</v>
      </c>
      <c r="H87" s="32"/>
      <c r="I87" s="32"/>
      <c r="J87" s="19"/>
    </row>
    <row r="88" spans="1:10" ht="15" customHeight="1">
      <c r="A88" s="28" t="s">
        <v>1730</v>
      </c>
      <c r="B88" s="25" t="s">
        <v>1731</v>
      </c>
      <c r="C88" s="25" t="s">
        <v>1732</v>
      </c>
      <c r="D88" s="25" t="s">
        <v>1733</v>
      </c>
      <c r="E88" s="29">
        <v>33750</v>
      </c>
      <c r="F88" s="30">
        <v>47.94</v>
      </c>
      <c r="G88" s="31">
        <v>1E-4</v>
      </c>
      <c r="H88" s="32"/>
      <c r="I88" s="32"/>
      <c r="J88" s="19"/>
    </row>
    <row r="89" spans="1:10" ht="15" customHeight="1">
      <c r="A89" s="28" t="s">
        <v>1734</v>
      </c>
      <c r="B89" s="25" t="s">
        <v>1735</v>
      </c>
      <c r="C89" s="25" t="s">
        <v>1736</v>
      </c>
      <c r="D89" s="25" t="s">
        <v>571</v>
      </c>
      <c r="E89" s="29">
        <v>48000</v>
      </c>
      <c r="F89" s="30">
        <v>46.78</v>
      </c>
      <c r="G89" s="31">
        <v>1E-4</v>
      </c>
      <c r="H89" s="32"/>
      <c r="I89" s="32"/>
      <c r="J89" s="19"/>
    </row>
    <row r="90" spans="1:10" ht="15" customHeight="1">
      <c r="A90" s="28" t="s">
        <v>1507</v>
      </c>
      <c r="B90" s="25" t="s">
        <v>1508</v>
      </c>
      <c r="C90" s="25" t="s">
        <v>1509</v>
      </c>
      <c r="D90" s="25" t="s">
        <v>1510</v>
      </c>
      <c r="E90" s="29">
        <v>1100</v>
      </c>
      <c r="F90" s="30">
        <v>30.48</v>
      </c>
      <c r="G90" s="31">
        <v>1E-4</v>
      </c>
      <c r="H90" s="32"/>
      <c r="I90" s="32"/>
      <c r="J90" s="19"/>
    </row>
    <row r="91" spans="1:10" ht="15" customHeight="1">
      <c r="A91" s="28" t="s">
        <v>1737</v>
      </c>
      <c r="B91" s="25" t="s">
        <v>1738</v>
      </c>
      <c r="C91" s="25" t="s">
        <v>1739</v>
      </c>
      <c r="D91" s="25" t="s">
        <v>1503</v>
      </c>
      <c r="E91" s="29">
        <v>4125</v>
      </c>
      <c r="F91" s="30">
        <v>16.37</v>
      </c>
      <c r="G91" s="32" t="s">
        <v>477</v>
      </c>
      <c r="H91" s="32"/>
      <c r="I91" s="32"/>
      <c r="J91" s="19"/>
    </row>
    <row r="92" spans="1:10" ht="15" customHeight="1">
      <c r="A92" s="28" t="s">
        <v>1740</v>
      </c>
      <c r="B92" s="25" t="s">
        <v>1741</v>
      </c>
      <c r="C92" s="25" t="s">
        <v>1742</v>
      </c>
      <c r="D92" s="25" t="s">
        <v>738</v>
      </c>
      <c r="E92" s="29">
        <v>5700</v>
      </c>
      <c r="F92" s="30">
        <v>9.1</v>
      </c>
      <c r="G92" s="32" t="s">
        <v>477</v>
      </c>
      <c r="H92" s="32"/>
      <c r="I92" s="32"/>
      <c r="J92" s="19"/>
    </row>
    <row r="93" spans="1:10" ht="15" customHeight="1">
      <c r="A93" s="19"/>
      <c r="B93" s="24" t="s">
        <v>155</v>
      </c>
      <c r="C93" s="25"/>
      <c r="D93" s="25"/>
      <c r="E93" s="25"/>
      <c r="F93" s="33">
        <v>270306.40000000002</v>
      </c>
      <c r="G93" s="34">
        <v>0.67610000000000003</v>
      </c>
      <c r="H93" s="35"/>
      <c r="I93" s="35"/>
      <c r="J93" s="19"/>
    </row>
    <row r="94" spans="1:10" ht="15" customHeight="1">
      <c r="A94" s="19"/>
      <c r="B94" s="36" t="s">
        <v>563</v>
      </c>
      <c r="C94" s="37"/>
      <c r="D94" s="37"/>
      <c r="E94" s="37"/>
      <c r="F94" s="35" t="s">
        <v>485</v>
      </c>
      <c r="G94" s="35" t="s">
        <v>485</v>
      </c>
      <c r="H94" s="35"/>
      <c r="I94" s="35"/>
      <c r="J94" s="19"/>
    </row>
    <row r="95" spans="1:10" ht="15" customHeight="1">
      <c r="A95" s="19"/>
      <c r="B95" s="36" t="s">
        <v>155</v>
      </c>
      <c r="C95" s="37"/>
      <c r="D95" s="37"/>
      <c r="E95" s="37"/>
      <c r="F95" s="35" t="s">
        <v>485</v>
      </c>
      <c r="G95" s="35" t="s">
        <v>485</v>
      </c>
      <c r="H95" s="35"/>
      <c r="I95" s="35"/>
      <c r="J95" s="19"/>
    </row>
    <row r="96" spans="1:10" ht="15" customHeight="1">
      <c r="A96" s="19"/>
      <c r="B96" s="36" t="s">
        <v>156</v>
      </c>
      <c r="C96" s="37"/>
      <c r="D96" s="37"/>
      <c r="E96" s="37"/>
      <c r="F96" s="33">
        <v>270306.40000000002</v>
      </c>
      <c r="G96" s="34">
        <v>0.67610000000000003</v>
      </c>
      <c r="H96" s="35"/>
      <c r="I96" s="35"/>
      <c r="J96" s="19"/>
    </row>
    <row r="97" spans="1:10" ht="15" customHeight="1">
      <c r="A97" s="19"/>
      <c r="B97" s="24" t="s">
        <v>847</v>
      </c>
      <c r="C97" s="25"/>
      <c r="D97" s="25"/>
      <c r="E97" s="25"/>
      <c r="F97" s="25"/>
      <c r="G97" s="25"/>
      <c r="H97" s="26"/>
      <c r="I97" s="26"/>
      <c r="J97" s="19"/>
    </row>
    <row r="98" spans="1:10" ht="15" customHeight="1">
      <c r="A98" s="19"/>
      <c r="B98" s="24" t="s">
        <v>848</v>
      </c>
      <c r="C98" s="25"/>
      <c r="D98" s="25"/>
      <c r="E98" s="25"/>
      <c r="F98" s="27"/>
      <c r="G98" s="26"/>
      <c r="H98" s="26"/>
      <c r="I98" s="26"/>
      <c r="J98" s="19"/>
    </row>
    <row r="99" spans="1:10" ht="15" customHeight="1">
      <c r="A99" s="28" t="s">
        <v>1743</v>
      </c>
      <c r="B99" s="25" t="s">
        <v>1744</v>
      </c>
      <c r="C99" s="25"/>
      <c r="D99" s="25"/>
      <c r="E99" s="29">
        <v>-5700</v>
      </c>
      <c r="F99" s="30">
        <v>-9.15</v>
      </c>
      <c r="G99" s="32" t="s">
        <v>477</v>
      </c>
      <c r="H99" s="32"/>
      <c r="I99" s="32"/>
      <c r="J99" s="19"/>
    </row>
    <row r="100" spans="1:10" ht="15" customHeight="1">
      <c r="A100" s="28" t="s">
        <v>1745</v>
      </c>
      <c r="B100" s="25" t="s">
        <v>1746</v>
      </c>
      <c r="C100" s="25"/>
      <c r="D100" s="25"/>
      <c r="E100" s="29">
        <v>-4125</v>
      </c>
      <c r="F100" s="30">
        <v>-16.440000000000001</v>
      </c>
      <c r="G100" s="32" t="s">
        <v>477</v>
      </c>
      <c r="H100" s="32"/>
      <c r="I100" s="32"/>
      <c r="J100" s="19"/>
    </row>
    <row r="101" spans="1:10" ht="15" customHeight="1">
      <c r="A101" s="28" t="s">
        <v>1528</v>
      </c>
      <c r="B101" s="25" t="s">
        <v>1529</v>
      </c>
      <c r="C101" s="25"/>
      <c r="D101" s="25"/>
      <c r="E101" s="29">
        <v>-1100</v>
      </c>
      <c r="F101" s="30">
        <v>-30.6</v>
      </c>
      <c r="G101" s="31">
        <v>-1E-4</v>
      </c>
      <c r="H101" s="32"/>
      <c r="I101" s="32"/>
      <c r="J101" s="19"/>
    </row>
    <row r="102" spans="1:10" ht="15" customHeight="1">
      <c r="A102" s="28" t="s">
        <v>1747</v>
      </c>
      <c r="B102" s="25" t="s">
        <v>1748</v>
      </c>
      <c r="C102" s="25"/>
      <c r="D102" s="25"/>
      <c r="E102" s="29">
        <v>-48000</v>
      </c>
      <c r="F102" s="30">
        <v>-47.04</v>
      </c>
      <c r="G102" s="31">
        <v>-1E-4</v>
      </c>
      <c r="H102" s="32"/>
      <c r="I102" s="32"/>
      <c r="J102" s="19"/>
    </row>
    <row r="103" spans="1:10" ht="15" customHeight="1">
      <c r="A103" s="28" t="s">
        <v>1749</v>
      </c>
      <c r="B103" s="25" t="s">
        <v>1750</v>
      </c>
      <c r="C103" s="25"/>
      <c r="D103" s="25"/>
      <c r="E103" s="29">
        <v>-33750</v>
      </c>
      <c r="F103" s="30">
        <v>-48.23</v>
      </c>
      <c r="G103" s="31">
        <v>-1E-4</v>
      </c>
      <c r="H103" s="32"/>
      <c r="I103" s="32"/>
      <c r="J103" s="19"/>
    </row>
    <row r="104" spans="1:10" ht="15" customHeight="1">
      <c r="A104" s="28" t="s">
        <v>1751</v>
      </c>
      <c r="B104" s="25" t="s">
        <v>1752</v>
      </c>
      <c r="C104" s="25"/>
      <c r="D104" s="25"/>
      <c r="E104" s="29">
        <v>-3625</v>
      </c>
      <c r="F104" s="30">
        <v>-51.78</v>
      </c>
      <c r="G104" s="31">
        <v>-1E-4</v>
      </c>
      <c r="H104" s="32"/>
      <c r="I104" s="32"/>
      <c r="J104" s="19"/>
    </row>
    <row r="105" spans="1:10" ht="15" customHeight="1">
      <c r="A105" s="28" t="s">
        <v>1753</v>
      </c>
      <c r="B105" s="25" t="s">
        <v>1754</v>
      </c>
      <c r="C105" s="25"/>
      <c r="D105" s="25"/>
      <c r="E105" s="29">
        <v>-27000</v>
      </c>
      <c r="F105" s="30">
        <v>-58.75</v>
      </c>
      <c r="G105" s="31">
        <v>-1E-4</v>
      </c>
      <c r="H105" s="32"/>
      <c r="I105" s="32"/>
      <c r="J105" s="19"/>
    </row>
    <row r="106" spans="1:10" ht="15" customHeight="1">
      <c r="A106" s="28" t="s">
        <v>1755</v>
      </c>
      <c r="B106" s="25" t="s">
        <v>1756</v>
      </c>
      <c r="C106" s="25"/>
      <c r="D106" s="25"/>
      <c r="E106" s="29">
        <v>-62000</v>
      </c>
      <c r="F106" s="30">
        <v>-65.260000000000005</v>
      </c>
      <c r="G106" s="31">
        <v>-2.0000000000000001E-4</v>
      </c>
      <c r="H106" s="32"/>
      <c r="I106" s="32"/>
      <c r="J106" s="19"/>
    </row>
    <row r="107" spans="1:10" ht="15" customHeight="1">
      <c r="A107" s="28" t="s">
        <v>1757</v>
      </c>
      <c r="B107" s="25" t="s">
        <v>1758</v>
      </c>
      <c r="C107" s="25"/>
      <c r="D107" s="25"/>
      <c r="E107" s="29">
        <v>-59400</v>
      </c>
      <c r="F107" s="30">
        <v>-66.83</v>
      </c>
      <c r="G107" s="31">
        <v>-2.0000000000000001E-4</v>
      </c>
      <c r="H107" s="32"/>
      <c r="I107" s="32"/>
      <c r="J107" s="19"/>
    </row>
    <row r="108" spans="1:10" ht="15" customHeight="1">
      <c r="A108" s="28" t="s">
        <v>1759</v>
      </c>
      <c r="B108" s="25" t="s">
        <v>1760</v>
      </c>
      <c r="C108" s="25"/>
      <c r="D108" s="25"/>
      <c r="E108" s="29">
        <v>-19200</v>
      </c>
      <c r="F108" s="30">
        <v>-67.17</v>
      </c>
      <c r="G108" s="31">
        <v>-2.0000000000000001E-4</v>
      </c>
      <c r="H108" s="32"/>
      <c r="I108" s="32"/>
      <c r="J108" s="19"/>
    </row>
    <row r="109" spans="1:10" ht="15" customHeight="1">
      <c r="A109" s="28" t="s">
        <v>1761</v>
      </c>
      <c r="B109" s="25" t="s">
        <v>1762</v>
      </c>
      <c r="C109" s="25"/>
      <c r="D109" s="25"/>
      <c r="E109" s="29">
        <v>-45000</v>
      </c>
      <c r="F109" s="30">
        <v>-90.47</v>
      </c>
      <c r="G109" s="31">
        <v>-2.0000000000000001E-4</v>
      </c>
      <c r="H109" s="32"/>
      <c r="I109" s="32"/>
      <c r="J109" s="19"/>
    </row>
    <row r="110" spans="1:10" ht="15" customHeight="1">
      <c r="A110" s="28" t="s">
        <v>1554</v>
      </c>
      <c r="B110" s="25" t="s">
        <v>1555</v>
      </c>
      <c r="C110" s="25"/>
      <c r="D110" s="25"/>
      <c r="E110" s="29">
        <v>-18750</v>
      </c>
      <c r="F110" s="30">
        <v>-107.73</v>
      </c>
      <c r="G110" s="31">
        <v>-2.9999999999999997E-4</v>
      </c>
      <c r="H110" s="32"/>
      <c r="I110" s="32"/>
      <c r="J110" s="19"/>
    </row>
    <row r="111" spans="1:10" ht="15" customHeight="1">
      <c r="A111" s="28" t="s">
        <v>1763</v>
      </c>
      <c r="B111" s="25" t="s">
        <v>1764</v>
      </c>
      <c r="C111" s="25"/>
      <c r="D111" s="25"/>
      <c r="E111" s="29">
        <v>-8500</v>
      </c>
      <c r="F111" s="30">
        <v>-114.49</v>
      </c>
      <c r="G111" s="31">
        <v>-2.9999999999999997E-4</v>
      </c>
      <c r="H111" s="32"/>
      <c r="I111" s="32"/>
      <c r="J111" s="19"/>
    </row>
    <row r="112" spans="1:10" ht="15" customHeight="1">
      <c r="A112" s="28" t="s">
        <v>1765</v>
      </c>
      <c r="B112" s="25" t="s">
        <v>1766</v>
      </c>
      <c r="C112" s="25"/>
      <c r="D112" s="25"/>
      <c r="E112" s="29">
        <v>-17000</v>
      </c>
      <c r="F112" s="30">
        <v>-115.98</v>
      </c>
      <c r="G112" s="31">
        <v>-2.9999999999999997E-4</v>
      </c>
      <c r="H112" s="32"/>
      <c r="I112" s="32"/>
      <c r="J112" s="19"/>
    </row>
    <row r="113" spans="1:10" ht="15" customHeight="1">
      <c r="A113" s="28" t="s">
        <v>1767</v>
      </c>
      <c r="B113" s="25" t="s">
        <v>1768</v>
      </c>
      <c r="C113" s="25"/>
      <c r="D113" s="25"/>
      <c r="E113" s="29">
        <v>-180000</v>
      </c>
      <c r="F113" s="30">
        <v>-138.69</v>
      </c>
      <c r="G113" s="31">
        <v>-2.9999999999999997E-4</v>
      </c>
      <c r="H113" s="32"/>
      <c r="I113" s="32"/>
      <c r="J113" s="19"/>
    </row>
    <row r="114" spans="1:10" ht="15" customHeight="1">
      <c r="A114" s="28" t="s">
        <v>1769</v>
      </c>
      <c r="B114" s="25" t="s">
        <v>1770</v>
      </c>
      <c r="C114" s="25"/>
      <c r="D114" s="25"/>
      <c r="E114" s="29">
        <v>-5250</v>
      </c>
      <c r="F114" s="30">
        <v>-141.41</v>
      </c>
      <c r="G114" s="31">
        <v>-4.0000000000000002E-4</v>
      </c>
      <c r="H114" s="32"/>
      <c r="I114" s="32"/>
      <c r="J114" s="19"/>
    </row>
    <row r="115" spans="1:10" ht="15" customHeight="1">
      <c r="A115" s="28" t="s">
        <v>1530</v>
      </c>
      <c r="B115" s="25" t="s">
        <v>1531</v>
      </c>
      <c r="C115" s="25"/>
      <c r="D115" s="25"/>
      <c r="E115" s="29">
        <v>-41600</v>
      </c>
      <c r="F115" s="30">
        <v>-146.06</v>
      </c>
      <c r="G115" s="31">
        <v>-4.0000000000000002E-4</v>
      </c>
      <c r="H115" s="32"/>
      <c r="I115" s="32"/>
      <c r="J115" s="19"/>
    </row>
    <row r="116" spans="1:10" ht="15" customHeight="1">
      <c r="A116" s="28" t="s">
        <v>1771</v>
      </c>
      <c r="B116" s="25" t="s">
        <v>1772</v>
      </c>
      <c r="C116" s="25"/>
      <c r="D116" s="25"/>
      <c r="E116" s="29">
        <v>-144050</v>
      </c>
      <c r="F116" s="30">
        <v>-184.67</v>
      </c>
      <c r="G116" s="31">
        <v>-5.0000000000000001E-4</v>
      </c>
      <c r="H116" s="32"/>
      <c r="I116" s="32"/>
      <c r="J116" s="19"/>
    </row>
    <row r="117" spans="1:10" ht="15" customHeight="1">
      <c r="A117" s="28" t="s">
        <v>1773</v>
      </c>
      <c r="B117" s="25" t="s">
        <v>1774</v>
      </c>
      <c r="C117" s="25"/>
      <c r="D117" s="25"/>
      <c r="E117" s="29">
        <v>-6800</v>
      </c>
      <c r="F117" s="30">
        <v>-203.79</v>
      </c>
      <c r="G117" s="31">
        <v>-5.0000000000000001E-4</v>
      </c>
      <c r="H117" s="32"/>
      <c r="I117" s="32"/>
      <c r="J117" s="19"/>
    </row>
    <row r="118" spans="1:10" ht="15" customHeight="1">
      <c r="A118" s="28" t="s">
        <v>1775</v>
      </c>
      <c r="B118" s="25" t="s">
        <v>1776</v>
      </c>
      <c r="C118" s="25"/>
      <c r="D118" s="25"/>
      <c r="E118" s="29">
        <v>-22400</v>
      </c>
      <c r="F118" s="30">
        <v>-205.67</v>
      </c>
      <c r="G118" s="31">
        <v>-5.0000000000000001E-4</v>
      </c>
      <c r="H118" s="32"/>
      <c r="I118" s="32"/>
      <c r="J118" s="19"/>
    </row>
    <row r="119" spans="1:10" ht="15" customHeight="1">
      <c r="A119" s="28" t="s">
        <v>1532</v>
      </c>
      <c r="B119" s="25" t="s">
        <v>1533</v>
      </c>
      <c r="C119" s="25"/>
      <c r="D119" s="25"/>
      <c r="E119" s="29">
        <v>-256200</v>
      </c>
      <c r="F119" s="30">
        <v>-223.53</v>
      </c>
      <c r="G119" s="31">
        <v>-5.9999999999999995E-4</v>
      </c>
      <c r="H119" s="32"/>
      <c r="I119" s="32"/>
      <c r="J119" s="19"/>
    </row>
    <row r="120" spans="1:10" ht="15" customHeight="1">
      <c r="A120" s="28" t="s">
        <v>1777</v>
      </c>
      <c r="B120" s="25" t="s">
        <v>1778</v>
      </c>
      <c r="C120" s="25"/>
      <c r="D120" s="25"/>
      <c r="E120" s="29">
        <v>-108000</v>
      </c>
      <c r="F120" s="30">
        <v>-229.93</v>
      </c>
      <c r="G120" s="31">
        <v>-5.9999999999999995E-4</v>
      </c>
      <c r="H120" s="32"/>
      <c r="I120" s="32"/>
      <c r="J120" s="19"/>
    </row>
    <row r="121" spans="1:10" ht="15" customHeight="1">
      <c r="A121" s="28" t="s">
        <v>1540</v>
      </c>
      <c r="B121" s="25" t="s">
        <v>1541</v>
      </c>
      <c r="C121" s="25"/>
      <c r="D121" s="25"/>
      <c r="E121" s="29">
        <v>-26000</v>
      </c>
      <c r="F121" s="30">
        <v>-237.87</v>
      </c>
      <c r="G121" s="31">
        <v>-5.9999999999999995E-4</v>
      </c>
      <c r="H121" s="32"/>
      <c r="I121" s="32"/>
      <c r="J121" s="19"/>
    </row>
    <row r="122" spans="1:10" ht="15" customHeight="1">
      <c r="A122" s="28" t="s">
        <v>1538</v>
      </c>
      <c r="B122" s="25" t="s">
        <v>1539</v>
      </c>
      <c r="C122" s="25"/>
      <c r="D122" s="25"/>
      <c r="E122" s="29">
        <v>-76418</v>
      </c>
      <c r="F122" s="30">
        <v>-255.05</v>
      </c>
      <c r="G122" s="31">
        <v>-5.9999999999999995E-4</v>
      </c>
      <c r="H122" s="32"/>
      <c r="I122" s="32"/>
      <c r="J122" s="19"/>
    </row>
    <row r="123" spans="1:10" ht="15" customHeight="1">
      <c r="A123" s="28" t="s">
        <v>1779</v>
      </c>
      <c r="B123" s="25" t="s">
        <v>1780</v>
      </c>
      <c r="C123" s="25"/>
      <c r="D123" s="25"/>
      <c r="E123" s="29">
        <v>-68400</v>
      </c>
      <c r="F123" s="30">
        <v>-266.11</v>
      </c>
      <c r="G123" s="31">
        <v>-6.9999999999999999E-4</v>
      </c>
      <c r="H123" s="32"/>
      <c r="I123" s="32"/>
      <c r="J123" s="19"/>
    </row>
    <row r="124" spans="1:10" ht="15" customHeight="1">
      <c r="A124" s="28" t="s">
        <v>1781</v>
      </c>
      <c r="B124" s="25" t="s">
        <v>1782</v>
      </c>
      <c r="C124" s="25"/>
      <c r="D124" s="25"/>
      <c r="E124" s="29">
        <v>-832000</v>
      </c>
      <c r="F124" s="30">
        <v>-305.33999999999997</v>
      </c>
      <c r="G124" s="31">
        <v>-8.0000000000000004E-4</v>
      </c>
      <c r="H124" s="32"/>
      <c r="I124" s="32"/>
      <c r="J124" s="19"/>
    </row>
    <row r="125" spans="1:10" ht="15" customHeight="1">
      <c r="A125" s="28" t="s">
        <v>1783</v>
      </c>
      <c r="B125" s="25" t="s">
        <v>1784</v>
      </c>
      <c r="C125" s="25"/>
      <c r="D125" s="25"/>
      <c r="E125" s="29">
        <v>-201600</v>
      </c>
      <c r="F125" s="30">
        <v>-318.02</v>
      </c>
      <c r="G125" s="31">
        <v>-8.0000000000000004E-4</v>
      </c>
      <c r="H125" s="32"/>
      <c r="I125" s="32"/>
      <c r="J125" s="19"/>
    </row>
    <row r="126" spans="1:10" ht="15" customHeight="1">
      <c r="A126" s="28" t="s">
        <v>1785</v>
      </c>
      <c r="B126" s="25" t="s">
        <v>1786</v>
      </c>
      <c r="C126" s="25"/>
      <c r="D126" s="25"/>
      <c r="E126" s="29">
        <v>-315000</v>
      </c>
      <c r="F126" s="30">
        <v>-344.45</v>
      </c>
      <c r="G126" s="31">
        <v>-8.9999999999999998E-4</v>
      </c>
      <c r="H126" s="32"/>
      <c r="I126" s="32"/>
      <c r="J126" s="19"/>
    </row>
    <row r="127" spans="1:10" ht="15" customHeight="1">
      <c r="A127" s="28" t="s">
        <v>1787</v>
      </c>
      <c r="B127" s="25" t="s">
        <v>1788</v>
      </c>
      <c r="C127" s="25"/>
      <c r="D127" s="25"/>
      <c r="E127" s="29">
        <v>-16125</v>
      </c>
      <c r="F127" s="30">
        <v>-404.75</v>
      </c>
      <c r="G127" s="31">
        <v>-1E-3</v>
      </c>
      <c r="H127" s="32"/>
      <c r="I127" s="32"/>
      <c r="J127" s="19"/>
    </row>
    <row r="128" spans="1:10" ht="15" customHeight="1">
      <c r="A128" s="28" t="s">
        <v>1524</v>
      </c>
      <c r="B128" s="25" t="s">
        <v>1525</v>
      </c>
      <c r="C128" s="25"/>
      <c r="D128" s="25"/>
      <c r="E128" s="29">
        <v>-118000</v>
      </c>
      <c r="F128" s="30">
        <v>-409.46</v>
      </c>
      <c r="G128" s="31">
        <v>-1E-3</v>
      </c>
      <c r="H128" s="32"/>
      <c r="I128" s="32"/>
      <c r="J128" s="19"/>
    </row>
    <row r="129" spans="1:10" ht="15" customHeight="1">
      <c r="A129" s="28" t="s">
        <v>1789</v>
      </c>
      <c r="B129" s="25" t="s">
        <v>1790</v>
      </c>
      <c r="C129" s="25"/>
      <c r="D129" s="25"/>
      <c r="E129" s="29">
        <v>-149500</v>
      </c>
      <c r="F129" s="30">
        <v>-436.39</v>
      </c>
      <c r="G129" s="31">
        <v>-1.1000000000000001E-3</v>
      </c>
      <c r="H129" s="32"/>
      <c r="I129" s="32"/>
      <c r="J129" s="19"/>
    </row>
    <row r="130" spans="1:10" ht="15" customHeight="1">
      <c r="A130" s="28" t="s">
        <v>1558</v>
      </c>
      <c r="B130" s="25" t="s">
        <v>1559</v>
      </c>
      <c r="C130" s="25"/>
      <c r="D130" s="25"/>
      <c r="E130" s="29">
        <v>-45000</v>
      </c>
      <c r="F130" s="30">
        <v>-498.58</v>
      </c>
      <c r="G130" s="31">
        <v>-1.1999999999999999E-3</v>
      </c>
      <c r="H130" s="32"/>
      <c r="I130" s="32"/>
      <c r="J130" s="19"/>
    </row>
    <row r="131" spans="1:10" ht="15" customHeight="1">
      <c r="A131" s="28" t="s">
        <v>1791</v>
      </c>
      <c r="B131" s="25" t="s">
        <v>1792</v>
      </c>
      <c r="C131" s="25"/>
      <c r="D131" s="25"/>
      <c r="E131" s="29">
        <v>-55250</v>
      </c>
      <c r="F131" s="30">
        <v>-661.76</v>
      </c>
      <c r="G131" s="31">
        <v>-1.6999999999999999E-3</v>
      </c>
      <c r="H131" s="32"/>
      <c r="I131" s="32"/>
      <c r="J131" s="19"/>
    </row>
    <row r="132" spans="1:10" ht="15" customHeight="1">
      <c r="A132" s="28" t="s">
        <v>1793</v>
      </c>
      <c r="B132" s="25" t="s">
        <v>1794</v>
      </c>
      <c r="C132" s="25"/>
      <c r="D132" s="25"/>
      <c r="E132" s="29">
        <v>-455000</v>
      </c>
      <c r="F132" s="30">
        <v>-699.11</v>
      </c>
      <c r="G132" s="31">
        <v>-1.6999999999999999E-3</v>
      </c>
      <c r="H132" s="32"/>
      <c r="I132" s="32"/>
      <c r="J132" s="19"/>
    </row>
    <row r="133" spans="1:10" ht="15" customHeight="1">
      <c r="A133" s="28" t="s">
        <v>1795</v>
      </c>
      <c r="B133" s="25" t="s">
        <v>1796</v>
      </c>
      <c r="C133" s="25"/>
      <c r="D133" s="25"/>
      <c r="E133" s="29">
        <v>-62500</v>
      </c>
      <c r="F133" s="30">
        <v>-723.66</v>
      </c>
      <c r="G133" s="31">
        <v>-1.8E-3</v>
      </c>
      <c r="H133" s="32"/>
      <c r="I133" s="32"/>
      <c r="J133" s="19"/>
    </row>
    <row r="134" spans="1:10" ht="15" customHeight="1">
      <c r="A134" s="28" t="s">
        <v>1797</v>
      </c>
      <c r="B134" s="25" t="s">
        <v>1798</v>
      </c>
      <c r="C134" s="25"/>
      <c r="D134" s="25"/>
      <c r="E134" s="29">
        <v>-690000</v>
      </c>
      <c r="F134" s="30">
        <v>-789.36</v>
      </c>
      <c r="G134" s="31">
        <v>-2E-3</v>
      </c>
      <c r="H134" s="32"/>
      <c r="I134" s="32"/>
      <c r="J134" s="19"/>
    </row>
    <row r="135" spans="1:10" ht="15" customHeight="1">
      <c r="A135" s="28" t="s">
        <v>1799</v>
      </c>
      <c r="B135" s="25" t="s">
        <v>1800</v>
      </c>
      <c r="C135" s="25"/>
      <c r="D135" s="25"/>
      <c r="E135" s="29">
        <v>-44000</v>
      </c>
      <c r="F135" s="30">
        <v>-802.91</v>
      </c>
      <c r="G135" s="31">
        <v>-2E-3</v>
      </c>
      <c r="H135" s="32"/>
      <c r="I135" s="32"/>
      <c r="J135" s="19"/>
    </row>
    <row r="136" spans="1:10" ht="15" customHeight="1">
      <c r="A136" s="28" t="s">
        <v>1801</v>
      </c>
      <c r="B136" s="25" t="s">
        <v>1802</v>
      </c>
      <c r="C136" s="25"/>
      <c r="D136" s="25"/>
      <c r="E136" s="29">
        <v>-32700</v>
      </c>
      <c r="F136" s="30">
        <v>-836.22</v>
      </c>
      <c r="G136" s="31">
        <v>-2.0999999999999999E-3</v>
      </c>
      <c r="H136" s="32"/>
      <c r="I136" s="32"/>
      <c r="J136" s="19"/>
    </row>
    <row r="137" spans="1:10" ht="15" customHeight="1">
      <c r="A137" s="28" t="s">
        <v>1534</v>
      </c>
      <c r="B137" s="25" t="s">
        <v>1535</v>
      </c>
      <c r="C137" s="25"/>
      <c r="D137" s="25"/>
      <c r="E137" s="29">
        <v>-216200</v>
      </c>
      <c r="F137" s="30">
        <v>-845.56</v>
      </c>
      <c r="G137" s="31">
        <v>-2.0999999999999999E-3</v>
      </c>
      <c r="H137" s="32"/>
      <c r="I137" s="32"/>
      <c r="J137" s="19"/>
    </row>
    <row r="138" spans="1:10" ht="15" customHeight="1">
      <c r="A138" s="28" t="s">
        <v>1803</v>
      </c>
      <c r="B138" s="25" t="s">
        <v>1804</v>
      </c>
      <c r="C138" s="25"/>
      <c r="D138" s="25"/>
      <c r="E138" s="29">
        <v>-375300</v>
      </c>
      <c r="F138" s="30">
        <v>-861.69</v>
      </c>
      <c r="G138" s="31">
        <v>-2.2000000000000001E-3</v>
      </c>
      <c r="H138" s="32"/>
      <c r="I138" s="32"/>
      <c r="J138" s="19"/>
    </row>
    <row r="139" spans="1:10" ht="15" customHeight="1">
      <c r="A139" s="28" t="s">
        <v>1805</v>
      </c>
      <c r="B139" s="25" t="s">
        <v>1806</v>
      </c>
      <c r="C139" s="25"/>
      <c r="D139" s="25"/>
      <c r="E139" s="29">
        <v>-196950</v>
      </c>
      <c r="F139" s="30">
        <v>-950.87</v>
      </c>
      <c r="G139" s="31">
        <v>-2.3999999999999998E-3</v>
      </c>
      <c r="H139" s="32"/>
      <c r="I139" s="32"/>
      <c r="J139" s="19"/>
    </row>
    <row r="140" spans="1:10" ht="15" customHeight="1">
      <c r="A140" s="28" t="s">
        <v>1807</v>
      </c>
      <c r="B140" s="25" t="s">
        <v>1808</v>
      </c>
      <c r="C140" s="25"/>
      <c r="D140" s="25"/>
      <c r="E140" s="29">
        <v>-211000</v>
      </c>
      <c r="F140" s="30">
        <v>-1040.02</v>
      </c>
      <c r="G140" s="31">
        <v>-2.5999999999999999E-3</v>
      </c>
      <c r="H140" s="32"/>
      <c r="I140" s="32"/>
      <c r="J140" s="19"/>
    </row>
    <row r="141" spans="1:10" ht="15" customHeight="1">
      <c r="A141" s="28" t="s">
        <v>1548</v>
      </c>
      <c r="B141" s="25" t="s">
        <v>1549</v>
      </c>
      <c r="C141" s="25"/>
      <c r="D141" s="25"/>
      <c r="E141" s="29">
        <v>-24750</v>
      </c>
      <c r="F141" s="30">
        <v>-1091.07</v>
      </c>
      <c r="G141" s="31">
        <v>-2.7000000000000001E-3</v>
      </c>
      <c r="H141" s="32"/>
      <c r="I141" s="32"/>
      <c r="J141" s="19"/>
    </row>
    <row r="142" spans="1:10" ht="15" customHeight="1">
      <c r="A142" s="28" t="s">
        <v>1809</v>
      </c>
      <c r="B142" s="25" t="s">
        <v>1810</v>
      </c>
      <c r="C142" s="25"/>
      <c r="D142" s="25"/>
      <c r="E142" s="29">
        <v>-1168750</v>
      </c>
      <c r="F142" s="30">
        <v>-1164.6600000000001</v>
      </c>
      <c r="G142" s="31">
        <v>-2.8999999999999998E-3</v>
      </c>
      <c r="H142" s="32"/>
      <c r="I142" s="32"/>
      <c r="J142" s="19"/>
    </row>
    <row r="143" spans="1:10" ht="15" customHeight="1">
      <c r="A143" s="28" t="s">
        <v>1544</v>
      </c>
      <c r="B143" s="25" t="s">
        <v>1545</v>
      </c>
      <c r="C143" s="25"/>
      <c r="D143" s="25"/>
      <c r="E143" s="29">
        <v>-219700</v>
      </c>
      <c r="F143" s="30">
        <v>-1481</v>
      </c>
      <c r="G143" s="31">
        <v>-3.7000000000000002E-3</v>
      </c>
      <c r="H143" s="32"/>
      <c r="I143" s="32"/>
      <c r="J143" s="19"/>
    </row>
    <row r="144" spans="1:10" ht="15" customHeight="1">
      <c r="A144" s="28" t="s">
        <v>1811</v>
      </c>
      <c r="B144" s="25" t="s">
        <v>1812</v>
      </c>
      <c r="C144" s="25"/>
      <c r="D144" s="25"/>
      <c r="E144" s="29">
        <v>-81300</v>
      </c>
      <c r="F144" s="30">
        <v>-1513.24</v>
      </c>
      <c r="G144" s="31">
        <v>-3.8E-3</v>
      </c>
      <c r="H144" s="32"/>
      <c r="I144" s="32"/>
      <c r="J144" s="19"/>
    </row>
    <row r="145" spans="1:10" ht="15" customHeight="1">
      <c r="A145" s="28" t="s">
        <v>1813</v>
      </c>
      <c r="B145" s="25" t="s">
        <v>1814</v>
      </c>
      <c r="C145" s="25"/>
      <c r="D145" s="25"/>
      <c r="E145" s="29">
        <v>-2650000</v>
      </c>
      <c r="F145" s="30">
        <v>-1770.2</v>
      </c>
      <c r="G145" s="31">
        <v>-4.4000000000000003E-3</v>
      </c>
      <c r="H145" s="32"/>
      <c r="I145" s="32"/>
      <c r="J145" s="19"/>
    </row>
    <row r="146" spans="1:10" ht="15" customHeight="1">
      <c r="A146" s="28" t="s">
        <v>1815</v>
      </c>
      <c r="B146" s="25" t="s">
        <v>1816</v>
      </c>
      <c r="C146" s="25"/>
      <c r="D146" s="25"/>
      <c r="E146" s="29">
        <v>-1744200</v>
      </c>
      <c r="F146" s="30">
        <v>-1770.36</v>
      </c>
      <c r="G146" s="31">
        <v>-4.4000000000000003E-3</v>
      </c>
      <c r="H146" s="32"/>
      <c r="I146" s="32"/>
      <c r="J146" s="19"/>
    </row>
    <row r="147" spans="1:10" ht="15" customHeight="1">
      <c r="A147" s="28" t="s">
        <v>1570</v>
      </c>
      <c r="B147" s="25" t="s">
        <v>1571</v>
      </c>
      <c r="C147" s="25"/>
      <c r="D147" s="25"/>
      <c r="E147" s="29">
        <v>-48600</v>
      </c>
      <c r="F147" s="30">
        <v>-1805.66</v>
      </c>
      <c r="G147" s="31">
        <v>-4.4999999999999997E-3</v>
      </c>
      <c r="H147" s="32"/>
      <c r="I147" s="32"/>
      <c r="J147" s="19"/>
    </row>
    <row r="148" spans="1:10" ht="15" customHeight="1">
      <c r="A148" s="28" t="s">
        <v>1817</v>
      </c>
      <c r="B148" s="25" t="s">
        <v>1818</v>
      </c>
      <c r="C148" s="25"/>
      <c r="D148" s="25"/>
      <c r="E148" s="29">
        <v>-840100</v>
      </c>
      <c r="F148" s="30">
        <v>-2281.29</v>
      </c>
      <c r="G148" s="31">
        <v>-5.7000000000000002E-3</v>
      </c>
      <c r="H148" s="32"/>
      <c r="I148" s="32"/>
      <c r="J148" s="19"/>
    </row>
    <row r="149" spans="1:10" ht="15" customHeight="1">
      <c r="A149" s="28" t="s">
        <v>1819</v>
      </c>
      <c r="B149" s="25" t="s">
        <v>1820</v>
      </c>
      <c r="C149" s="25"/>
      <c r="D149" s="25"/>
      <c r="E149" s="29">
        <v>-144400</v>
      </c>
      <c r="F149" s="30">
        <v>-2428.4499999999998</v>
      </c>
      <c r="G149" s="31">
        <v>-6.1000000000000004E-3</v>
      </c>
      <c r="H149" s="32"/>
      <c r="I149" s="32"/>
      <c r="J149" s="19"/>
    </row>
    <row r="150" spans="1:10" ht="15" customHeight="1">
      <c r="A150" s="28" t="s">
        <v>1821</v>
      </c>
      <c r="B150" s="25" t="s">
        <v>1822</v>
      </c>
      <c r="C150" s="25"/>
      <c r="D150" s="25"/>
      <c r="E150" s="29">
        <v>-748800</v>
      </c>
      <c r="F150" s="30">
        <v>-2492.0100000000002</v>
      </c>
      <c r="G150" s="31">
        <v>-6.1999999999999998E-3</v>
      </c>
      <c r="H150" s="32"/>
      <c r="I150" s="32"/>
      <c r="J150" s="19"/>
    </row>
    <row r="151" spans="1:10" ht="15" customHeight="1">
      <c r="A151" s="28" t="s">
        <v>1823</v>
      </c>
      <c r="B151" s="25" t="s">
        <v>1824</v>
      </c>
      <c r="C151" s="25"/>
      <c r="D151" s="25"/>
      <c r="E151" s="29">
        <v>-955800</v>
      </c>
      <c r="F151" s="30">
        <v>-2553.9</v>
      </c>
      <c r="G151" s="31">
        <v>-6.4000000000000003E-3</v>
      </c>
      <c r="H151" s="32"/>
      <c r="I151" s="32"/>
      <c r="J151" s="19"/>
    </row>
    <row r="152" spans="1:10" ht="15" customHeight="1">
      <c r="A152" s="28" t="s">
        <v>1825</v>
      </c>
      <c r="B152" s="25" t="s">
        <v>1826</v>
      </c>
      <c r="C152" s="25"/>
      <c r="D152" s="25"/>
      <c r="E152" s="29">
        <v>-108000</v>
      </c>
      <c r="F152" s="30">
        <v>-2616.19</v>
      </c>
      <c r="G152" s="31">
        <v>-6.4999999999999997E-3</v>
      </c>
      <c r="H152" s="32"/>
      <c r="I152" s="32"/>
      <c r="J152" s="19"/>
    </row>
    <row r="153" spans="1:10" ht="15" customHeight="1">
      <c r="A153" s="28" t="s">
        <v>1526</v>
      </c>
      <c r="B153" s="25" t="s">
        <v>1527</v>
      </c>
      <c r="C153" s="25"/>
      <c r="D153" s="25"/>
      <c r="E153" s="29">
        <v>-526000</v>
      </c>
      <c r="F153" s="30">
        <v>-2699.43</v>
      </c>
      <c r="G153" s="31">
        <v>-6.7000000000000002E-3</v>
      </c>
      <c r="H153" s="32"/>
      <c r="I153" s="32"/>
      <c r="J153" s="19"/>
    </row>
    <row r="154" spans="1:10" ht="15" customHeight="1">
      <c r="A154" s="28" t="s">
        <v>1827</v>
      </c>
      <c r="B154" s="25" t="s">
        <v>1828</v>
      </c>
      <c r="C154" s="25"/>
      <c r="D154" s="25"/>
      <c r="E154" s="29">
        <v>-1293600</v>
      </c>
      <c r="F154" s="30">
        <v>-2759.25</v>
      </c>
      <c r="G154" s="31">
        <v>-6.8999999999999999E-3</v>
      </c>
      <c r="H154" s="32"/>
      <c r="I154" s="32"/>
      <c r="J154" s="19"/>
    </row>
    <row r="155" spans="1:10" ht="15" customHeight="1">
      <c r="A155" s="28" t="s">
        <v>1829</v>
      </c>
      <c r="B155" s="25" t="s">
        <v>1830</v>
      </c>
      <c r="C155" s="25"/>
      <c r="D155" s="25"/>
      <c r="E155" s="29">
        <v>-2117700</v>
      </c>
      <c r="F155" s="30">
        <v>-2819.72</v>
      </c>
      <c r="G155" s="31">
        <v>-7.1000000000000004E-3</v>
      </c>
      <c r="H155" s="32"/>
      <c r="I155" s="32"/>
      <c r="J155" s="19"/>
    </row>
    <row r="156" spans="1:10" ht="15" customHeight="1">
      <c r="A156" s="28" t="s">
        <v>1831</v>
      </c>
      <c r="B156" s="25" t="s">
        <v>1832</v>
      </c>
      <c r="C156" s="25"/>
      <c r="D156" s="25"/>
      <c r="E156" s="29">
        <v>-166650</v>
      </c>
      <c r="F156" s="30">
        <v>-3052.44</v>
      </c>
      <c r="G156" s="31">
        <v>-7.6E-3</v>
      </c>
      <c r="H156" s="32"/>
      <c r="I156" s="32"/>
      <c r="J156" s="19"/>
    </row>
    <row r="157" spans="1:10" ht="15" customHeight="1">
      <c r="A157" s="28" t="s">
        <v>1833</v>
      </c>
      <c r="B157" s="25" t="s">
        <v>1834</v>
      </c>
      <c r="C157" s="25"/>
      <c r="D157" s="25"/>
      <c r="E157" s="29">
        <v>-120750</v>
      </c>
      <c r="F157" s="30">
        <v>-3633.19</v>
      </c>
      <c r="G157" s="31">
        <v>-9.1000000000000004E-3</v>
      </c>
      <c r="H157" s="32"/>
      <c r="I157" s="32"/>
      <c r="J157" s="19"/>
    </row>
    <row r="158" spans="1:10" ht="15" customHeight="1">
      <c r="A158" s="28" t="s">
        <v>1566</v>
      </c>
      <c r="B158" s="25" t="s">
        <v>1567</v>
      </c>
      <c r="C158" s="25"/>
      <c r="D158" s="25"/>
      <c r="E158" s="29">
        <v>-122000</v>
      </c>
      <c r="F158" s="30">
        <v>-4235.8999999999996</v>
      </c>
      <c r="G158" s="31">
        <v>-1.06E-2</v>
      </c>
      <c r="H158" s="32"/>
      <c r="I158" s="32"/>
      <c r="J158" s="19"/>
    </row>
    <row r="159" spans="1:10" ht="15" customHeight="1">
      <c r="A159" s="28" t="s">
        <v>1835</v>
      </c>
      <c r="B159" s="25" t="s">
        <v>1836</v>
      </c>
      <c r="C159" s="25"/>
      <c r="D159" s="25"/>
      <c r="E159" s="29">
        <v>-182100</v>
      </c>
      <c r="F159" s="30">
        <v>-4911.05</v>
      </c>
      <c r="G159" s="31">
        <v>-1.23E-2</v>
      </c>
      <c r="H159" s="32"/>
      <c r="I159" s="32"/>
      <c r="J159" s="19"/>
    </row>
    <row r="160" spans="1:10" ht="15" customHeight="1">
      <c r="A160" s="28" t="s">
        <v>1837</v>
      </c>
      <c r="B160" s="25" t="s">
        <v>1838</v>
      </c>
      <c r="C160" s="25"/>
      <c r="D160" s="25"/>
      <c r="E160" s="29">
        <v>-532000</v>
      </c>
      <c r="F160" s="30">
        <v>-4917.01</v>
      </c>
      <c r="G160" s="31">
        <v>-1.23E-2</v>
      </c>
      <c r="H160" s="32"/>
      <c r="I160" s="32"/>
      <c r="J160" s="19"/>
    </row>
    <row r="161" spans="1:10" ht="15" customHeight="1">
      <c r="A161" s="28" t="s">
        <v>1550</v>
      </c>
      <c r="B161" s="25" t="s">
        <v>1551</v>
      </c>
      <c r="C161" s="25"/>
      <c r="D161" s="25"/>
      <c r="E161" s="29">
        <v>-988900</v>
      </c>
      <c r="F161" s="30">
        <v>-5260.95</v>
      </c>
      <c r="G161" s="31">
        <v>-1.32E-2</v>
      </c>
      <c r="H161" s="32"/>
      <c r="I161" s="32"/>
      <c r="J161" s="19"/>
    </row>
    <row r="162" spans="1:10" ht="15" customHeight="1">
      <c r="A162" s="28" t="s">
        <v>1560</v>
      </c>
      <c r="B162" s="25" t="s">
        <v>1561</v>
      </c>
      <c r="C162" s="25"/>
      <c r="D162" s="25"/>
      <c r="E162" s="29">
        <v>-711250</v>
      </c>
      <c r="F162" s="30">
        <v>-5872.44</v>
      </c>
      <c r="G162" s="31">
        <v>-1.47E-2</v>
      </c>
      <c r="H162" s="32"/>
      <c r="I162" s="32"/>
      <c r="J162" s="19"/>
    </row>
    <row r="163" spans="1:10" ht="15" customHeight="1">
      <c r="A163" s="28" t="s">
        <v>1536</v>
      </c>
      <c r="B163" s="25" t="s">
        <v>1537</v>
      </c>
      <c r="C163" s="25"/>
      <c r="D163" s="25"/>
      <c r="E163" s="29">
        <v>-757800</v>
      </c>
      <c r="F163" s="30">
        <v>-6107.11</v>
      </c>
      <c r="G163" s="31">
        <v>-1.5299999999999999E-2</v>
      </c>
      <c r="H163" s="32"/>
      <c r="I163" s="32"/>
      <c r="J163" s="19"/>
    </row>
    <row r="164" spans="1:10" ht="15" customHeight="1">
      <c r="A164" s="28" t="s">
        <v>1562</v>
      </c>
      <c r="B164" s="25" t="s">
        <v>1563</v>
      </c>
      <c r="C164" s="25"/>
      <c r="D164" s="25"/>
      <c r="E164" s="29">
        <v>-660800</v>
      </c>
      <c r="F164" s="30">
        <v>-6284.87</v>
      </c>
      <c r="G164" s="31">
        <v>-1.5699999999999999E-2</v>
      </c>
      <c r="H164" s="32"/>
      <c r="I164" s="32"/>
      <c r="J164" s="19"/>
    </row>
    <row r="165" spans="1:10" ht="15" customHeight="1">
      <c r="A165" s="28" t="s">
        <v>1564</v>
      </c>
      <c r="B165" s="25" t="s">
        <v>1565</v>
      </c>
      <c r="C165" s="25"/>
      <c r="D165" s="25"/>
      <c r="E165" s="29">
        <v>-1660875</v>
      </c>
      <c r="F165" s="30">
        <v>-6515.61</v>
      </c>
      <c r="G165" s="31">
        <v>-1.6299999999999999E-2</v>
      </c>
      <c r="H165" s="32"/>
      <c r="I165" s="32"/>
      <c r="J165" s="19"/>
    </row>
    <row r="166" spans="1:10" ht="15" customHeight="1">
      <c r="A166" s="28" t="s">
        <v>1839</v>
      </c>
      <c r="B166" s="25" t="s">
        <v>1840</v>
      </c>
      <c r="C166" s="25"/>
      <c r="D166" s="25"/>
      <c r="E166" s="29">
        <v>-208400</v>
      </c>
      <c r="F166" s="30">
        <v>-6608.57</v>
      </c>
      <c r="G166" s="31">
        <v>-1.6500000000000001E-2</v>
      </c>
      <c r="H166" s="32"/>
      <c r="I166" s="32"/>
      <c r="J166" s="19"/>
    </row>
    <row r="167" spans="1:10" ht="15" customHeight="1">
      <c r="A167" s="28" t="s">
        <v>1556</v>
      </c>
      <c r="B167" s="25" t="s">
        <v>1557</v>
      </c>
      <c r="C167" s="25"/>
      <c r="D167" s="25"/>
      <c r="E167" s="29">
        <v>-1675000</v>
      </c>
      <c r="F167" s="30">
        <v>-7217.58</v>
      </c>
      <c r="G167" s="31">
        <v>-1.7999999999999999E-2</v>
      </c>
      <c r="H167" s="32"/>
      <c r="I167" s="32"/>
      <c r="J167" s="19"/>
    </row>
    <row r="168" spans="1:10" ht="15" customHeight="1">
      <c r="A168" s="28" t="s">
        <v>1841</v>
      </c>
      <c r="B168" s="25" t="s">
        <v>1842</v>
      </c>
      <c r="C168" s="25"/>
      <c r="D168" s="25"/>
      <c r="E168" s="29">
        <v>-622800</v>
      </c>
      <c r="F168" s="30">
        <v>-7416.3</v>
      </c>
      <c r="G168" s="31">
        <v>-1.8499999999999999E-2</v>
      </c>
      <c r="H168" s="32"/>
      <c r="I168" s="32"/>
      <c r="J168" s="19"/>
    </row>
    <row r="169" spans="1:10" ht="15" customHeight="1">
      <c r="A169" s="28" t="s">
        <v>1843</v>
      </c>
      <c r="B169" s="25" t="s">
        <v>1844</v>
      </c>
      <c r="C169" s="25"/>
      <c r="D169" s="25"/>
      <c r="E169" s="29">
        <v>-410100</v>
      </c>
      <c r="F169" s="30">
        <v>-7611.25</v>
      </c>
      <c r="G169" s="31">
        <v>-1.9E-2</v>
      </c>
      <c r="H169" s="32"/>
      <c r="I169" s="32"/>
      <c r="J169" s="19"/>
    </row>
    <row r="170" spans="1:10" ht="15" customHeight="1">
      <c r="A170" s="28" t="s">
        <v>1572</v>
      </c>
      <c r="B170" s="25" t="s">
        <v>1573</v>
      </c>
      <c r="C170" s="25"/>
      <c r="D170" s="25"/>
      <c r="E170" s="29">
        <v>-2952000</v>
      </c>
      <c r="F170" s="30">
        <v>-7670.77</v>
      </c>
      <c r="G170" s="31">
        <v>-1.9199999999999998E-2</v>
      </c>
      <c r="H170" s="32"/>
      <c r="I170" s="32"/>
      <c r="J170" s="19"/>
    </row>
    <row r="171" spans="1:10" ht="15" customHeight="1">
      <c r="A171" s="28" t="s">
        <v>1845</v>
      </c>
      <c r="B171" s="25" t="s">
        <v>1846</v>
      </c>
      <c r="C171" s="25"/>
      <c r="D171" s="25"/>
      <c r="E171" s="29">
        <v>-266500</v>
      </c>
      <c r="F171" s="30">
        <v>-8036.04</v>
      </c>
      <c r="G171" s="31">
        <v>-2.01E-2</v>
      </c>
      <c r="H171" s="32"/>
      <c r="I171" s="32"/>
      <c r="J171" s="19"/>
    </row>
    <row r="172" spans="1:10" ht="15" customHeight="1">
      <c r="A172" s="28" t="s">
        <v>1847</v>
      </c>
      <c r="B172" s="25" t="s">
        <v>1848</v>
      </c>
      <c r="C172" s="25"/>
      <c r="D172" s="25"/>
      <c r="E172" s="29">
        <v>-92700</v>
      </c>
      <c r="F172" s="30">
        <v>-8208.1200000000008</v>
      </c>
      <c r="G172" s="31">
        <v>-2.0500000000000001E-2</v>
      </c>
      <c r="H172" s="32"/>
      <c r="I172" s="32"/>
      <c r="J172" s="19"/>
    </row>
    <row r="173" spans="1:10" ht="15" customHeight="1">
      <c r="A173" s="28" t="s">
        <v>1849</v>
      </c>
      <c r="B173" s="25" t="s">
        <v>1850</v>
      </c>
      <c r="C173" s="25"/>
      <c r="D173" s="25"/>
      <c r="E173" s="29">
        <v>-381500</v>
      </c>
      <c r="F173" s="30">
        <v>-9098.7800000000007</v>
      </c>
      <c r="G173" s="31">
        <v>-2.2800000000000001E-2</v>
      </c>
      <c r="H173" s="32"/>
      <c r="I173" s="32"/>
      <c r="J173" s="19"/>
    </row>
    <row r="174" spans="1:10" ht="15" customHeight="1">
      <c r="A174" s="28" t="s">
        <v>1574</v>
      </c>
      <c r="B174" s="25" t="s">
        <v>1575</v>
      </c>
      <c r="C174" s="25"/>
      <c r="D174" s="25"/>
      <c r="E174" s="29">
        <v>-4326750</v>
      </c>
      <c r="F174" s="30">
        <v>-9421.5</v>
      </c>
      <c r="G174" s="31">
        <v>-2.3599999999999999E-2</v>
      </c>
      <c r="H174" s="32"/>
      <c r="I174" s="32"/>
      <c r="J174" s="19"/>
    </row>
    <row r="175" spans="1:10" ht="15" customHeight="1">
      <c r="A175" s="28" t="s">
        <v>1542</v>
      </c>
      <c r="B175" s="25" t="s">
        <v>1543</v>
      </c>
      <c r="C175" s="25"/>
      <c r="D175" s="25"/>
      <c r="E175" s="29">
        <v>-1138500</v>
      </c>
      <c r="F175" s="30">
        <v>-9865.1</v>
      </c>
      <c r="G175" s="31">
        <v>-2.47E-2</v>
      </c>
      <c r="H175" s="32"/>
      <c r="I175" s="32"/>
      <c r="J175" s="19"/>
    </row>
    <row r="176" spans="1:10" ht="15" customHeight="1">
      <c r="A176" s="28" t="s">
        <v>1851</v>
      </c>
      <c r="B176" s="25" t="s">
        <v>1852</v>
      </c>
      <c r="C176" s="25"/>
      <c r="D176" s="25"/>
      <c r="E176" s="29">
        <v>-704550</v>
      </c>
      <c r="F176" s="30">
        <v>-10045.469999999999</v>
      </c>
      <c r="G176" s="31">
        <v>-2.5100000000000001E-2</v>
      </c>
      <c r="H176" s="32"/>
      <c r="I176" s="32"/>
      <c r="J176" s="19"/>
    </row>
    <row r="177" spans="1:10" ht="15" customHeight="1">
      <c r="A177" s="28" t="s">
        <v>1853</v>
      </c>
      <c r="B177" s="25" t="s">
        <v>1854</v>
      </c>
      <c r="C177" s="25"/>
      <c r="D177" s="25"/>
      <c r="E177" s="29">
        <v>-2814900</v>
      </c>
      <c r="F177" s="30">
        <v>-10102.68</v>
      </c>
      <c r="G177" s="31">
        <v>-2.53E-2</v>
      </c>
      <c r="H177" s="32"/>
      <c r="I177" s="32"/>
      <c r="J177" s="19"/>
    </row>
    <row r="178" spans="1:10" ht="15" customHeight="1">
      <c r="A178" s="28" t="s">
        <v>1855</v>
      </c>
      <c r="B178" s="25" t="s">
        <v>1856</v>
      </c>
      <c r="C178" s="25"/>
      <c r="D178" s="25"/>
      <c r="E178" s="29">
        <v>-1041000</v>
      </c>
      <c r="F178" s="30">
        <v>-10529.72</v>
      </c>
      <c r="G178" s="31">
        <v>-2.63E-2</v>
      </c>
      <c r="H178" s="32"/>
      <c r="I178" s="32"/>
      <c r="J178" s="19"/>
    </row>
    <row r="179" spans="1:10" ht="15" customHeight="1">
      <c r="A179" s="28" t="s">
        <v>1576</v>
      </c>
      <c r="B179" s="25" t="s">
        <v>1577</v>
      </c>
      <c r="C179" s="25"/>
      <c r="D179" s="25"/>
      <c r="E179" s="29">
        <v>-2127600</v>
      </c>
      <c r="F179" s="30">
        <v>-11032.67</v>
      </c>
      <c r="G179" s="31">
        <v>-2.76E-2</v>
      </c>
      <c r="H179" s="32"/>
      <c r="I179" s="32"/>
      <c r="J179" s="19"/>
    </row>
    <row r="180" spans="1:10" ht="15" customHeight="1">
      <c r="A180" s="28" t="s">
        <v>1568</v>
      </c>
      <c r="B180" s="25" t="s">
        <v>1569</v>
      </c>
      <c r="C180" s="25"/>
      <c r="D180" s="25"/>
      <c r="E180" s="29">
        <v>-1365000</v>
      </c>
      <c r="F180" s="30">
        <v>-11564.28</v>
      </c>
      <c r="G180" s="31">
        <v>-2.8899999999999999E-2</v>
      </c>
      <c r="H180" s="32"/>
      <c r="I180" s="32"/>
      <c r="J180" s="19"/>
    </row>
    <row r="181" spans="1:10" ht="15" customHeight="1">
      <c r="A181" s="28" t="s">
        <v>1857</v>
      </c>
      <c r="B181" s="25" t="s">
        <v>1858</v>
      </c>
      <c r="C181" s="25"/>
      <c r="D181" s="25"/>
      <c r="E181" s="29">
        <v>-389200</v>
      </c>
      <c r="F181" s="30">
        <v>-13054.55</v>
      </c>
      <c r="G181" s="31">
        <v>-3.2599999999999997E-2</v>
      </c>
      <c r="H181" s="32"/>
      <c r="I181" s="32"/>
      <c r="J181" s="19"/>
    </row>
    <row r="182" spans="1:10" ht="15" customHeight="1">
      <c r="A182" s="28" t="s">
        <v>1859</v>
      </c>
      <c r="B182" s="25" t="s">
        <v>1860</v>
      </c>
      <c r="C182" s="25"/>
      <c r="D182" s="25"/>
      <c r="E182" s="29">
        <v>-574800</v>
      </c>
      <c r="F182" s="30">
        <v>-13218.1</v>
      </c>
      <c r="G182" s="31">
        <v>-3.3099999999999997E-2</v>
      </c>
      <c r="H182" s="32"/>
      <c r="I182" s="32"/>
      <c r="J182" s="19"/>
    </row>
    <row r="183" spans="1:10" ht="15" customHeight="1">
      <c r="A183" s="28" t="s">
        <v>1861</v>
      </c>
      <c r="B183" s="25" t="s">
        <v>1862</v>
      </c>
      <c r="C183" s="25"/>
      <c r="D183" s="25"/>
      <c r="E183" s="29">
        <v>-198750</v>
      </c>
      <c r="F183" s="30">
        <v>-14638.93</v>
      </c>
      <c r="G183" s="31">
        <v>-3.6600000000000001E-2</v>
      </c>
      <c r="H183" s="32"/>
      <c r="I183" s="32"/>
      <c r="J183" s="19"/>
    </row>
    <row r="184" spans="1:10" ht="15" customHeight="1">
      <c r="A184" s="19"/>
      <c r="B184" s="24" t="s">
        <v>155</v>
      </c>
      <c r="C184" s="25"/>
      <c r="D184" s="25"/>
      <c r="E184" s="25"/>
      <c r="F184" s="33">
        <v>-271428.26</v>
      </c>
      <c r="G184" s="34">
        <v>-0.67879999999999996</v>
      </c>
      <c r="H184" s="35"/>
      <c r="I184" s="35"/>
      <c r="J184" s="19"/>
    </row>
    <row r="185" spans="1:10" ht="15" customHeight="1">
      <c r="A185" s="19"/>
      <c r="B185" s="36" t="s">
        <v>156</v>
      </c>
      <c r="C185" s="37"/>
      <c r="D185" s="37"/>
      <c r="E185" s="37"/>
      <c r="F185" s="33">
        <v>-271428.26</v>
      </c>
      <c r="G185" s="34">
        <v>-0.67879999999999996</v>
      </c>
      <c r="H185" s="35"/>
      <c r="I185" s="35"/>
      <c r="J185" s="19"/>
    </row>
    <row r="186" spans="1:10" ht="15" customHeight="1">
      <c r="A186" s="19"/>
      <c r="B186" s="24" t="s">
        <v>162</v>
      </c>
      <c r="C186" s="25"/>
      <c r="D186" s="25"/>
      <c r="E186" s="25"/>
      <c r="F186" s="25"/>
      <c r="G186" s="25"/>
      <c r="H186" s="26"/>
      <c r="I186" s="26"/>
      <c r="J186" s="19"/>
    </row>
    <row r="187" spans="1:10" ht="15" customHeight="1">
      <c r="A187" s="19"/>
      <c r="B187" s="24" t="s">
        <v>163</v>
      </c>
      <c r="C187" s="25"/>
      <c r="D187" s="25"/>
      <c r="E187" s="25"/>
      <c r="F187" s="27"/>
      <c r="G187" s="26"/>
      <c r="H187" s="26"/>
      <c r="I187" s="26"/>
      <c r="J187" s="19"/>
    </row>
    <row r="188" spans="1:10" ht="15" customHeight="1">
      <c r="A188" s="28" t="s">
        <v>264</v>
      </c>
      <c r="B188" s="25" t="s">
        <v>265</v>
      </c>
      <c r="C188" s="25" t="s">
        <v>266</v>
      </c>
      <c r="D188" s="25" t="s">
        <v>187</v>
      </c>
      <c r="E188" s="29">
        <v>5000000</v>
      </c>
      <c r="F188" s="30">
        <v>5007.07</v>
      </c>
      <c r="G188" s="31">
        <v>1.2500000000000001E-2</v>
      </c>
      <c r="H188" s="38">
        <v>6.0677000000000002E-2</v>
      </c>
      <c r="I188" s="32"/>
      <c r="J188" s="19"/>
    </row>
    <row r="189" spans="1:10" ht="15" customHeight="1">
      <c r="A189" s="19"/>
      <c r="B189" s="24" t="s">
        <v>155</v>
      </c>
      <c r="C189" s="25"/>
      <c r="D189" s="25"/>
      <c r="E189" s="25"/>
      <c r="F189" s="33">
        <v>5007.07</v>
      </c>
      <c r="G189" s="34">
        <v>1.2500000000000001E-2</v>
      </c>
      <c r="H189" s="35"/>
      <c r="I189" s="35"/>
      <c r="J189" s="19"/>
    </row>
    <row r="190" spans="1:10" ht="15" customHeight="1">
      <c r="A190" s="19"/>
      <c r="B190" s="36" t="s">
        <v>484</v>
      </c>
      <c r="C190" s="37"/>
      <c r="D190" s="37"/>
      <c r="E190" s="37"/>
      <c r="F190" s="35" t="s">
        <v>485</v>
      </c>
      <c r="G190" s="35" t="s">
        <v>485</v>
      </c>
      <c r="H190" s="35"/>
      <c r="I190" s="35"/>
      <c r="J190" s="19"/>
    </row>
    <row r="191" spans="1:10" ht="15" customHeight="1">
      <c r="A191" s="19"/>
      <c r="B191" s="36" t="s">
        <v>155</v>
      </c>
      <c r="C191" s="37"/>
      <c r="D191" s="37"/>
      <c r="E191" s="37"/>
      <c r="F191" s="35" t="s">
        <v>485</v>
      </c>
      <c r="G191" s="35" t="s">
        <v>485</v>
      </c>
      <c r="H191" s="35"/>
      <c r="I191" s="35"/>
      <c r="J191" s="19"/>
    </row>
    <row r="192" spans="1:10" ht="15" customHeight="1">
      <c r="A192" s="19"/>
      <c r="B192" s="36" t="s">
        <v>156</v>
      </c>
      <c r="C192" s="37"/>
      <c r="D192" s="37"/>
      <c r="E192" s="37"/>
      <c r="F192" s="33">
        <v>5007.07</v>
      </c>
      <c r="G192" s="34">
        <v>1.2500000000000001E-2</v>
      </c>
      <c r="H192" s="35"/>
      <c r="I192" s="35"/>
      <c r="J192" s="19"/>
    </row>
    <row r="193" spans="1:10" ht="15" customHeight="1">
      <c r="A193" s="19"/>
      <c r="B193" s="24" t="s">
        <v>486</v>
      </c>
      <c r="C193" s="25"/>
      <c r="D193" s="25"/>
      <c r="E193" s="25"/>
      <c r="F193" s="25"/>
      <c r="G193" s="25"/>
      <c r="H193" s="26"/>
      <c r="I193" s="26"/>
      <c r="J193" s="19"/>
    </row>
    <row r="194" spans="1:10" ht="15" customHeight="1">
      <c r="A194" s="19"/>
      <c r="B194" s="24" t="s">
        <v>487</v>
      </c>
      <c r="C194" s="25"/>
      <c r="D194" s="25"/>
      <c r="E194" s="25"/>
      <c r="F194" s="27"/>
      <c r="G194" s="26"/>
      <c r="H194" s="26"/>
      <c r="I194" s="26"/>
      <c r="J194" s="19"/>
    </row>
    <row r="195" spans="1:10" ht="15" customHeight="1">
      <c r="A195" s="28" t="s">
        <v>1863</v>
      </c>
      <c r="B195" s="25" t="s">
        <v>3856</v>
      </c>
      <c r="C195" s="25" t="s">
        <v>1864</v>
      </c>
      <c r="D195" s="25" t="s">
        <v>493</v>
      </c>
      <c r="E195" s="29">
        <v>1000</v>
      </c>
      <c r="F195" s="30">
        <v>4877.8599999999997</v>
      </c>
      <c r="G195" s="31">
        <v>1.2200000000000001E-2</v>
      </c>
      <c r="H195" s="38">
        <v>6.7200999999999997E-2</v>
      </c>
      <c r="I195" s="32"/>
      <c r="J195" s="19"/>
    </row>
    <row r="196" spans="1:10" ht="15" customHeight="1">
      <c r="A196" s="28" t="s">
        <v>1865</v>
      </c>
      <c r="B196" s="25" t="s">
        <v>3872</v>
      </c>
      <c r="C196" s="25" t="s">
        <v>1866</v>
      </c>
      <c r="D196" s="25" t="s">
        <v>515</v>
      </c>
      <c r="E196" s="29">
        <v>1000</v>
      </c>
      <c r="F196" s="30">
        <v>4751.2700000000004</v>
      </c>
      <c r="G196" s="31">
        <v>1.1900000000000001E-2</v>
      </c>
      <c r="H196" s="38">
        <v>7.0249000000000006E-2</v>
      </c>
      <c r="I196" s="32"/>
      <c r="J196" s="19"/>
    </row>
    <row r="197" spans="1:10" ht="15" customHeight="1">
      <c r="A197" s="28" t="s">
        <v>1867</v>
      </c>
      <c r="B197" s="25" t="s">
        <v>3876</v>
      </c>
      <c r="C197" s="25" t="s">
        <v>1868</v>
      </c>
      <c r="D197" s="25" t="s">
        <v>515</v>
      </c>
      <c r="E197" s="29">
        <v>500</v>
      </c>
      <c r="F197" s="30">
        <v>2441.56</v>
      </c>
      <c r="G197" s="31">
        <v>6.1000000000000004E-3</v>
      </c>
      <c r="H197" s="38">
        <v>6.7200999999999997E-2</v>
      </c>
      <c r="I197" s="32"/>
      <c r="J197" s="19"/>
    </row>
    <row r="198" spans="1:10" ht="15" customHeight="1">
      <c r="A198" s="28" t="s">
        <v>1869</v>
      </c>
      <c r="B198" s="25" t="s">
        <v>3878</v>
      </c>
      <c r="C198" s="25" t="s">
        <v>1870</v>
      </c>
      <c r="D198" s="25" t="s">
        <v>490</v>
      </c>
      <c r="E198" s="29">
        <v>500</v>
      </c>
      <c r="F198" s="30">
        <v>2431.2600000000002</v>
      </c>
      <c r="G198" s="31">
        <v>6.1000000000000004E-3</v>
      </c>
      <c r="H198" s="38">
        <v>6.7449999999999996E-2</v>
      </c>
      <c r="I198" s="32"/>
      <c r="J198" s="19"/>
    </row>
    <row r="199" spans="1:10" ht="15" customHeight="1">
      <c r="A199" s="19"/>
      <c r="B199" s="24" t="s">
        <v>155</v>
      </c>
      <c r="C199" s="25"/>
      <c r="D199" s="25"/>
      <c r="E199" s="25"/>
      <c r="F199" s="33">
        <v>14501.95</v>
      </c>
      <c r="G199" s="34">
        <v>3.6299999999999999E-2</v>
      </c>
      <c r="H199" s="35"/>
      <c r="I199" s="35"/>
      <c r="J199" s="19"/>
    </row>
    <row r="200" spans="1:10" ht="15" customHeight="1">
      <c r="A200" s="19"/>
      <c r="B200" s="24" t="s">
        <v>516</v>
      </c>
      <c r="C200" s="25"/>
      <c r="D200" s="25"/>
      <c r="E200" s="25"/>
      <c r="F200" s="27"/>
      <c r="G200" s="26"/>
      <c r="H200" s="26"/>
      <c r="I200" s="26"/>
      <c r="J200" s="19"/>
    </row>
    <row r="201" spans="1:10" ht="15" customHeight="1">
      <c r="A201" s="28" t="s">
        <v>1621</v>
      </c>
      <c r="B201" s="25" t="s">
        <v>1622</v>
      </c>
      <c r="C201" s="25" t="s">
        <v>1623</v>
      </c>
      <c r="D201" s="25" t="s">
        <v>187</v>
      </c>
      <c r="E201" s="29">
        <v>15000000</v>
      </c>
      <c r="F201" s="30">
        <v>14799.15</v>
      </c>
      <c r="G201" s="31">
        <v>3.6999999999999998E-2</v>
      </c>
      <c r="H201" s="38">
        <v>6.0413000000000001E-2</v>
      </c>
      <c r="I201" s="32"/>
      <c r="J201" s="19"/>
    </row>
    <row r="202" spans="1:10" ht="15" customHeight="1">
      <c r="A202" s="28" t="s">
        <v>517</v>
      </c>
      <c r="B202" s="25" t="s">
        <v>518</v>
      </c>
      <c r="C202" s="25" t="s">
        <v>519</v>
      </c>
      <c r="D202" s="25" t="s">
        <v>187</v>
      </c>
      <c r="E202" s="29">
        <v>7500000</v>
      </c>
      <c r="F202" s="30">
        <v>7391.5</v>
      </c>
      <c r="G202" s="31">
        <v>1.8499999999999999E-2</v>
      </c>
      <c r="H202" s="38">
        <v>6.0199999999999997E-2</v>
      </c>
      <c r="I202" s="32"/>
      <c r="J202" s="19"/>
    </row>
    <row r="203" spans="1:10" ht="15" customHeight="1">
      <c r="A203" s="19"/>
      <c r="B203" s="24" t="s">
        <v>155</v>
      </c>
      <c r="C203" s="25"/>
      <c r="D203" s="25"/>
      <c r="E203" s="25"/>
      <c r="F203" s="33">
        <v>22190.65</v>
      </c>
      <c r="G203" s="34">
        <v>5.5500000000000001E-2</v>
      </c>
      <c r="H203" s="35"/>
      <c r="I203" s="35"/>
      <c r="J203" s="19"/>
    </row>
    <row r="204" spans="1:10" ht="15" customHeight="1">
      <c r="A204" s="19"/>
      <c r="B204" s="36" t="s">
        <v>156</v>
      </c>
      <c r="C204" s="37"/>
      <c r="D204" s="37"/>
      <c r="E204" s="37"/>
      <c r="F204" s="33">
        <v>36692.6</v>
      </c>
      <c r="G204" s="34">
        <v>9.1800000000000007E-2</v>
      </c>
      <c r="H204" s="35"/>
      <c r="I204" s="35"/>
      <c r="J204" s="19"/>
    </row>
    <row r="205" spans="1:10" ht="15" customHeight="1">
      <c r="A205" s="19"/>
      <c r="B205" s="24" t="s">
        <v>128</v>
      </c>
      <c r="C205" s="25"/>
      <c r="D205" s="25"/>
      <c r="E205" s="25"/>
      <c r="F205" s="25"/>
      <c r="G205" s="25"/>
      <c r="H205" s="26"/>
      <c r="I205" s="26"/>
      <c r="J205" s="19"/>
    </row>
    <row r="206" spans="1:10" ht="15" customHeight="1">
      <c r="A206" s="19"/>
      <c r="B206" s="24" t="s">
        <v>129</v>
      </c>
      <c r="C206" s="25"/>
      <c r="D206" s="25"/>
      <c r="E206" s="25"/>
      <c r="F206" s="27"/>
      <c r="G206" s="26"/>
      <c r="H206" s="26"/>
      <c r="I206" s="26"/>
      <c r="J206" s="19"/>
    </row>
    <row r="207" spans="1:10" ht="15" customHeight="1">
      <c r="A207" s="28" t="s">
        <v>1871</v>
      </c>
      <c r="B207" s="50" t="s">
        <v>3839</v>
      </c>
      <c r="C207" s="25" t="s">
        <v>1872</v>
      </c>
      <c r="D207" s="25"/>
      <c r="E207" s="29">
        <v>250741352.315</v>
      </c>
      <c r="F207" s="30">
        <v>31951.72</v>
      </c>
      <c r="G207" s="31">
        <v>7.9899999999999999E-2</v>
      </c>
      <c r="H207" s="38"/>
      <c r="I207" s="32"/>
      <c r="J207" s="19"/>
    </row>
    <row r="208" spans="1:10" ht="15" customHeight="1">
      <c r="A208" s="28" t="s">
        <v>520</v>
      </c>
      <c r="B208" s="50" t="s">
        <v>3838</v>
      </c>
      <c r="C208" s="25" t="s">
        <v>521</v>
      </c>
      <c r="D208" s="25"/>
      <c r="E208" s="29">
        <v>2578135.8640000001</v>
      </c>
      <c r="F208" s="30">
        <v>30321.03</v>
      </c>
      <c r="G208" s="31">
        <v>7.5800000000000006E-2</v>
      </c>
      <c r="H208" s="38"/>
      <c r="I208" s="32"/>
      <c r="J208" s="19"/>
    </row>
    <row r="209" spans="1:10" ht="15" customHeight="1">
      <c r="A209" s="28" t="s">
        <v>1873</v>
      </c>
      <c r="B209" s="50" t="s">
        <v>1874</v>
      </c>
      <c r="C209" s="25" t="s">
        <v>1875</v>
      </c>
      <c r="D209" s="25"/>
      <c r="E209" s="29">
        <v>710946.68</v>
      </c>
      <c r="F209" s="30">
        <v>17200.509999999998</v>
      </c>
      <c r="G209" s="31">
        <v>4.2999999999999997E-2</v>
      </c>
      <c r="H209" s="38"/>
      <c r="I209" s="32"/>
      <c r="J209" s="19"/>
    </row>
    <row r="210" spans="1:10" ht="15" customHeight="1">
      <c r="A210" s="19"/>
      <c r="B210" s="24" t="s">
        <v>155</v>
      </c>
      <c r="C210" s="25"/>
      <c r="D210" s="25"/>
      <c r="E210" s="25"/>
      <c r="F210" s="33">
        <v>79473.259999999995</v>
      </c>
      <c r="G210" s="34">
        <v>0.19869999999999999</v>
      </c>
      <c r="H210" s="35"/>
      <c r="I210" s="35"/>
      <c r="J210" s="19"/>
    </row>
    <row r="211" spans="1:10" ht="15" customHeight="1">
      <c r="A211" s="19"/>
      <c r="B211" s="36" t="s">
        <v>156</v>
      </c>
      <c r="C211" s="37"/>
      <c r="D211" s="37"/>
      <c r="E211" s="37"/>
      <c r="F211" s="33">
        <v>79473.259999999995</v>
      </c>
      <c r="G211" s="34">
        <v>0.19869999999999999</v>
      </c>
      <c r="H211" s="35"/>
      <c r="I211" s="35"/>
      <c r="J211" s="19"/>
    </row>
    <row r="212" spans="1:10" ht="15" customHeight="1">
      <c r="A212" s="19"/>
      <c r="B212" s="24" t="s">
        <v>157</v>
      </c>
      <c r="C212" s="25"/>
      <c r="D212" s="25"/>
      <c r="E212" s="25"/>
      <c r="F212" s="25"/>
      <c r="G212" s="25"/>
      <c r="H212" s="26"/>
      <c r="I212" s="26"/>
      <c r="J212" s="19"/>
    </row>
    <row r="213" spans="1:10" ht="15" customHeight="1">
      <c r="A213" s="28" t="s">
        <v>158</v>
      </c>
      <c r="B213" s="25" t="s">
        <v>3927</v>
      </c>
      <c r="C213" s="25"/>
      <c r="D213" s="25"/>
      <c r="E213" s="29"/>
      <c r="F213" s="30">
        <v>15954.96</v>
      </c>
      <c r="G213" s="31">
        <v>3.9899999999999998E-2</v>
      </c>
      <c r="H213" s="38">
        <v>5.9929061100043327E-2</v>
      </c>
      <c r="I213" s="32"/>
      <c r="J213" s="19"/>
    </row>
    <row r="214" spans="1:10" ht="15" customHeight="1">
      <c r="A214" s="19"/>
      <c r="B214" s="24" t="s">
        <v>155</v>
      </c>
      <c r="C214" s="25"/>
      <c r="D214" s="25"/>
      <c r="E214" s="25"/>
      <c r="F214" s="33">
        <v>15954.96</v>
      </c>
      <c r="G214" s="34">
        <v>3.9899999999999998E-2</v>
      </c>
      <c r="H214" s="35"/>
      <c r="I214" s="35"/>
      <c r="J214" s="19"/>
    </row>
    <row r="215" spans="1:10" ht="15" customHeight="1">
      <c r="A215" s="19"/>
      <c r="B215" s="36" t="s">
        <v>484</v>
      </c>
      <c r="C215" s="37"/>
      <c r="D215" s="37"/>
      <c r="E215" s="37"/>
      <c r="F215" s="35" t="s">
        <v>485</v>
      </c>
      <c r="G215" s="35" t="s">
        <v>485</v>
      </c>
      <c r="H215" s="35"/>
      <c r="I215" s="35"/>
      <c r="J215" s="19"/>
    </row>
    <row r="216" spans="1:10" ht="15" customHeight="1">
      <c r="A216" s="19"/>
      <c r="B216" s="36" t="s">
        <v>155</v>
      </c>
      <c r="C216" s="37"/>
      <c r="D216" s="37"/>
      <c r="E216" s="37"/>
      <c r="F216" s="35" t="s">
        <v>485</v>
      </c>
      <c r="G216" s="35" t="s">
        <v>485</v>
      </c>
      <c r="H216" s="35"/>
      <c r="I216" s="35"/>
      <c r="J216" s="19"/>
    </row>
    <row r="217" spans="1:10" ht="15" customHeight="1">
      <c r="A217" s="19"/>
      <c r="B217" s="36" t="s">
        <v>156</v>
      </c>
      <c r="C217" s="37"/>
      <c r="D217" s="37"/>
      <c r="E217" s="37"/>
      <c r="F217" s="33">
        <v>15954.96</v>
      </c>
      <c r="G217" s="34">
        <v>3.9899999999999998E-2</v>
      </c>
      <c r="H217" s="35"/>
      <c r="I217" s="35"/>
      <c r="J217" s="19"/>
    </row>
    <row r="218" spans="1:10" ht="15" customHeight="1">
      <c r="A218" s="19"/>
      <c r="B218" s="36" t="s">
        <v>159</v>
      </c>
      <c r="C218" s="25"/>
      <c r="D218" s="37"/>
      <c r="E218" s="25"/>
      <c r="F218" s="33">
        <v>263918.78000000003</v>
      </c>
      <c r="G218" s="34">
        <v>0.65980000000000005</v>
      </c>
      <c r="H218" s="35"/>
      <c r="I218" s="35"/>
      <c r="J218" s="19"/>
    </row>
    <row r="219" spans="1:10" ht="15" customHeight="1">
      <c r="A219" s="19"/>
      <c r="B219" s="39" t="s">
        <v>160</v>
      </c>
      <c r="C219" s="37"/>
      <c r="D219" s="37"/>
      <c r="E219" s="37"/>
      <c r="F219" s="33">
        <v>399924.81</v>
      </c>
      <c r="G219" s="40">
        <v>1</v>
      </c>
      <c r="H219" s="41"/>
      <c r="I219" s="41"/>
      <c r="J219" s="19"/>
    </row>
    <row r="220" spans="1:10" ht="15" customHeight="1">
      <c r="A220" s="19"/>
      <c r="B220" s="17"/>
      <c r="C220" s="19"/>
      <c r="D220" s="19"/>
      <c r="E220" s="19"/>
      <c r="F220" s="19"/>
      <c r="G220" s="19"/>
      <c r="H220" s="19"/>
      <c r="I220" s="19"/>
      <c r="J220" s="19"/>
    </row>
    <row r="221" spans="1:10" ht="15" customHeight="1">
      <c r="A221" s="19"/>
      <c r="B221" s="18"/>
      <c r="C221" s="19"/>
      <c r="D221" s="19"/>
      <c r="E221" s="19"/>
      <c r="F221" s="19"/>
      <c r="G221" s="19"/>
      <c r="H221" s="19"/>
      <c r="I221" s="19"/>
      <c r="J221" s="19"/>
    </row>
    <row r="222" spans="1:10" ht="15" customHeight="1">
      <c r="A222" s="19"/>
      <c r="B222" s="18" t="s">
        <v>523</v>
      </c>
      <c r="C222" s="19"/>
      <c r="D222" s="19"/>
      <c r="E222" s="19"/>
      <c r="F222" s="19"/>
      <c r="G222" s="19"/>
      <c r="H222" s="19"/>
      <c r="I222" s="19"/>
      <c r="J222" s="19"/>
    </row>
    <row r="223" spans="1:10" ht="15" customHeight="1">
      <c r="A223" s="19"/>
      <c r="B223" s="18" t="s">
        <v>161</v>
      </c>
      <c r="C223" s="19"/>
      <c r="D223" s="19"/>
      <c r="E223" s="19"/>
      <c r="F223" s="19"/>
      <c r="G223" s="19"/>
      <c r="H223" s="19"/>
      <c r="I223" s="19"/>
      <c r="J223" s="19"/>
    </row>
    <row r="224" spans="1:10" ht="27.95" customHeight="1">
      <c r="A224" s="42"/>
      <c r="B224" s="110" t="s">
        <v>3926</v>
      </c>
      <c r="C224" s="110"/>
      <c r="D224" s="110"/>
      <c r="E224" s="110"/>
      <c r="F224" s="110"/>
      <c r="G224" s="110"/>
      <c r="H224" s="110"/>
      <c r="I224" s="42"/>
      <c r="J224" s="42"/>
    </row>
    <row r="225" spans="1:10" ht="15" customHeight="1">
      <c r="A225" s="42"/>
      <c r="B225" s="43"/>
      <c r="C225" s="42"/>
      <c r="D225" s="42"/>
      <c r="E225" s="42"/>
      <c r="F225" s="42"/>
      <c r="G225" s="42"/>
      <c r="H225" s="42"/>
      <c r="I225" s="42"/>
      <c r="J225" s="42"/>
    </row>
    <row r="226" spans="1:10" ht="15" customHeight="1">
      <c r="A226" s="42"/>
      <c r="B226" s="43"/>
      <c r="C226" s="42"/>
      <c r="D226" s="42"/>
      <c r="E226" s="42"/>
      <c r="F226" s="42"/>
      <c r="G226" s="42"/>
      <c r="H226" s="42"/>
      <c r="I226" s="42"/>
      <c r="J226" s="42"/>
    </row>
    <row r="227" spans="1:10" s="49" customFormat="1" ht="15" customHeight="1">
      <c r="C227" s="85" t="s">
        <v>3761</v>
      </c>
    </row>
    <row r="228" spans="1:10" s="49" customFormat="1" ht="15" customHeight="1">
      <c r="B228" s="85" t="s">
        <v>3749</v>
      </c>
      <c r="C228" s="85" t="s">
        <v>3750</v>
      </c>
    </row>
    <row r="229" spans="1:10" s="49" customFormat="1" ht="15" customHeight="1"/>
    <row r="230" spans="1:10" s="49" customFormat="1" ht="15" customHeight="1"/>
    <row r="231" spans="1:10" s="49" customFormat="1" ht="15" customHeight="1"/>
    <row r="232" spans="1:10" s="49" customFormat="1" ht="15" customHeight="1"/>
    <row r="233" spans="1:10" s="49" customFormat="1" ht="15" customHeight="1"/>
    <row r="234" spans="1:10" s="49" customFormat="1" ht="15" customHeight="1"/>
    <row r="235" spans="1:10" s="49" customFormat="1" ht="15" customHeight="1"/>
    <row r="236" spans="1:10" s="49" customFormat="1" ht="15" customHeight="1"/>
    <row r="237" spans="1:10" s="49" customFormat="1" ht="15" customHeight="1"/>
    <row r="238" spans="1:10" s="49" customFormat="1" ht="15" customHeight="1"/>
    <row r="239" spans="1:10" s="49" customFormat="1" ht="15" customHeight="1"/>
    <row r="240" spans="1:10" s="49" customFormat="1" ht="15" customHeight="1"/>
  </sheetData>
  <mergeCells count="2">
    <mergeCell ref="B224:H22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2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28</v>
      </c>
      <c r="B2" s="111" t="s">
        <v>29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1876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1877</v>
      </c>
      <c r="B8" s="25" t="s">
        <v>8</v>
      </c>
      <c r="C8" s="25" t="s">
        <v>1878</v>
      </c>
      <c r="D8" s="25"/>
      <c r="E8" s="29">
        <v>100014</v>
      </c>
      <c r="F8" s="30">
        <v>389.46</v>
      </c>
      <c r="G8" s="31">
        <v>0.24279999999999999</v>
      </c>
      <c r="H8" s="32"/>
      <c r="I8" s="32"/>
      <c r="J8" s="19"/>
    </row>
    <row r="9" spans="1:10" ht="15" customHeight="1">
      <c r="A9" s="28" t="s">
        <v>1879</v>
      </c>
      <c r="B9" s="25" t="s">
        <v>1880</v>
      </c>
      <c r="C9" s="25" t="s">
        <v>1881</v>
      </c>
      <c r="D9" s="25"/>
      <c r="E9" s="29">
        <v>75000</v>
      </c>
      <c r="F9" s="30">
        <v>333.12</v>
      </c>
      <c r="G9" s="31">
        <v>0.2077</v>
      </c>
      <c r="H9" s="32"/>
      <c r="I9" s="32"/>
      <c r="J9" s="19"/>
    </row>
    <row r="10" spans="1:10" ht="15" customHeight="1">
      <c r="A10" s="28" t="s">
        <v>1882</v>
      </c>
      <c r="B10" s="25" t="s">
        <v>1883</v>
      </c>
      <c r="C10" s="25" t="s">
        <v>1884</v>
      </c>
      <c r="D10" s="25"/>
      <c r="E10" s="29">
        <v>175000</v>
      </c>
      <c r="F10" s="30">
        <v>208.29</v>
      </c>
      <c r="G10" s="31">
        <v>0.1298</v>
      </c>
      <c r="H10" s="32"/>
      <c r="I10" s="32"/>
      <c r="J10" s="19"/>
    </row>
    <row r="11" spans="1:10" ht="15" customHeight="1">
      <c r="A11" s="28" t="s">
        <v>1885</v>
      </c>
      <c r="B11" s="25" t="s">
        <v>14</v>
      </c>
      <c r="C11" s="25" t="s">
        <v>1886</v>
      </c>
      <c r="D11" s="25"/>
      <c r="E11" s="29">
        <v>250000</v>
      </c>
      <c r="F11" s="30">
        <v>199.5</v>
      </c>
      <c r="G11" s="31">
        <v>0.1244</v>
      </c>
      <c r="H11" s="32"/>
      <c r="I11" s="32"/>
      <c r="J11" s="19"/>
    </row>
    <row r="12" spans="1:10" ht="15" customHeight="1">
      <c r="A12" s="28" t="s">
        <v>1887</v>
      </c>
      <c r="B12" s="25" t="s">
        <v>1888</v>
      </c>
      <c r="C12" s="25" t="s">
        <v>1889</v>
      </c>
      <c r="D12" s="25"/>
      <c r="E12" s="29">
        <v>57000</v>
      </c>
      <c r="F12" s="30">
        <v>158.22999999999999</v>
      </c>
      <c r="G12" s="31">
        <v>9.8599999999999993E-2</v>
      </c>
      <c r="H12" s="32"/>
      <c r="I12" s="32"/>
      <c r="J12" s="19"/>
    </row>
    <row r="13" spans="1:10" ht="15" customHeight="1">
      <c r="A13" s="28" t="s">
        <v>1890</v>
      </c>
      <c r="B13" s="25" t="s">
        <v>79</v>
      </c>
      <c r="C13" s="25" t="s">
        <v>1891</v>
      </c>
      <c r="D13" s="25"/>
      <c r="E13" s="29">
        <v>80700</v>
      </c>
      <c r="F13" s="30">
        <v>146.6</v>
      </c>
      <c r="G13" s="31">
        <v>9.1399999999999995E-2</v>
      </c>
      <c r="H13" s="32"/>
      <c r="I13" s="32"/>
      <c r="J13" s="19"/>
    </row>
    <row r="14" spans="1:10" ht="15" customHeight="1">
      <c r="A14" s="28" t="s">
        <v>1892</v>
      </c>
      <c r="B14" s="25" t="s">
        <v>57</v>
      </c>
      <c r="C14" s="25" t="s">
        <v>1893</v>
      </c>
      <c r="D14" s="25"/>
      <c r="E14" s="29">
        <v>137400</v>
      </c>
      <c r="F14" s="30">
        <v>113.37</v>
      </c>
      <c r="G14" s="31">
        <v>7.0699999999999999E-2</v>
      </c>
      <c r="H14" s="32"/>
      <c r="I14" s="32"/>
      <c r="J14" s="19"/>
    </row>
    <row r="15" spans="1:10" ht="15" customHeight="1">
      <c r="A15" s="19"/>
      <c r="B15" s="24" t="s">
        <v>155</v>
      </c>
      <c r="C15" s="25"/>
      <c r="D15" s="25"/>
      <c r="E15" s="25"/>
      <c r="F15" s="33">
        <v>1548.57</v>
      </c>
      <c r="G15" s="34">
        <v>0.96540000000000004</v>
      </c>
      <c r="H15" s="35"/>
      <c r="I15" s="35"/>
      <c r="J15" s="19"/>
    </row>
    <row r="16" spans="1:10" ht="15" customHeight="1">
      <c r="A16" s="19"/>
      <c r="B16" s="36" t="s">
        <v>156</v>
      </c>
      <c r="C16" s="37"/>
      <c r="D16" s="37"/>
      <c r="E16" s="37"/>
      <c r="F16" s="33">
        <v>1548.57</v>
      </c>
      <c r="G16" s="34">
        <v>0.96540000000000004</v>
      </c>
      <c r="H16" s="35"/>
      <c r="I16" s="35"/>
      <c r="J16" s="19"/>
    </row>
    <row r="17" spans="1:10" ht="15" customHeight="1">
      <c r="A17" s="19"/>
      <c r="B17" s="24" t="s">
        <v>157</v>
      </c>
      <c r="C17" s="25"/>
      <c r="D17" s="25"/>
      <c r="E17" s="25"/>
      <c r="F17" s="25"/>
      <c r="G17" s="25"/>
      <c r="H17" s="26"/>
      <c r="I17" s="26"/>
      <c r="J17" s="19"/>
    </row>
    <row r="18" spans="1:10" ht="15" customHeight="1">
      <c r="A18" s="28" t="s">
        <v>158</v>
      </c>
      <c r="B18" s="25" t="s">
        <v>3927</v>
      </c>
      <c r="C18" s="25"/>
      <c r="D18" s="25"/>
      <c r="E18" s="29"/>
      <c r="F18" s="30">
        <v>56.78</v>
      </c>
      <c r="G18" s="31">
        <v>3.5400000000000001E-2</v>
      </c>
      <c r="H18" s="38">
        <v>5.9933977227286134E-2</v>
      </c>
      <c r="I18" s="32"/>
      <c r="J18" s="19"/>
    </row>
    <row r="19" spans="1:10" ht="15" customHeight="1">
      <c r="A19" s="19"/>
      <c r="B19" s="24" t="s">
        <v>155</v>
      </c>
      <c r="C19" s="25"/>
      <c r="D19" s="25"/>
      <c r="E19" s="25"/>
      <c r="F19" s="33">
        <v>56.78</v>
      </c>
      <c r="G19" s="34">
        <v>3.5400000000000001E-2</v>
      </c>
      <c r="H19" s="35"/>
      <c r="I19" s="35"/>
      <c r="J19" s="19"/>
    </row>
    <row r="20" spans="1:10" ht="15" customHeight="1">
      <c r="A20" s="19"/>
      <c r="B20" s="36" t="s">
        <v>156</v>
      </c>
      <c r="C20" s="37"/>
      <c r="D20" s="37"/>
      <c r="E20" s="37"/>
      <c r="F20" s="33">
        <v>56.78</v>
      </c>
      <c r="G20" s="34">
        <v>3.5400000000000001E-2</v>
      </c>
      <c r="H20" s="35"/>
      <c r="I20" s="35"/>
      <c r="J20" s="19"/>
    </row>
    <row r="21" spans="1:10" ht="15" customHeight="1">
      <c r="A21" s="19"/>
      <c r="B21" s="36" t="s">
        <v>159</v>
      </c>
      <c r="C21" s="25"/>
      <c r="D21" s="37"/>
      <c r="E21" s="25"/>
      <c r="F21" s="33">
        <v>-1.26</v>
      </c>
      <c r="G21" s="34">
        <v>-8.0000000000000004E-4</v>
      </c>
      <c r="H21" s="35"/>
      <c r="I21" s="35"/>
      <c r="J21" s="19"/>
    </row>
    <row r="22" spans="1:10" ht="15" customHeight="1">
      <c r="A22" s="19"/>
      <c r="B22" s="39" t="s">
        <v>160</v>
      </c>
      <c r="C22" s="37"/>
      <c r="D22" s="37"/>
      <c r="E22" s="37"/>
      <c r="F22" s="33">
        <v>1604.09</v>
      </c>
      <c r="G22" s="40">
        <v>1</v>
      </c>
      <c r="H22" s="41"/>
      <c r="I22" s="41"/>
      <c r="J22" s="19"/>
    </row>
    <row r="23" spans="1:10" ht="15" customHeight="1">
      <c r="A23" s="19"/>
      <c r="B23" s="17"/>
      <c r="C23" s="19"/>
      <c r="D23" s="19"/>
      <c r="E23" s="19"/>
      <c r="F23" s="19"/>
      <c r="G23" s="19"/>
      <c r="H23" s="19"/>
      <c r="I23" s="19"/>
      <c r="J23" s="19"/>
    </row>
    <row r="24" spans="1:10" ht="15" customHeight="1">
      <c r="A24" s="19"/>
      <c r="B24" s="18" t="s">
        <v>161</v>
      </c>
      <c r="C24" s="19"/>
      <c r="D24" s="19"/>
      <c r="E24" s="19"/>
      <c r="F24" s="19"/>
      <c r="G24" s="19"/>
      <c r="H24" s="19"/>
      <c r="I24" s="19"/>
      <c r="J24" s="19"/>
    </row>
    <row r="25" spans="1:10" ht="27.95" customHeight="1">
      <c r="A25" s="42"/>
      <c r="B25" s="110" t="s">
        <v>3926</v>
      </c>
      <c r="C25" s="110"/>
      <c r="D25" s="110"/>
      <c r="E25" s="110"/>
      <c r="F25" s="110"/>
      <c r="G25" s="110"/>
      <c r="H25" s="110"/>
      <c r="I25" s="42"/>
      <c r="J25" s="42"/>
    </row>
    <row r="26" spans="1:10" ht="15" customHeight="1">
      <c r="A26" s="42"/>
      <c r="B26" s="43"/>
      <c r="C26" s="42"/>
      <c r="D26" s="42"/>
      <c r="E26" s="42"/>
      <c r="F26" s="42"/>
      <c r="G26" s="42"/>
      <c r="H26" s="42"/>
      <c r="I26" s="42"/>
      <c r="J26" s="42"/>
    </row>
    <row r="28" spans="1:10" s="49" customFormat="1" ht="15" customHeight="1">
      <c r="C28" s="46" t="s">
        <v>3762</v>
      </c>
    </row>
    <row r="29" spans="1:10" s="49" customFormat="1" ht="15" customHeight="1">
      <c r="B29" s="85" t="s">
        <v>3749</v>
      </c>
      <c r="C29" s="85" t="s">
        <v>3750</v>
      </c>
    </row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  <row r="35" s="49" customFormat="1" ht="15" customHeight="1"/>
    <row r="36" s="49" customFormat="1" ht="15" customHeight="1"/>
    <row r="37" s="49" customFormat="1" ht="15" customHeight="1"/>
    <row r="38" s="49" customFormat="1" ht="15" customHeight="1"/>
    <row r="39" s="49" customFormat="1" ht="15" customHeight="1"/>
    <row r="40" s="49" customFormat="1" ht="15" customHeight="1"/>
    <row r="41" s="49" customFormat="1" ht="15" customHeight="1"/>
    <row r="42" s="49" customFormat="1" ht="15" customHeight="1"/>
  </sheetData>
  <mergeCells count="2">
    <mergeCell ref="B25:H25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4"/>
  <sheetViews>
    <sheetView topLeftCell="A111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30</v>
      </c>
      <c r="B2" s="111" t="s">
        <v>31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168654</v>
      </c>
      <c r="F8" s="30">
        <v>12372.04</v>
      </c>
      <c r="G8" s="31">
        <v>6.6400000000000001E-2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1315526</v>
      </c>
      <c r="F9" s="30">
        <v>11339.83</v>
      </c>
      <c r="G9" s="31">
        <v>6.08E-2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227928</v>
      </c>
      <c r="F10" s="30">
        <v>9998.18</v>
      </c>
      <c r="G10" s="31">
        <v>5.3600000000000002E-2</v>
      </c>
      <c r="H10" s="32"/>
      <c r="I10" s="32"/>
      <c r="J10" s="19"/>
    </row>
    <row r="11" spans="1:10" ht="15" customHeight="1">
      <c r="A11" s="28" t="s">
        <v>591</v>
      </c>
      <c r="B11" s="25" t="s">
        <v>592</v>
      </c>
      <c r="C11" s="25" t="s">
        <v>593</v>
      </c>
      <c r="D11" s="25" t="s">
        <v>567</v>
      </c>
      <c r="E11" s="29">
        <v>280816</v>
      </c>
      <c r="F11" s="30">
        <v>8437.26</v>
      </c>
      <c r="G11" s="31">
        <v>4.53E-2</v>
      </c>
      <c r="H11" s="32"/>
      <c r="I11" s="32"/>
      <c r="J11" s="19"/>
    </row>
    <row r="12" spans="1:10" ht="15" customHeight="1">
      <c r="A12" s="28" t="s">
        <v>564</v>
      </c>
      <c r="B12" s="25" t="s">
        <v>565</v>
      </c>
      <c r="C12" s="25" t="s">
        <v>566</v>
      </c>
      <c r="D12" s="25" t="s">
        <v>567</v>
      </c>
      <c r="E12" s="29">
        <v>589202</v>
      </c>
      <c r="F12" s="30">
        <v>8328.08</v>
      </c>
      <c r="G12" s="31">
        <v>4.4699999999999997E-2</v>
      </c>
      <c r="H12" s="32"/>
      <c r="I12" s="32"/>
      <c r="J12" s="19"/>
    </row>
    <row r="13" spans="1:10" ht="15" customHeight="1">
      <c r="A13" s="28" t="s">
        <v>610</v>
      </c>
      <c r="B13" s="25" t="s">
        <v>611</v>
      </c>
      <c r="C13" s="25" t="s">
        <v>612</v>
      </c>
      <c r="D13" s="25" t="s">
        <v>571</v>
      </c>
      <c r="E13" s="29">
        <v>333434</v>
      </c>
      <c r="F13" s="30">
        <v>7628.14</v>
      </c>
      <c r="G13" s="31">
        <v>4.0899999999999999E-2</v>
      </c>
      <c r="H13" s="32"/>
      <c r="I13" s="32"/>
      <c r="J13" s="19"/>
    </row>
    <row r="14" spans="1:10" ht="15" customHeight="1">
      <c r="A14" s="28" t="s">
        <v>580</v>
      </c>
      <c r="B14" s="25" t="s">
        <v>581</v>
      </c>
      <c r="C14" s="25" t="s">
        <v>582</v>
      </c>
      <c r="D14" s="25" t="s">
        <v>583</v>
      </c>
      <c r="E14" s="29">
        <v>300002</v>
      </c>
      <c r="F14" s="30">
        <v>7133.3</v>
      </c>
      <c r="G14" s="31">
        <v>3.8300000000000001E-2</v>
      </c>
      <c r="H14" s="32"/>
      <c r="I14" s="32"/>
      <c r="J14" s="19"/>
    </row>
    <row r="15" spans="1:10" ht="15" customHeight="1">
      <c r="A15" s="28" t="s">
        <v>533</v>
      </c>
      <c r="B15" s="25" t="s">
        <v>534</v>
      </c>
      <c r="C15" s="25" t="s">
        <v>535</v>
      </c>
      <c r="D15" s="25" t="s">
        <v>529</v>
      </c>
      <c r="E15" s="29">
        <v>379815</v>
      </c>
      <c r="F15" s="30">
        <v>6909.59</v>
      </c>
      <c r="G15" s="31">
        <v>3.7100000000000001E-2</v>
      </c>
      <c r="H15" s="32"/>
      <c r="I15" s="32"/>
      <c r="J15" s="19"/>
    </row>
    <row r="16" spans="1:10" ht="15" customHeight="1">
      <c r="A16" s="28" t="s">
        <v>526</v>
      </c>
      <c r="B16" s="25" t="s">
        <v>527</v>
      </c>
      <c r="C16" s="25" t="s">
        <v>528</v>
      </c>
      <c r="D16" s="25" t="s">
        <v>529</v>
      </c>
      <c r="E16" s="29">
        <v>401491</v>
      </c>
      <c r="F16" s="30">
        <v>5706.59</v>
      </c>
      <c r="G16" s="31">
        <v>3.0599999999999999E-2</v>
      </c>
      <c r="H16" s="32"/>
      <c r="I16" s="32"/>
      <c r="J16" s="19"/>
    </row>
    <row r="17" spans="1:10" ht="15" customHeight="1">
      <c r="A17" s="28" t="s">
        <v>807</v>
      </c>
      <c r="B17" s="25" t="s">
        <v>808</v>
      </c>
      <c r="C17" s="25" t="s">
        <v>809</v>
      </c>
      <c r="D17" s="25" t="s">
        <v>810</v>
      </c>
      <c r="E17" s="29">
        <v>118851</v>
      </c>
      <c r="F17" s="30">
        <v>3563.57</v>
      </c>
      <c r="G17" s="31">
        <v>1.9099999999999999E-2</v>
      </c>
      <c r="H17" s="32"/>
      <c r="I17" s="32"/>
      <c r="J17" s="19"/>
    </row>
    <row r="18" spans="1:10" ht="15" customHeight="1">
      <c r="A18" s="28" t="s">
        <v>621</v>
      </c>
      <c r="B18" s="25" t="s">
        <v>622</v>
      </c>
      <c r="C18" s="25" t="s">
        <v>623</v>
      </c>
      <c r="D18" s="25" t="s">
        <v>571</v>
      </c>
      <c r="E18" s="29">
        <v>200000</v>
      </c>
      <c r="F18" s="30">
        <v>3356.7</v>
      </c>
      <c r="G18" s="31">
        <v>1.7999999999999999E-2</v>
      </c>
      <c r="H18" s="32"/>
      <c r="I18" s="32"/>
      <c r="J18" s="19"/>
    </row>
    <row r="19" spans="1:10" ht="15" customHeight="1">
      <c r="A19" s="28" t="s">
        <v>613</v>
      </c>
      <c r="B19" s="25" t="s">
        <v>614</v>
      </c>
      <c r="C19" s="25" t="s">
        <v>615</v>
      </c>
      <c r="D19" s="25" t="s">
        <v>616</v>
      </c>
      <c r="E19" s="29">
        <v>164760</v>
      </c>
      <c r="F19" s="30">
        <v>3044.27</v>
      </c>
      <c r="G19" s="31">
        <v>1.6299999999999999E-2</v>
      </c>
      <c r="H19" s="32"/>
      <c r="I19" s="32"/>
      <c r="J19" s="19"/>
    </row>
    <row r="20" spans="1:10" ht="15" customHeight="1">
      <c r="A20" s="28" t="s">
        <v>722</v>
      </c>
      <c r="B20" s="25" t="s">
        <v>723</v>
      </c>
      <c r="C20" s="25" t="s">
        <v>724</v>
      </c>
      <c r="D20" s="25" t="s">
        <v>604</v>
      </c>
      <c r="E20" s="29">
        <v>82142</v>
      </c>
      <c r="F20" s="30">
        <v>3043.53</v>
      </c>
      <c r="G20" s="31">
        <v>1.6299999999999999E-2</v>
      </c>
      <c r="H20" s="32"/>
      <c r="I20" s="32"/>
      <c r="J20" s="19"/>
    </row>
    <row r="21" spans="1:10" ht="15" customHeight="1">
      <c r="A21" s="28" t="s">
        <v>576</v>
      </c>
      <c r="B21" s="25" t="s">
        <v>577</v>
      </c>
      <c r="C21" s="25" t="s">
        <v>578</v>
      </c>
      <c r="D21" s="25" t="s">
        <v>579</v>
      </c>
      <c r="E21" s="29">
        <v>211612</v>
      </c>
      <c r="F21" s="30">
        <v>2683.66</v>
      </c>
      <c r="G21" s="31">
        <v>1.44E-2</v>
      </c>
      <c r="H21" s="32"/>
      <c r="I21" s="32"/>
      <c r="J21" s="19"/>
    </row>
    <row r="22" spans="1:10" ht="15" customHeight="1">
      <c r="A22" s="28" t="s">
        <v>811</v>
      </c>
      <c r="B22" s="25" t="s">
        <v>812</v>
      </c>
      <c r="C22" s="25" t="s">
        <v>813</v>
      </c>
      <c r="D22" s="25" t="s">
        <v>575</v>
      </c>
      <c r="E22" s="29">
        <v>12682</v>
      </c>
      <c r="F22" s="30">
        <v>2667.42</v>
      </c>
      <c r="G22" s="31">
        <v>1.43E-2</v>
      </c>
      <c r="H22" s="32"/>
      <c r="I22" s="32"/>
      <c r="J22" s="19"/>
    </row>
    <row r="23" spans="1:10" ht="15" customHeight="1">
      <c r="A23" s="28" t="s">
        <v>817</v>
      </c>
      <c r="B23" s="25" t="s">
        <v>818</v>
      </c>
      <c r="C23" s="25" t="s">
        <v>819</v>
      </c>
      <c r="D23" s="25" t="s">
        <v>597</v>
      </c>
      <c r="E23" s="29">
        <v>143151</v>
      </c>
      <c r="F23" s="30">
        <v>2518.2399999999998</v>
      </c>
      <c r="G23" s="31">
        <v>1.35E-2</v>
      </c>
      <c r="H23" s="32"/>
      <c r="I23" s="32"/>
      <c r="J23" s="19"/>
    </row>
    <row r="24" spans="1:10" ht="15" customHeight="1">
      <c r="A24" s="28" t="s">
        <v>601</v>
      </c>
      <c r="B24" s="25" t="s">
        <v>602</v>
      </c>
      <c r="C24" s="25" t="s">
        <v>603</v>
      </c>
      <c r="D24" s="25" t="s">
        <v>604</v>
      </c>
      <c r="E24" s="29">
        <v>259217</v>
      </c>
      <c r="F24" s="30">
        <v>2459.06</v>
      </c>
      <c r="G24" s="31">
        <v>1.32E-2</v>
      </c>
      <c r="H24" s="32"/>
      <c r="I24" s="32"/>
      <c r="J24" s="19"/>
    </row>
    <row r="25" spans="1:10" ht="15" customHeight="1">
      <c r="A25" s="28" t="s">
        <v>820</v>
      </c>
      <c r="B25" s="25" t="s">
        <v>821</v>
      </c>
      <c r="C25" s="25" t="s">
        <v>822</v>
      </c>
      <c r="D25" s="25" t="s">
        <v>793</v>
      </c>
      <c r="E25" s="29">
        <v>461986</v>
      </c>
      <c r="F25" s="30">
        <v>2350.12</v>
      </c>
      <c r="G25" s="31">
        <v>1.26E-2</v>
      </c>
      <c r="H25" s="32"/>
      <c r="I25" s="32"/>
      <c r="J25" s="19"/>
    </row>
    <row r="26" spans="1:10" ht="15" customHeight="1">
      <c r="A26" s="28" t="s">
        <v>732</v>
      </c>
      <c r="B26" s="25" t="s">
        <v>733</v>
      </c>
      <c r="C26" s="25" t="s">
        <v>734</v>
      </c>
      <c r="D26" s="25" t="s">
        <v>657</v>
      </c>
      <c r="E26" s="29">
        <v>86788</v>
      </c>
      <c r="F26" s="30">
        <v>2262.52</v>
      </c>
      <c r="G26" s="31">
        <v>1.21E-2</v>
      </c>
      <c r="H26" s="32"/>
      <c r="I26" s="32"/>
      <c r="J26" s="19"/>
    </row>
    <row r="27" spans="1:10" ht="15" customHeight="1">
      <c r="A27" s="28" t="s">
        <v>627</v>
      </c>
      <c r="B27" s="25" t="s">
        <v>628</v>
      </c>
      <c r="C27" s="25" t="s">
        <v>629</v>
      </c>
      <c r="D27" s="25" t="s">
        <v>630</v>
      </c>
      <c r="E27" s="29">
        <v>11220</v>
      </c>
      <c r="F27" s="30">
        <v>2148.0500000000002</v>
      </c>
      <c r="G27" s="31">
        <v>1.15E-2</v>
      </c>
      <c r="H27" s="32"/>
      <c r="I27" s="32"/>
      <c r="J27" s="19"/>
    </row>
    <row r="28" spans="1:10" ht="15" customHeight="1">
      <c r="A28" s="28" t="s">
        <v>814</v>
      </c>
      <c r="B28" s="25" t="s">
        <v>815</v>
      </c>
      <c r="C28" s="25" t="s">
        <v>816</v>
      </c>
      <c r="D28" s="25" t="s">
        <v>668</v>
      </c>
      <c r="E28" s="29">
        <v>380218</v>
      </c>
      <c r="F28" s="30">
        <v>2125.8000000000002</v>
      </c>
      <c r="G28" s="31">
        <v>1.14E-2</v>
      </c>
      <c r="H28" s="32"/>
      <c r="I28" s="32"/>
      <c r="J28" s="19"/>
    </row>
    <row r="29" spans="1:10" ht="15" customHeight="1">
      <c r="A29" s="28" t="s">
        <v>584</v>
      </c>
      <c r="B29" s="25" t="s">
        <v>585</v>
      </c>
      <c r="C29" s="25" t="s">
        <v>586</v>
      </c>
      <c r="D29" s="25" t="s">
        <v>587</v>
      </c>
      <c r="E29" s="29">
        <v>71000</v>
      </c>
      <c r="F29" s="30">
        <v>1914.48</v>
      </c>
      <c r="G29" s="31">
        <v>1.03E-2</v>
      </c>
      <c r="H29" s="32"/>
      <c r="I29" s="32"/>
      <c r="J29" s="19"/>
    </row>
    <row r="30" spans="1:10" ht="15" customHeight="1">
      <c r="A30" s="28" t="s">
        <v>826</v>
      </c>
      <c r="B30" s="25" t="s">
        <v>827</v>
      </c>
      <c r="C30" s="25" t="s">
        <v>828</v>
      </c>
      <c r="D30" s="25" t="s">
        <v>604</v>
      </c>
      <c r="E30" s="29">
        <v>90000</v>
      </c>
      <c r="F30" s="30">
        <v>1883.57</v>
      </c>
      <c r="G30" s="31">
        <v>1.01E-2</v>
      </c>
      <c r="H30" s="32"/>
      <c r="I30" s="32"/>
      <c r="J30" s="19"/>
    </row>
    <row r="31" spans="1:10" ht="15" customHeight="1">
      <c r="A31" s="28" t="s">
        <v>838</v>
      </c>
      <c r="B31" s="25" t="s">
        <v>839</v>
      </c>
      <c r="C31" s="25" t="s">
        <v>840</v>
      </c>
      <c r="D31" s="25" t="s">
        <v>668</v>
      </c>
      <c r="E31" s="29">
        <v>261648</v>
      </c>
      <c r="F31" s="30">
        <v>1842.79</v>
      </c>
      <c r="G31" s="31">
        <v>9.9000000000000008E-3</v>
      </c>
      <c r="H31" s="32"/>
      <c r="I31" s="32"/>
      <c r="J31" s="19"/>
    </row>
    <row r="32" spans="1:10" ht="15" customHeight="1">
      <c r="A32" s="28" t="s">
        <v>748</v>
      </c>
      <c r="B32" s="25" t="s">
        <v>749</v>
      </c>
      <c r="C32" s="25" t="s">
        <v>750</v>
      </c>
      <c r="D32" s="25" t="s">
        <v>620</v>
      </c>
      <c r="E32" s="29">
        <v>35840</v>
      </c>
      <c r="F32" s="30">
        <v>1571.01</v>
      </c>
      <c r="G32" s="31">
        <v>8.3999999999999995E-3</v>
      </c>
      <c r="H32" s="32"/>
      <c r="I32" s="32"/>
      <c r="J32" s="19"/>
    </row>
    <row r="33" spans="1:10" ht="15" customHeight="1">
      <c r="A33" s="28" t="s">
        <v>698</v>
      </c>
      <c r="B33" s="25" t="s">
        <v>699</v>
      </c>
      <c r="C33" s="25" t="s">
        <v>700</v>
      </c>
      <c r="D33" s="25" t="s">
        <v>668</v>
      </c>
      <c r="E33" s="29">
        <v>1422734</v>
      </c>
      <c r="F33" s="30">
        <v>1550.78</v>
      </c>
      <c r="G33" s="31">
        <v>8.3000000000000001E-3</v>
      </c>
      <c r="H33" s="32"/>
      <c r="I33" s="32"/>
      <c r="J33" s="19"/>
    </row>
    <row r="34" spans="1:10" ht="15" customHeight="1">
      <c r="A34" s="28" t="s">
        <v>742</v>
      </c>
      <c r="B34" s="25" t="s">
        <v>743</v>
      </c>
      <c r="C34" s="25" t="s">
        <v>744</v>
      </c>
      <c r="D34" s="25" t="s">
        <v>679</v>
      </c>
      <c r="E34" s="29">
        <v>192055</v>
      </c>
      <c r="F34" s="30">
        <v>1541.91</v>
      </c>
      <c r="G34" s="31">
        <v>8.3000000000000001E-3</v>
      </c>
      <c r="H34" s="32"/>
      <c r="I34" s="32"/>
      <c r="J34" s="19"/>
    </row>
    <row r="35" spans="1:10" ht="15" customHeight="1">
      <c r="A35" s="28" t="s">
        <v>832</v>
      </c>
      <c r="B35" s="25" t="s">
        <v>833</v>
      </c>
      <c r="C35" s="25" t="s">
        <v>834</v>
      </c>
      <c r="D35" s="25" t="s">
        <v>650</v>
      </c>
      <c r="E35" s="29">
        <v>121068</v>
      </c>
      <c r="F35" s="30">
        <v>1540.11</v>
      </c>
      <c r="G35" s="31">
        <v>8.3000000000000001E-3</v>
      </c>
      <c r="H35" s="32"/>
      <c r="I35" s="32"/>
      <c r="J35" s="19"/>
    </row>
    <row r="36" spans="1:10" ht="15" customHeight="1">
      <c r="A36" s="28" t="s">
        <v>709</v>
      </c>
      <c r="B36" s="25" t="s">
        <v>710</v>
      </c>
      <c r="C36" s="25" t="s">
        <v>711</v>
      </c>
      <c r="D36" s="25" t="s">
        <v>668</v>
      </c>
      <c r="E36" s="29">
        <v>1718600</v>
      </c>
      <c r="F36" s="30">
        <v>1503.78</v>
      </c>
      <c r="G36" s="31">
        <v>8.0999999999999996E-3</v>
      </c>
      <c r="H36" s="32"/>
      <c r="I36" s="32"/>
      <c r="J36" s="19"/>
    </row>
    <row r="37" spans="1:10" ht="15" customHeight="1">
      <c r="A37" s="28" t="s">
        <v>766</v>
      </c>
      <c r="B37" s="25" t="s">
        <v>767</v>
      </c>
      <c r="C37" s="25" t="s">
        <v>768</v>
      </c>
      <c r="D37" s="25" t="s">
        <v>650</v>
      </c>
      <c r="E37" s="29">
        <v>38389</v>
      </c>
      <c r="F37" s="30">
        <v>1482.05</v>
      </c>
      <c r="G37" s="31">
        <v>7.9000000000000008E-3</v>
      </c>
      <c r="H37" s="32"/>
      <c r="I37" s="32"/>
      <c r="J37" s="19"/>
    </row>
    <row r="38" spans="1:10" ht="15" customHeight="1">
      <c r="A38" s="28" t="s">
        <v>598</v>
      </c>
      <c r="B38" s="25" t="s">
        <v>599</v>
      </c>
      <c r="C38" s="25" t="s">
        <v>600</v>
      </c>
      <c r="D38" s="25" t="s">
        <v>579</v>
      </c>
      <c r="E38" s="29">
        <v>16695</v>
      </c>
      <c r="F38" s="30">
        <v>1473.86</v>
      </c>
      <c r="G38" s="31">
        <v>7.9000000000000008E-3</v>
      </c>
      <c r="H38" s="32"/>
      <c r="I38" s="32"/>
      <c r="J38" s="19"/>
    </row>
    <row r="39" spans="1:10" ht="15" customHeight="1">
      <c r="A39" s="28" t="s">
        <v>829</v>
      </c>
      <c r="B39" s="25" t="s">
        <v>830</v>
      </c>
      <c r="C39" s="25" t="s">
        <v>831</v>
      </c>
      <c r="D39" s="25" t="s">
        <v>810</v>
      </c>
      <c r="E39" s="29">
        <v>291061</v>
      </c>
      <c r="F39" s="30">
        <v>1463.89</v>
      </c>
      <c r="G39" s="31">
        <v>7.9000000000000008E-3</v>
      </c>
      <c r="H39" s="32"/>
      <c r="I39" s="32"/>
      <c r="J39" s="19"/>
    </row>
    <row r="40" spans="1:10" ht="15" customHeight="1">
      <c r="A40" s="28" t="s">
        <v>588</v>
      </c>
      <c r="B40" s="25" t="s">
        <v>589</v>
      </c>
      <c r="C40" s="25" t="s">
        <v>590</v>
      </c>
      <c r="D40" s="25" t="s">
        <v>571</v>
      </c>
      <c r="E40" s="29">
        <v>62413</v>
      </c>
      <c r="F40" s="30">
        <v>1411.78</v>
      </c>
      <c r="G40" s="31">
        <v>7.6E-3</v>
      </c>
      <c r="H40" s="32"/>
      <c r="I40" s="32"/>
      <c r="J40" s="19"/>
    </row>
    <row r="41" spans="1:10" ht="15" customHeight="1">
      <c r="A41" s="28" t="s">
        <v>844</v>
      </c>
      <c r="B41" s="25" t="s">
        <v>845</v>
      </c>
      <c r="C41" s="25" t="s">
        <v>846</v>
      </c>
      <c r="D41" s="25" t="s">
        <v>704</v>
      </c>
      <c r="E41" s="29">
        <v>3467</v>
      </c>
      <c r="F41" s="30">
        <v>1386.94</v>
      </c>
      <c r="G41" s="31">
        <v>7.4000000000000003E-3</v>
      </c>
      <c r="H41" s="32"/>
      <c r="I41" s="32"/>
      <c r="J41" s="19"/>
    </row>
    <row r="42" spans="1:10" ht="15" customHeight="1">
      <c r="A42" s="28" t="s">
        <v>1894</v>
      </c>
      <c r="B42" s="25" t="s">
        <v>1895</v>
      </c>
      <c r="C42" s="25" t="s">
        <v>1896</v>
      </c>
      <c r="D42" s="25" t="s">
        <v>650</v>
      </c>
      <c r="E42" s="29">
        <v>84859</v>
      </c>
      <c r="F42" s="30">
        <v>1195.49</v>
      </c>
      <c r="G42" s="31">
        <v>6.4000000000000003E-3</v>
      </c>
      <c r="H42" s="32"/>
      <c r="I42" s="32"/>
      <c r="J42" s="19"/>
    </row>
    <row r="43" spans="1:10" ht="15" customHeight="1">
      <c r="A43" s="28" t="s">
        <v>1897</v>
      </c>
      <c r="B43" s="25" t="s">
        <v>1898</v>
      </c>
      <c r="C43" s="25" t="s">
        <v>1899</v>
      </c>
      <c r="D43" s="25" t="s">
        <v>597</v>
      </c>
      <c r="E43" s="29">
        <v>124669</v>
      </c>
      <c r="F43" s="30">
        <v>1138.23</v>
      </c>
      <c r="G43" s="31">
        <v>6.1000000000000004E-3</v>
      </c>
      <c r="H43" s="32"/>
      <c r="I43" s="32"/>
      <c r="J43" s="19"/>
    </row>
    <row r="44" spans="1:10" ht="15" customHeight="1">
      <c r="A44" s="28" t="s">
        <v>1900</v>
      </c>
      <c r="B44" s="25" t="s">
        <v>1901</v>
      </c>
      <c r="C44" s="25" t="s">
        <v>1902</v>
      </c>
      <c r="D44" s="25" t="s">
        <v>620</v>
      </c>
      <c r="E44" s="29">
        <v>166158</v>
      </c>
      <c r="F44" s="30">
        <v>1048.21</v>
      </c>
      <c r="G44" s="31">
        <v>5.5999999999999999E-3</v>
      </c>
      <c r="H44" s="32"/>
      <c r="I44" s="32"/>
      <c r="J44" s="19"/>
    </row>
    <row r="45" spans="1:10" ht="15" customHeight="1">
      <c r="A45" s="28" t="s">
        <v>637</v>
      </c>
      <c r="B45" s="25" t="s">
        <v>638</v>
      </c>
      <c r="C45" s="25" t="s">
        <v>639</v>
      </c>
      <c r="D45" s="25" t="s">
        <v>567</v>
      </c>
      <c r="E45" s="29">
        <v>100000</v>
      </c>
      <c r="F45" s="30">
        <v>1008.6</v>
      </c>
      <c r="G45" s="31">
        <v>5.4000000000000003E-3</v>
      </c>
      <c r="H45" s="32"/>
      <c r="I45" s="32"/>
      <c r="J45" s="19"/>
    </row>
    <row r="46" spans="1:10" ht="15" customHeight="1">
      <c r="A46" s="28" t="s">
        <v>1903</v>
      </c>
      <c r="B46" s="25" t="s">
        <v>1904</v>
      </c>
      <c r="C46" s="25" t="s">
        <v>1905</v>
      </c>
      <c r="D46" s="25" t="s">
        <v>597</v>
      </c>
      <c r="E46" s="29">
        <v>10681</v>
      </c>
      <c r="F46" s="30">
        <v>963.84</v>
      </c>
      <c r="G46" s="31">
        <v>5.1999999999999998E-3</v>
      </c>
      <c r="H46" s="32"/>
      <c r="I46" s="32"/>
      <c r="J46" s="19"/>
    </row>
    <row r="47" spans="1:10" ht="15" customHeight="1">
      <c r="A47" s="28" t="s">
        <v>1906</v>
      </c>
      <c r="B47" s="25" t="s">
        <v>1907</v>
      </c>
      <c r="C47" s="25" t="s">
        <v>1908</v>
      </c>
      <c r="D47" s="25" t="s">
        <v>579</v>
      </c>
      <c r="E47" s="29">
        <v>216952</v>
      </c>
      <c r="F47" s="30">
        <v>877.79</v>
      </c>
      <c r="G47" s="31">
        <v>4.7000000000000002E-3</v>
      </c>
      <c r="H47" s="32"/>
      <c r="I47" s="32"/>
      <c r="J47" s="19"/>
    </row>
    <row r="48" spans="1:10" ht="15" customHeight="1">
      <c r="A48" s="28" t="s">
        <v>1909</v>
      </c>
      <c r="B48" s="25" t="s">
        <v>1910</v>
      </c>
      <c r="C48" s="25" t="s">
        <v>1911</v>
      </c>
      <c r="D48" s="25" t="s">
        <v>529</v>
      </c>
      <c r="E48" s="29">
        <v>342760</v>
      </c>
      <c r="F48" s="30">
        <v>335.56</v>
      </c>
      <c r="G48" s="31">
        <v>1.8E-3</v>
      </c>
      <c r="H48" s="32"/>
      <c r="I48" s="32"/>
      <c r="J48" s="19"/>
    </row>
    <row r="49" spans="1:10" ht="15" customHeight="1">
      <c r="A49" s="19"/>
      <c r="B49" s="24" t="s">
        <v>155</v>
      </c>
      <c r="C49" s="25"/>
      <c r="D49" s="25"/>
      <c r="E49" s="25"/>
      <c r="F49" s="33">
        <v>137210.62</v>
      </c>
      <c r="G49" s="34">
        <v>0.73599999999999999</v>
      </c>
      <c r="H49" s="35"/>
      <c r="I49" s="35"/>
      <c r="J49" s="19"/>
    </row>
    <row r="50" spans="1:10" ht="15" customHeight="1">
      <c r="A50" s="19"/>
      <c r="B50" s="36" t="s">
        <v>563</v>
      </c>
      <c r="C50" s="37"/>
      <c r="D50" s="37"/>
      <c r="E50" s="37"/>
      <c r="F50" s="35" t="s">
        <v>485</v>
      </c>
      <c r="G50" s="35" t="s">
        <v>485</v>
      </c>
      <c r="H50" s="35"/>
      <c r="I50" s="35"/>
      <c r="J50" s="19"/>
    </row>
    <row r="51" spans="1:10" ht="15" customHeight="1">
      <c r="A51" s="19"/>
      <c r="B51" s="36" t="s">
        <v>155</v>
      </c>
      <c r="C51" s="37"/>
      <c r="D51" s="37"/>
      <c r="E51" s="37"/>
      <c r="F51" s="35" t="s">
        <v>485</v>
      </c>
      <c r="G51" s="35" t="s">
        <v>485</v>
      </c>
      <c r="H51" s="35"/>
      <c r="I51" s="35"/>
      <c r="J51" s="19"/>
    </row>
    <row r="52" spans="1:10" ht="15" customHeight="1">
      <c r="A52" s="19"/>
      <c r="B52" s="36" t="s">
        <v>156</v>
      </c>
      <c r="C52" s="37"/>
      <c r="D52" s="37"/>
      <c r="E52" s="37"/>
      <c r="F52" s="33">
        <v>137210.62</v>
      </c>
      <c r="G52" s="34">
        <v>0.73599999999999999</v>
      </c>
      <c r="H52" s="35"/>
      <c r="I52" s="35"/>
      <c r="J52" s="19"/>
    </row>
    <row r="53" spans="1:10" ht="15" customHeight="1">
      <c r="A53" s="19"/>
      <c r="B53" s="24" t="s">
        <v>847</v>
      </c>
      <c r="C53" s="25"/>
      <c r="D53" s="25"/>
      <c r="E53" s="25"/>
      <c r="F53" s="25"/>
      <c r="G53" s="25"/>
      <c r="H53" s="26"/>
      <c r="I53" s="26"/>
      <c r="J53" s="19"/>
    </row>
    <row r="54" spans="1:10" ht="15" customHeight="1">
      <c r="A54" s="19"/>
      <c r="B54" s="24" t="s">
        <v>848</v>
      </c>
      <c r="C54" s="25"/>
      <c r="D54" s="25"/>
      <c r="E54" s="25"/>
      <c r="F54" s="27"/>
      <c r="G54" s="26"/>
      <c r="H54" s="26"/>
      <c r="I54" s="26"/>
      <c r="J54" s="19"/>
    </row>
    <row r="55" spans="1:10" ht="15" customHeight="1">
      <c r="A55" s="28" t="s">
        <v>849</v>
      </c>
      <c r="B55" s="25" t="s">
        <v>850</v>
      </c>
      <c r="C55" s="25"/>
      <c r="D55" s="25"/>
      <c r="E55" s="29">
        <v>-16150</v>
      </c>
      <c r="F55" s="30">
        <v>-2762.17</v>
      </c>
      <c r="G55" s="31">
        <v>-1.4800000000000001E-2</v>
      </c>
      <c r="H55" s="32"/>
      <c r="I55" s="32"/>
      <c r="J55" s="19"/>
    </row>
    <row r="56" spans="1:10" ht="15" customHeight="1">
      <c r="A56" s="19"/>
      <c r="B56" s="24" t="s">
        <v>155</v>
      </c>
      <c r="C56" s="25"/>
      <c r="D56" s="25"/>
      <c r="E56" s="25"/>
      <c r="F56" s="33">
        <v>-2762.17</v>
      </c>
      <c r="G56" s="34">
        <v>-1.4800000000000001E-2</v>
      </c>
      <c r="H56" s="35"/>
      <c r="I56" s="35"/>
      <c r="J56" s="19"/>
    </row>
    <row r="57" spans="1:10" ht="15" customHeight="1">
      <c r="A57" s="19"/>
      <c r="B57" s="24" t="s">
        <v>851</v>
      </c>
      <c r="C57" s="25"/>
      <c r="D57" s="25"/>
      <c r="E57" s="25"/>
      <c r="F57" s="27"/>
      <c r="G57" s="26"/>
      <c r="H57" s="26"/>
      <c r="I57" s="26"/>
      <c r="J57" s="19"/>
    </row>
    <row r="58" spans="1:10" ht="15" customHeight="1">
      <c r="A58" s="28" t="s">
        <v>1912</v>
      </c>
      <c r="B58" s="25" t="s">
        <v>3803</v>
      </c>
      <c r="C58" s="25"/>
      <c r="D58" s="25"/>
      <c r="E58" s="29"/>
      <c r="F58" s="30">
        <v>-3.5</v>
      </c>
      <c r="G58" s="31">
        <v>0</v>
      </c>
      <c r="H58" s="38"/>
      <c r="I58" s="32"/>
      <c r="J58" s="19"/>
    </row>
    <row r="59" spans="1:10" ht="15" customHeight="1">
      <c r="A59" s="19"/>
      <c r="B59" s="24" t="s">
        <v>155</v>
      </c>
      <c r="C59" s="25"/>
      <c r="D59" s="25"/>
      <c r="E59" s="25"/>
      <c r="F59" s="33">
        <v>-3.5</v>
      </c>
      <c r="G59" s="34">
        <v>0</v>
      </c>
      <c r="H59" s="35"/>
      <c r="I59" s="35"/>
      <c r="J59" s="19"/>
    </row>
    <row r="60" spans="1:10" ht="15" customHeight="1">
      <c r="A60" s="19"/>
      <c r="B60" s="36" t="s">
        <v>156</v>
      </c>
      <c r="C60" s="37"/>
      <c r="D60" s="37"/>
      <c r="E60" s="37"/>
      <c r="F60" s="33">
        <v>-2765.67</v>
      </c>
      <c r="G60" s="34">
        <v>-1.4800000000000001E-2</v>
      </c>
      <c r="H60" s="35"/>
      <c r="I60" s="35"/>
      <c r="J60" s="19"/>
    </row>
    <row r="61" spans="1:10" ht="15" customHeight="1">
      <c r="A61" s="19"/>
      <c r="B61" s="24" t="s">
        <v>162</v>
      </c>
      <c r="C61" s="25"/>
      <c r="D61" s="25"/>
      <c r="E61" s="25"/>
      <c r="F61" s="25"/>
      <c r="G61" s="25"/>
      <c r="H61" s="26"/>
      <c r="I61" s="26"/>
      <c r="J61" s="19"/>
    </row>
    <row r="62" spans="1:10" ht="15" customHeight="1">
      <c r="A62" s="19"/>
      <c r="B62" s="24" t="s">
        <v>163</v>
      </c>
      <c r="C62" s="25"/>
      <c r="D62" s="25"/>
      <c r="E62" s="25"/>
      <c r="F62" s="27"/>
      <c r="G62" s="26"/>
      <c r="H62" s="26"/>
      <c r="I62" s="26"/>
      <c r="J62" s="19"/>
    </row>
    <row r="63" spans="1:10" ht="15" customHeight="1">
      <c r="A63" s="28" t="s">
        <v>853</v>
      </c>
      <c r="B63" s="25" t="s">
        <v>854</v>
      </c>
      <c r="C63" s="25" t="s">
        <v>855</v>
      </c>
      <c r="D63" s="25" t="s">
        <v>187</v>
      </c>
      <c r="E63" s="29">
        <v>6500000</v>
      </c>
      <c r="F63" s="30">
        <v>6439.59</v>
      </c>
      <c r="G63" s="31">
        <v>3.4500000000000003E-2</v>
      </c>
      <c r="H63" s="38">
        <v>7.3925000000000005E-2</v>
      </c>
      <c r="I63" s="32"/>
      <c r="J63" s="19"/>
    </row>
    <row r="64" spans="1:10" ht="15" customHeight="1">
      <c r="A64" s="28" t="s">
        <v>906</v>
      </c>
      <c r="B64" s="25" t="s">
        <v>907</v>
      </c>
      <c r="C64" s="25" t="s">
        <v>908</v>
      </c>
      <c r="D64" s="25" t="s">
        <v>187</v>
      </c>
      <c r="E64" s="29">
        <v>5500000</v>
      </c>
      <c r="F64" s="30">
        <v>5513.52</v>
      </c>
      <c r="G64" s="31">
        <v>2.9600000000000001E-2</v>
      </c>
      <c r="H64" s="38">
        <v>7.3133000000000004E-2</v>
      </c>
      <c r="I64" s="32"/>
      <c r="J64" s="19"/>
    </row>
    <row r="65" spans="1:10" ht="15" customHeight="1">
      <c r="A65" s="28" t="s">
        <v>420</v>
      </c>
      <c r="B65" s="25" t="s">
        <v>421</v>
      </c>
      <c r="C65" s="25" t="s">
        <v>422</v>
      </c>
      <c r="D65" s="25" t="s">
        <v>254</v>
      </c>
      <c r="E65" s="29">
        <v>250</v>
      </c>
      <c r="F65" s="30">
        <v>2533.34</v>
      </c>
      <c r="G65" s="31">
        <v>1.3599999999999999E-2</v>
      </c>
      <c r="H65" s="38">
        <v>8.1266500000000005E-2</v>
      </c>
      <c r="I65" s="38">
        <v>7.1650955000000002E-2</v>
      </c>
      <c r="J65" s="19"/>
    </row>
    <row r="66" spans="1:10" ht="15" customHeight="1">
      <c r="A66" s="28" t="s">
        <v>856</v>
      </c>
      <c r="B66" s="25" t="s">
        <v>857</v>
      </c>
      <c r="C66" s="25" t="s">
        <v>858</v>
      </c>
      <c r="D66" s="25" t="s">
        <v>187</v>
      </c>
      <c r="E66" s="29">
        <v>2500000</v>
      </c>
      <c r="F66" s="30">
        <v>2503.0500000000002</v>
      </c>
      <c r="G66" s="31">
        <v>1.34E-2</v>
      </c>
      <c r="H66" s="38"/>
      <c r="I66" s="38"/>
      <c r="J66" s="19"/>
    </row>
    <row r="67" spans="1:10" ht="15" customHeight="1">
      <c r="A67" s="28" t="s">
        <v>1913</v>
      </c>
      <c r="B67" s="25" t="s">
        <v>1914</v>
      </c>
      <c r="C67" s="25" t="s">
        <v>1915</v>
      </c>
      <c r="D67" s="25" t="s">
        <v>1916</v>
      </c>
      <c r="E67" s="29">
        <v>250</v>
      </c>
      <c r="F67" s="30">
        <v>2452.91</v>
      </c>
      <c r="G67" s="31">
        <v>1.32E-2</v>
      </c>
      <c r="H67" s="38">
        <v>7.8896999999999995E-2</v>
      </c>
      <c r="I67" s="38"/>
      <c r="J67" s="19"/>
    </row>
    <row r="68" spans="1:10" ht="15" customHeight="1">
      <c r="A68" s="28" t="s">
        <v>865</v>
      </c>
      <c r="B68" s="25" t="s">
        <v>866</v>
      </c>
      <c r="C68" s="25" t="s">
        <v>867</v>
      </c>
      <c r="D68" s="25" t="s">
        <v>167</v>
      </c>
      <c r="E68" s="29">
        <v>250</v>
      </c>
      <c r="F68" s="30">
        <v>2432.42</v>
      </c>
      <c r="G68" s="31">
        <v>1.2999999999999999E-2</v>
      </c>
      <c r="H68" s="38">
        <v>7.6550000000000007E-2</v>
      </c>
      <c r="I68" s="38"/>
      <c r="J68" s="19"/>
    </row>
    <row r="69" spans="1:10" ht="15" customHeight="1">
      <c r="A69" s="28" t="s">
        <v>859</v>
      </c>
      <c r="B69" s="25" t="s">
        <v>860</v>
      </c>
      <c r="C69" s="25" t="s">
        <v>861</v>
      </c>
      <c r="D69" s="25" t="s">
        <v>187</v>
      </c>
      <c r="E69" s="29">
        <v>2000000</v>
      </c>
      <c r="F69" s="30">
        <v>1971.8</v>
      </c>
      <c r="G69" s="31">
        <v>1.06E-2</v>
      </c>
      <c r="H69" s="38">
        <v>7.3743000000000003E-2</v>
      </c>
      <c r="I69" s="38"/>
      <c r="J69" s="19"/>
    </row>
    <row r="70" spans="1:10" ht="15" customHeight="1">
      <c r="A70" s="28" t="s">
        <v>1917</v>
      </c>
      <c r="B70" s="25" t="s">
        <v>1918</v>
      </c>
      <c r="C70" s="25" t="s">
        <v>1919</v>
      </c>
      <c r="D70" s="25" t="s">
        <v>1920</v>
      </c>
      <c r="E70" s="29">
        <v>140</v>
      </c>
      <c r="F70" s="30">
        <v>1898.59</v>
      </c>
      <c r="G70" s="31">
        <v>1.0200000000000001E-2</v>
      </c>
      <c r="H70" s="38">
        <v>7.2900000000000006E-2</v>
      </c>
      <c r="I70" s="38"/>
      <c r="J70" s="19"/>
    </row>
    <row r="71" spans="1:10" ht="15" customHeight="1">
      <c r="A71" s="28" t="s">
        <v>1921</v>
      </c>
      <c r="B71" s="25" t="s">
        <v>1922</v>
      </c>
      <c r="C71" s="25" t="s">
        <v>1923</v>
      </c>
      <c r="D71" s="25" t="s">
        <v>1920</v>
      </c>
      <c r="E71" s="29">
        <v>150</v>
      </c>
      <c r="F71" s="30">
        <v>1486.76</v>
      </c>
      <c r="G71" s="31">
        <v>8.0000000000000002E-3</v>
      </c>
      <c r="H71" s="38">
        <v>8.6133500000000002E-2</v>
      </c>
      <c r="I71" s="38"/>
      <c r="J71" s="19"/>
    </row>
    <row r="72" spans="1:10" ht="15" customHeight="1">
      <c r="A72" s="28" t="s">
        <v>1607</v>
      </c>
      <c r="B72" s="25" t="s">
        <v>1608</v>
      </c>
      <c r="C72" s="25" t="s">
        <v>1609</v>
      </c>
      <c r="D72" s="25" t="s">
        <v>1610</v>
      </c>
      <c r="E72" s="29">
        <v>100</v>
      </c>
      <c r="F72" s="30">
        <v>998.8</v>
      </c>
      <c r="G72" s="31">
        <v>5.4000000000000003E-3</v>
      </c>
      <c r="H72" s="38">
        <v>0.100246</v>
      </c>
      <c r="I72" s="38"/>
      <c r="J72" s="19"/>
    </row>
    <row r="73" spans="1:10" ht="15" customHeight="1">
      <c r="A73" s="28" t="s">
        <v>1924</v>
      </c>
      <c r="B73" s="25" t="s">
        <v>1925</v>
      </c>
      <c r="C73" s="25" t="s">
        <v>1926</v>
      </c>
      <c r="D73" s="25" t="s">
        <v>1927</v>
      </c>
      <c r="E73" s="29">
        <v>100</v>
      </c>
      <c r="F73" s="30">
        <v>996.72</v>
      </c>
      <c r="G73" s="31">
        <v>5.3E-3</v>
      </c>
      <c r="H73" s="38">
        <v>0.10249</v>
      </c>
      <c r="I73" s="38"/>
      <c r="J73" s="19"/>
    </row>
    <row r="74" spans="1:10" ht="15" customHeight="1">
      <c r="A74" s="28" t="s">
        <v>1590</v>
      </c>
      <c r="B74" s="25" t="s">
        <v>1591</v>
      </c>
      <c r="C74" s="25" t="s">
        <v>1592</v>
      </c>
      <c r="D74" s="25" t="s">
        <v>1593</v>
      </c>
      <c r="E74" s="29">
        <v>100</v>
      </c>
      <c r="F74" s="30">
        <v>992.28</v>
      </c>
      <c r="G74" s="31">
        <v>5.3E-3</v>
      </c>
      <c r="H74" s="38">
        <v>8.0500000000000002E-2</v>
      </c>
      <c r="I74" s="38"/>
      <c r="J74" s="19"/>
    </row>
    <row r="75" spans="1:10" ht="15" customHeight="1">
      <c r="A75" s="28" t="s">
        <v>1928</v>
      </c>
      <c r="B75" s="25" t="s">
        <v>1929</v>
      </c>
      <c r="C75" s="25" t="s">
        <v>1930</v>
      </c>
      <c r="D75" s="25" t="s">
        <v>1600</v>
      </c>
      <c r="E75" s="29">
        <v>100</v>
      </c>
      <c r="F75" s="30">
        <v>976.57</v>
      </c>
      <c r="G75" s="31">
        <v>5.1999999999999998E-3</v>
      </c>
      <c r="H75" s="38">
        <v>8.4099999999999994E-2</v>
      </c>
      <c r="I75" s="38"/>
      <c r="J75" s="19"/>
    </row>
    <row r="76" spans="1:10" ht="15" customHeight="1">
      <c r="A76" s="28" t="s">
        <v>891</v>
      </c>
      <c r="B76" s="25" t="s">
        <v>892</v>
      </c>
      <c r="C76" s="25" t="s">
        <v>893</v>
      </c>
      <c r="D76" s="25" t="s">
        <v>187</v>
      </c>
      <c r="E76" s="29">
        <v>927600</v>
      </c>
      <c r="F76" s="30">
        <v>916.4</v>
      </c>
      <c r="G76" s="31">
        <v>4.8999999999999998E-3</v>
      </c>
      <c r="H76" s="38"/>
      <c r="I76" s="38"/>
      <c r="J76" s="19"/>
    </row>
    <row r="77" spans="1:10" ht="15" customHeight="1">
      <c r="A77" s="28" t="s">
        <v>1931</v>
      </c>
      <c r="B77" s="25" t="s">
        <v>1932</v>
      </c>
      <c r="C77" s="25" t="s">
        <v>1933</v>
      </c>
      <c r="D77" s="25" t="s">
        <v>1934</v>
      </c>
      <c r="E77" s="29">
        <v>50</v>
      </c>
      <c r="F77" s="30">
        <v>498.66</v>
      </c>
      <c r="G77" s="31">
        <v>2.7000000000000001E-3</v>
      </c>
      <c r="H77" s="38">
        <v>8.2600000000000007E-2</v>
      </c>
      <c r="I77" s="38"/>
      <c r="J77" s="19"/>
    </row>
    <row r="78" spans="1:10" ht="15" customHeight="1">
      <c r="A78" s="28" t="s">
        <v>1126</v>
      </c>
      <c r="B78" s="25" t="s">
        <v>1127</v>
      </c>
      <c r="C78" s="25" t="s">
        <v>1128</v>
      </c>
      <c r="D78" s="25" t="s">
        <v>167</v>
      </c>
      <c r="E78" s="29">
        <v>50</v>
      </c>
      <c r="F78" s="30">
        <v>494.91</v>
      </c>
      <c r="G78" s="31">
        <v>2.7000000000000001E-3</v>
      </c>
      <c r="H78" s="38">
        <v>7.3499999999999996E-2</v>
      </c>
      <c r="I78" s="38"/>
      <c r="J78" s="19"/>
    </row>
    <row r="79" spans="1:10" ht="15" customHeight="1">
      <c r="A79" s="28" t="s">
        <v>1935</v>
      </c>
      <c r="B79" s="25" t="s">
        <v>1936</v>
      </c>
      <c r="C79" s="25" t="s">
        <v>1937</v>
      </c>
      <c r="D79" s="25" t="s">
        <v>1593</v>
      </c>
      <c r="E79" s="29">
        <v>50</v>
      </c>
      <c r="F79" s="30">
        <v>490.49</v>
      </c>
      <c r="G79" s="31">
        <v>2.5999999999999999E-3</v>
      </c>
      <c r="H79" s="38">
        <v>7.5743000000000005E-2</v>
      </c>
      <c r="I79" s="38">
        <v>8.0122341999999999E-2</v>
      </c>
      <c r="J79" s="19"/>
    </row>
    <row r="80" spans="1:10" ht="15" customHeight="1">
      <c r="A80" s="28" t="s">
        <v>1024</v>
      </c>
      <c r="B80" s="25" t="s">
        <v>1025</v>
      </c>
      <c r="C80" s="25" t="s">
        <v>1026</v>
      </c>
      <c r="D80" s="25" t="s">
        <v>167</v>
      </c>
      <c r="E80" s="29">
        <v>40</v>
      </c>
      <c r="F80" s="30">
        <v>398.37</v>
      </c>
      <c r="G80" s="31">
        <v>2.0999999999999999E-3</v>
      </c>
      <c r="H80" s="38">
        <v>7.6249999999999998E-2</v>
      </c>
      <c r="I80" s="38"/>
      <c r="J80" s="19"/>
    </row>
    <row r="81" spans="1:10" ht="15" customHeight="1">
      <c r="A81" s="28" t="s">
        <v>1437</v>
      </c>
      <c r="B81" s="25" t="s">
        <v>1438</v>
      </c>
      <c r="C81" s="25" t="s">
        <v>1439</v>
      </c>
      <c r="D81" s="25" t="s">
        <v>167</v>
      </c>
      <c r="E81" s="29">
        <v>30</v>
      </c>
      <c r="F81" s="30">
        <v>294.77</v>
      </c>
      <c r="G81" s="31">
        <v>1.6000000000000001E-3</v>
      </c>
      <c r="H81" s="38">
        <v>7.6999999999999999E-2</v>
      </c>
      <c r="I81" s="38"/>
      <c r="J81" s="19"/>
    </row>
    <row r="82" spans="1:10" ht="15" customHeight="1">
      <c r="A82" s="28" t="s">
        <v>1161</v>
      </c>
      <c r="B82" s="25" t="s">
        <v>1162</v>
      </c>
      <c r="C82" s="25" t="s">
        <v>1163</v>
      </c>
      <c r="D82" s="25" t="s">
        <v>187</v>
      </c>
      <c r="E82" s="29">
        <v>200000</v>
      </c>
      <c r="F82" s="30">
        <v>203.5</v>
      </c>
      <c r="G82" s="31">
        <v>1.1000000000000001E-3</v>
      </c>
      <c r="H82" s="38">
        <v>7.4499999999999997E-2</v>
      </c>
      <c r="I82" s="38"/>
      <c r="J82" s="19"/>
    </row>
    <row r="83" spans="1:10" ht="15" customHeight="1">
      <c r="A83" s="28" t="s">
        <v>1938</v>
      </c>
      <c r="B83" s="25" t="s">
        <v>1939</v>
      </c>
      <c r="C83" s="25" t="s">
        <v>1940</v>
      </c>
      <c r="D83" s="25" t="s">
        <v>1941</v>
      </c>
      <c r="E83" s="29">
        <v>20</v>
      </c>
      <c r="F83" s="30">
        <v>200.55</v>
      </c>
      <c r="G83" s="31">
        <v>1.1000000000000001E-3</v>
      </c>
      <c r="H83" s="38">
        <v>9.6647999999999998E-2</v>
      </c>
      <c r="I83" s="38"/>
      <c r="J83" s="19"/>
    </row>
    <row r="84" spans="1:10" ht="15" customHeight="1">
      <c r="A84" s="28" t="s">
        <v>1389</v>
      </c>
      <c r="B84" s="25" t="s">
        <v>1390</v>
      </c>
      <c r="C84" s="25" t="s">
        <v>1391</v>
      </c>
      <c r="D84" s="25" t="s">
        <v>167</v>
      </c>
      <c r="E84" s="29">
        <v>10</v>
      </c>
      <c r="F84" s="30">
        <v>106.19</v>
      </c>
      <c r="G84" s="31">
        <v>5.9999999999999995E-4</v>
      </c>
      <c r="H84" s="38">
        <v>7.6148999999999994E-2</v>
      </c>
      <c r="I84" s="38"/>
      <c r="J84" s="19"/>
    </row>
    <row r="85" spans="1:10" ht="15" customHeight="1">
      <c r="A85" s="28" t="s">
        <v>330</v>
      </c>
      <c r="B85" s="25" t="s">
        <v>331</v>
      </c>
      <c r="C85" s="25" t="s">
        <v>332</v>
      </c>
      <c r="D85" s="25" t="s">
        <v>187</v>
      </c>
      <c r="E85" s="29">
        <v>50000</v>
      </c>
      <c r="F85" s="30">
        <v>51.03</v>
      </c>
      <c r="G85" s="31">
        <v>2.9999999999999997E-4</v>
      </c>
      <c r="H85" s="38">
        <v>7.4112999999999998E-2</v>
      </c>
      <c r="I85" s="38"/>
      <c r="J85" s="19"/>
    </row>
    <row r="86" spans="1:10" ht="15" customHeight="1">
      <c r="A86" s="19"/>
      <c r="B86" s="24" t="s">
        <v>155</v>
      </c>
      <c r="C86" s="25"/>
      <c r="D86" s="25"/>
      <c r="E86" s="25"/>
      <c r="F86" s="33">
        <v>34851.22</v>
      </c>
      <c r="G86" s="34">
        <v>0.187</v>
      </c>
      <c r="H86" s="35"/>
      <c r="I86" s="35"/>
      <c r="J86" s="19"/>
    </row>
    <row r="87" spans="1:10" ht="15" customHeight="1">
      <c r="A87" s="19"/>
      <c r="B87" s="36" t="s">
        <v>484</v>
      </c>
      <c r="C87" s="37"/>
      <c r="D87" s="37"/>
      <c r="E87" s="37"/>
      <c r="F87" s="35" t="s">
        <v>485</v>
      </c>
      <c r="G87" s="35" t="s">
        <v>485</v>
      </c>
      <c r="H87" s="35"/>
      <c r="I87" s="35"/>
      <c r="J87" s="19"/>
    </row>
    <row r="88" spans="1:10" ht="15" customHeight="1">
      <c r="A88" s="19"/>
      <c r="B88" s="36" t="s">
        <v>155</v>
      </c>
      <c r="C88" s="37"/>
      <c r="D88" s="37"/>
      <c r="E88" s="37"/>
      <c r="F88" s="35" t="s">
        <v>485</v>
      </c>
      <c r="G88" s="35" t="s">
        <v>485</v>
      </c>
      <c r="H88" s="35"/>
      <c r="I88" s="35"/>
      <c r="J88" s="19"/>
    </row>
    <row r="89" spans="1:10" ht="15" customHeight="1">
      <c r="A89" s="19"/>
      <c r="B89" s="36" t="s">
        <v>156</v>
      </c>
      <c r="C89" s="37"/>
      <c r="D89" s="37"/>
      <c r="E89" s="37"/>
      <c r="F89" s="33">
        <v>34851.22</v>
      </c>
      <c r="G89" s="34">
        <v>0.187</v>
      </c>
      <c r="H89" s="35"/>
      <c r="I89" s="35"/>
      <c r="J89" s="19"/>
    </row>
    <row r="90" spans="1:10" ht="15" customHeight="1">
      <c r="A90" s="19"/>
      <c r="B90" s="24" t="s">
        <v>486</v>
      </c>
      <c r="C90" s="25"/>
      <c r="D90" s="25"/>
      <c r="E90" s="25"/>
      <c r="F90" s="25"/>
      <c r="G90" s="25"/>
      <c r="H90" s="26"/>
      <c r="I90" s="26"/>
      <c r="J90" s="19"/>
    </row>
    <row r="91" spans="1:10" ht="15" customHeight="1">
      <c r="A91" s="19"/>
      <c r="B91" s="24" t="s">
        <v>487</v>
      </c>
      <c r="C91" s="25"/>
      <c r="D91" s="25"/>
      <c r="E91" s="25"/>
      <c r="F91" s="27"/>
      <c r="G91" s="26"/>
      <c r="H91" s="26"/>
      <c r="I91" s="26"/>
      <c r="J91" s="19"/>
    </row>
    <row r="92" spans="1:10" ht="15" customHeight="1">
      <c r="A92" s="28" t="s">
        <v>883</v>
      </c>
      <c r="B92" s="25" t="s">
        <v>3855</v>
      </c>
      <c r="C92" s="25" t="s">
        <v>884</v>
      </c>
      <c r="D92" s="25" t="s">
        <v>490</v>
      </c>
      <c r="E92" s="29">
        <v>300</v>
      </c>
      <c r="F92" s="30">
        <v>1407.69</v>
      </c>
      <c r="G92" s="31">
        <v>7.6E-3</v>
      </c>
      <c r="H92" s="38">
        <v>7.145E-2</v>
      </c>
      <c r="I92" s="38"/>
      <c r="J92" s="19"/>
    </row>
    <row r="93" spans="1:10" ht="15" customHeight="1">
      <c r="A93" s="19"/>
      <c r="B93" s="24" t="s">
        <v>155</v>
      </c>
      <c r="C93" s="25"/>
      <c r="D93" s="25"/>
      <c r="E93" s="25"/>
      <c r="F93" s="33">
        <v>1407.69</v>
      </c>
      <c r="G93" s="34">
        <v>7.6E-3</v>
      </c>
      <c r="H93" s="35"/>
      <c r="I93" s="35"/>
      <c r="J93" s="19"/>
    </row>
    <row r="94" spans="1:10" ht="15" customHeight="1">
      <c r="A94" s="19"/>
      <c r="B94" s="24" t="s">
        <v>516</v>
      </c>
      <c r="C94" s="25"/>
      <c r="D94" s="25"/>
      <c r="E94" s="25"/>
      <c r="F94" s="27"/>
      <c r="G94" s="26"/>
      <c r="H94" s="26"/>
      <c r="I94" s="26"/>
      <c r="J94" s="19"/>
    </row>
    <row r="95" spans="1:10" ht="15" customHeight="1">
      <c r="A95" s="28" t="s">
        <v>885</v>
      </c>
      <c r="B95" s="25" t="s">
        <v>886</v>
      </c>
      <c r="C95" s="25" t="s">
        <v>887</v>
      </c>
      <c r="D95" s="25" t="s">
        <v>187</v>
      </c>
      <c r="E95" s="29">
        <v>3500000</v>
      </c>
      <c r="F95" s="30">
        <v>3481.99</v>
      </c>
      <c r="G95" s="31">
        <v>1.8700000000000001E-2</v>
      </c>
      <c r="H95" s="38">
        <v>5.8999999999999997E-2</v>
      </c>
      <c r="I95" s="38"/>
      <c r="J95" s="19"/>
    </row>
    <row r="96" spans="1:10" ht="15" customHeight="1">
      <c r="A96" s="28" t="s">
        <v>1621</v>
      </c>
      <c r="B96" s="25" t="s">
        <v>1622</v>
      </c>
      <c r="C96" s="25" t="s">
        <v>1623</v>
      </c>
      <c r="D96" s="25" t="s">
        <v>187</v>
      </c>
      <c r="E96" s="29">
        <v>500000</v>
      </c>
      <c r="F96" s="30">
        <v>493.31</v>
      </c>
      <c r="G96" s="31">
        <v>2.5999999999999999E-3</v>
      </c>
      <c r="H96" s="38">
        <v>6.0413000000000001E-2</v>
      </c>
      <c r="I96" s="38"/>
      <c r="J96" s="19"/>
    </row>
    <row r="97" spans="1:10" ht="15" customHeight="1">
      <c r="A97" s="19"/>
      <c r="B97" s="24" t="s">
        <v>155</v>
      </c>
      <c r="C97" s="25"/>
      <c r="D97" s="25"/>
      <c r="E97" s="25"/>
      <c r="F97" s="33">
        <v>3975.3</v>
      </c>
      <c r="G97" s="34">
        <v>2.1299999999999999E-2</v>
      </c>
      <c r="H97" s="35"/>
      <c r="I97" s="35"/>
      <c r="J97" s="19"/>
    </row>
    <row r="98" spans="1:10" ht="15" customHeight="1">
      <c r="A98" s="19"/>
      <c r="B98" s="36" t="s">
        <v>156</v>
      </c>
      <c r="C98" s="37"/>
      <c r="D98" s="37"/>
      <c r="E98" s="37"/>
      <c r="F98" s="33">
        <v>5382.99</v>
      </c>
      <c r="G98" s="34">
        <v>2.8899999999999999E-2</v>
      </c>
      <c r="H98" s="35"/>
      <c r="I98" s="35"/>
      <c r="J98" s="19"/>
    </row>
    <row r="99" spans="1:10" ht="15" customHeight="1">
      <c r="A99" s="19"/>
      <c r="B99" s="24" t="s">
        <v>157</v>
      </c>
      <c r="C99" s="25"/>
      <c r="D99" s="25"/>
      <c r="E99" s="25"/>
      <c r="F99" s="25"/>
      <c r="G99" s="25"/>
      <c r="H99" s="26"/>
      <c r="I99" s="26"/>
      <c r="J99" s="19"/>
    </row>
    <row r="100" spans="1:10" ht="15" customHeight="1">
      <c r="A100" s="28" t="s">
        <v>158</v>
      </c>
      <c r="B100" s="25" t="s">
        <v>3927</v>
      </c>
      <c r="C100" s="25"/>
      <c r="D100" s="25"/>
      <c r="E100" s="29"/>
      <c r="F100" s="30">
        <v>7519.92</v>
      </c>
      <c r="G100" s="31">
        <v>4.0300000000000002E-2</v>
      </c>
      <c r="H100" s="38">
        <v>5.9929077535832334E-2</v>
      </c>
      <c r="I100" s="38"/>
      <c r="J100" s="19"/>
    </row>
    <row r="101" spans="1:10" ht="15" customHeight="1">
      <c r="A101" s="19"/>
      <c r="B101" s="24" t="s">
        <v>155</v>
      </c>
      <c r="C101" s="25"/>
      <c r="D101" s="25"/>
      <c r="E101" s="25"/>
      <c r="F101" s="33">
        <v>7519.92</v>
      </c>
      <c r="G101" s="34">
        <v>4.0300000000000002E-2</v>
      </c>
      <c r="H101" s="35"/>
      <c r="I101" s="35"/>
      <c r="J101" s="19"/>
    </row>
    <row r="102" spans="1:10" ht="15" customHeight="1">
      <c r="A102" s="19"/>
      <c r="B102" s="36" t="s">
        <v>484</v>
      </c>
      <c r="C102" s="37"/>
      <c r="D102" s="37"/>
      <c r="E102" s="37"/>
      <c r="F102" s="35" t="s">
        <v>485</v>
      </c>
      <c r="G102" s="35" t="s">
        <v>485</v>
      </c>
      <c r="H102" s="35"/>
      <c r="I102" s="35"/>
      <c r="J102" s="19"/>
    </row>
    <row r="103" spans="1:10" ht="15" customHeight="1">
      <c r="A103" s="19"/>
      <c r="B103" s="36" t="s">
        <v>155</v>
      </c>
      <c r="C103" s="37"/>
      <c r="D103" s="37"/>
      <c r="E103" s="37"/>
      <c r="F103" s="35" t="s">
        <v>485</v>
      </c>
      <c r="G103" s="35" t="s">
        <v>485</v>
      </c>
      <c r="H103" s="35"/>
      <c r="I103" s="35"/>
      <c r="J103" s="19"/>
    </row>
    <row r="104" spans="1:10" ht="15" customHeight="1">
      <c r="A104" s="19"/>
      <c r="B104" s="36" t="s">
        <v>156</v>
      </c>
      <c r="C104" s="37"/>
      <c r="D104" s="37"/>
      <c r="E104" s="37"/>
      <c r="F104" s="33">
        <v>7519.92</v>
      </c>
      <c r="G104" s="34">
        <v>4.0300000000000002E-2</v>
      </c>
      <c r="H104" s="35"/>
      <c r="I104" s="35"/>
      <c r="J104" s="19"/>
    </row>
    <row r="105" spans="1:10" ht="15" customHeight="1">
      <c r="A105" s="19"/>
      <c r="B105" s="36" t="s">
        <v>159</v>
      </c>
      <c r="C105" s="25"/>
      <c r="D105" s="37"/>
      <c r="E105" s="25"/>
      <c r="F105" s="33">
        <v>4244.7700000000004</v>
      </c>
      <c r="G105" s="34">
        <v>2.2599999999999999E-2</v>
      </c>
      <c r="H105" s="35"/>
      <c r="I105" s="35"/>
      <c r="J105" s="19"/>
    </row>
    <row r="106" spans="1:10" ht="15" customHeight="1">
      <c r="A106" s="19"/>
      <c r="B106" s="39" t="s">
        <v>160</v>
      </c>
      <c r="C106" s="37"/>
      <c r="D106" s="37"/>
      <c r="E106" s="37"/>
      <c r="F106" s="33">
        <v>186443.85</v>
      </c>
      <c r="G106" s="40">
        <v>1</v>
      </c>
      <c r="H106" s="41"/>
      <c r="I106" s="41"/>
      <c r="J106" s="19"/>
    </row>
    <row r="107" spans="1:10" ht="15" customHeight="1">
      <c r="A107" s="19"/>
      <c r="B107" s="17"/>
      <c r="C107" s="19"/>
      <c r="D107" s="19"/>
      <c r="E107" s="19"/>
      <c r="F107" s="19"/>
      <c r="G107" s="19"/>
      <c r="H107" s="19"/>
      <c r="I107" s="19"/>
      <c r="J107" s="19"/>
    </row>
    <row r="108" spans="1:10" ht="15" customHeight="1">
      <c r="A108" s="19"/>
      <c r="B108" s="18" t="s">
        <v>1942</v>
      </c>
      <c r="C108" s="19"/>
      <c r="D108" s="19"/>
      <c r="E108" s="19"/>
      <c r="F108" s="19"/>
      <c r="G108" s="19"/>
      <c r="H108" s="19"/>
      <c r="I108" s="19"/>
      <c r="J108" s="19"/>
    </row>
    <row r="109" spans="1:10" ht="15" customHeight="1">
      <c r="A109" s="19"/>
      <c r="B109" s="18" t="s">
        <v>522</v>
      </c>
      <c r="C109" s="19"/>
      <c r="D109" s="19"/>
      <c r="E109" s="19"/>
      <c r="F109" s="19"/>
      <c r="G109" s="19"/>
      <c r="H109" s="19"/>
      <c r="I109" s="19"/>
      <c r="J109" s="19"/>
    </row>
    <row r="110" spans="1:10" ht="15" customHeight="1">
      <c r="A110" s="19"/>
      <c r="B110" s="18" t="s">
        <v>161</v>
      </c>
      <c r="C110" s="19"/>
      <c r="D110" s="19"/>
      <c r="E110" s="19"/>
      <c r="F110" s="19"/>
      <c r="G110" s="19"/>
      <c r="H110" s="19"/>
      <c r="I110" s="19"/>
      <c r="J110" s="19"/>
    </row>
    <row r="111" spans="1:10" ht="27.95" customHeight="1">
      <c r="A111" s="42"/>
      <c r="B111" s="110" t="s">
        <v>3926</v>
      </c>
      <c r="C111" s="110"/>
      <c r="D111" s="110"/>
      <c r="E111" s="110"/>
      <c r="F111" s="110"/>
      <c r="G111" s="110"/>
      <c r="H111" s="110"/>
      <c r="I111" s="42"/>
      <c r="J111" s="42"/>
    </row>
    <row r="112" spans="1:10" ht="15" customHeight="1">
      <c r="A112" s="42"/>
      <c r="B112" s="43"/>
      <c r="C112" s="42"/>
      <c r="D112" s="42"/>
      <c r="E112" s="42"/>
      <c r="F112" s="42"/>
      <c r="G112" s="42"/>
      <c r="H112" s="42"/>
      <c r="I112" s="42"/>
      <c r="J112" s="42"/>
    </row>
    <row r="114" spans="2:3" s="49" customFormat="1" ht="15" customHeight="1">
      <c r="C114" s="85" t="s">
        <v>3763</v>
      </c>
    </row>
    <row r="115" spans="2:3" s="49" customFormat="1" ht="15" customHeight="1">
      <c r="B115" s="85" t="s">
        <v>3749</v>
      </c>
      <c r="C115" s="85" t="s">
        <v>3750</v>
      </c>
    </row>
    <row r="116" spans="2:3" s="49" customFormat="1" ht="15" customHeight="1"/>
    <row r="117" spans="2:3" s="49" customFormat="1" ht="15" customHeight="1"/>
    <row r="118" spans="2:3" s="49" customFormat="1" ht="15" customHeight="1"/>
    <row r="119" spans="2:3" s="49" customFormat="1" ht="15" customHeight="1"/>
    <row r="120" spans="2:3" s="49" customFormat="1" ht="15" customHeight="1"/>
    <row r="121" spans="2:3" s="49" customFormat="1" ht="15" customHeight="1"/>
    <row r="122" spans="2:3" s="49" customFormat="1" ht="15" customHeight="1"/>
    <row r="123" spans="2:3" s="49" customFormat="1" ht="15" customHeight="1"/>
    <row r="124" spans="2:3" s="49" customFormat="1" ht="15" customHeight="1"/>
  </sheetData>
  <mergeCells count="2">
    <mergeCell ref="B111:H11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4"/>
  <sheetViews>
    <sheetView topLeftCell="A60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32</v>
      </c>
      <c r="B2" s="111" t="s">
        <v>33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4684000</v>
      </c>
      <c r="F8" s="30">
        <v>343606.53</v>
      </c>
      <c r="G8" s="31">
        <v>9.5899999999999999E-2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39780000</v>
      </c>
      <c r="F9" s="30">
        <v>342903.6</v>
      </c>
      <c r="G9" s="31">
        <v>9.5699999999999993E-2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6072494</v>
      </c>
      <c r="F10" s="30">
        <v>266372.99</v>
      </c>
      <c r="G10" s="31">
        <v>7.4399999999999994E-2</v>
      </c>
      <c r="H10" s="32"/>
      <c r="I10" s="32"/>
      <c r="J10" s="19"/>
    </row>
    <row r="11" spans="1:10" ht="15" customHeight="1">
      <c r="A11" s="28" t="s">
        <v>526</v>
      </c>
      <c r="B11" s="25" t="s">
        <v>527</v>
      </c>
      <c r="C11" s="25" t="s">
        <v>528</v>
      </c>
      <c r="D11" s="25" t="s">
        <v>529</v>
      </c>
      <c r="E11" s="29">
        <v>18282000</v>
      </c>
      <c r="F11" s="30">
        <v>259851.21</v>
      </c>
      <c r="G11" s="31">
        <v>7.2499999999999995E-2</v>
      </c>
      <c r="H11" s="32"/>
      <c r="I11" s="32"/>
      <c r="J11" s="19"/>
    </row>
    <row r="12" spans="1:10" ht="15" customHeight="1">
      <c r="A12" s="28" t="s">
        <v>564</v>
      </c>
      <c r="B12" s="25" t="s">
        <v>565</v>
      </c>
      <c r="C12" s="25" t="s">
        <v>566</v>
      </c>
      <c r="D12" s="25" t="s">
        <v>567</v>
      </c>
      <c r="E12" s="29">
        <v>15764000</v>
      </c>
      <c r="F12" s="30">
        <v>222816.26</v>
      </c>
      <c r="G12" s="31">
        <v>6.2199999999999998E-2</v>
      </c>
      <c r="H12" s="32"/>
      <c r="I12" s="32"/>
      <c r="J12" s="19"/>
    </row>
    <row r="13" spans="1:10" ht="15" customHeight="1">
      <c r="A13" s="28" t="s">
        <v>533</v>
      </c>
      <c r="B13" s="25" t="s">
        <v>534</v>
      </c>
      <c r="C13" s="25" t="s">
        <v>535</v>
      </c>
      <c r="D13" s="25" t="s">
        <v>529</v>
      </c>
      <c r="E13" s="29">
        <v>8720000</v>
      </c>
      <c r="F13" s="30">
        <v>158634.23999999999</v>
      </c>
      <c r="G13" s="31">
        <v>4.4299999999999999E-2</v>
      </c>
      <c r="H13" s="32"/>
      <c r="I13" s="32"/>
      <c r="J13" s="19"/>
    </row>
    <row r="14" spans="1:10" ht="15" customHeight="1">
      <c r="A14" s="28" t="s">
        <v>591</v>
      </c>
      <c r="B14" s="25" t="s">
        <v>592</v>
      </c>
      <c r="C14" s="25" t="s">
        <v>593</v>
      </c>
      <c r="D14" s="25" t="s">
        <v>567</v>
      </c>
      <c r="E14" s="29">
        <v>4702000</v>
      </c>
      <c r="F14" s="30">
        <v>141273.94</v>
      </c>
      <c r="G14" s="31">
        <v>3.9399999999999998E-2</v>
      </c>
      <c r="H14" s="32"/>
      <c r="I14" s="32"/>
      <c r="J14" s="19"/>
    </row>
    <row r="15" spans="1:10" ht="15" customHeight="1">
      <c r="A15" s="28" t="s">
        <v>580</v>
      </c>
      <c r="B15" s="25" t="s">
        <v>581</v>
      </c>
      <c r="C15" s="25" t="s">
        <v>582</v>
      </c>
      <c r="D15" s="25" t="s">
        <v>583</v>
      </c>
      <c r="E15" s="29">
        <v>5362000</v>
      </c>
      <c r="F15" s="30">
        <v>127494.96</v>
      </c>
      <c r="G15" s="31">
        <v>3.56E-2</v>
      </c>
      <c r="H15" s="32"/>
      <c r="I15" s="32"/>
      <c r="J15" s="19"/>
    </row>
    <row r="16" spans="1:10" ht="15" customHeight="1">
      <c r="A16" s="28" t="s">
        <v>576</v>
      </c>
      <c r="B16" s="25" t="s">
        <v>577</v>
      </c>
      <c r="C16" s="25" t="s">
        <v>578</v>
      </c>
      <c r="D16" s="25" t="s">
        <v>579</v>
      </c>
      <c r="E16" s="29">
        <v>8192575</v>
      </c>
      <c r="F16" s="30">
        <v>103898.24000000001</v>
      </c>
      <c r="G16" s="31">
        <v>2.9000000000000001E-2</v>
      </c>
      <c r="H16" s="32"/>
      <c r="I16" s="32"/>
      <c r="J16" s="19"/>
    </row>
    <row r="17" spans="1:10" ht="15" customHeight="1">
      <c r="A17" s="28" t="s">
        <v>613</v>
      </c>
      <c r="B17" s="25" t="s">
        <v>614</v>
      </c>
      <c r="C17" s="25" t="s">
        <v>615</v>
      </c>
      <c r="D17" s="25" t="s">
        <v>616</v>
      </c>
      <c r="E17" s="29">
        <v>5141466</v>
      </c>
      <c r="F17" s="30">
        <v>94998.87</v>
      </c>
      <c r="G17" s="31">
        <v>2.6499999999999999E-2</v>
      </c>
      <c r="H17" s="32"/>
      <c r="I17" s="32"/>
      <c r="J17" s="19"/>
    </row>
    <row r="18" spans="1:10" ht="15" customHeight="1">
      <c r="A18" s="28" t="s">
        <v>621</v>
      </c>
      <c r="B18" s="25" t="s">
        <v>622</v>
      </c>
      <c r="C18" s="25" t="s">
        <v>623</v>
      </c>
      <c r="D18" s="25" t="s">
        <v>571</v>
      </c>
      <c r="E18" s="29">
        <v>5170000</v>
      </c>
      <c r="F18" s="30">
        <v>86770.7</v>
      </c>
      <c r="G18" s="31">
        <v>2.4199999999999999E-2</v>
      </c>
      <c r="H18" s="32"/>
      <c r="I18" s="32"/>
      <c r="J18" s="19"/>
    </row>
    <row r="19" spans="1:10" ht="15" customHeight="1">
      <c r="A19" s="28" t="s">
        <v>654</v>
      </c>
      <c r="B19" s="25" t="s">
        <v>655</v>
      </c>
      <c r="C19" s="25" t="s">
        <v>656</v>
      </c>
      <c r="D19" s="25" t="s">
        <v>657</v>
      </c>
      <c r="E19" s="29">
        <v>2365634</v>
      </c>
      <c r="F19" s="30">
        <v>79070.13</v>
      </c>
      <c r="G19" s="31">
        <v>2.2100000000000002E-2</v>
      </c>
      <c r="H19" s="32"/>
      <c r="I19" s="32"/>
      <c r="J19" s="19"/>
    </row>
    <row r="20" spans="1:10" ht="15" customHeight="1">
      <c r="A20" s="28" t="s">
        <v>598</v>
      </c>
      <c r="B20" s="25" t="s">
        <v>599</v>
      </c>
      <c r="C20" s="25" t="s">
        <v>600</v>
      </c>
      <c r="D20" s="25" t="s">
        <v>579</v>
      </c>
      <c r="E20" s="29">
        <v>836288</v>
      </c>
      <c r="F20" s="30">
        <v>73828.759999999995</v>
      </c>
      <c r="G20" s="31">
        <v>2.06E-2</v>
      </c>
      <c r="H20" s="32"/>
      <c r="I20" s="32"/>
      <c r="J20" s="19"/>
    </row>
    <row r="21" spans="1:10" ht="15" customHeight="1">
      <c r="A21" s="28" t="s">
        <v>539</v>
      </c>
      <c r="B21" s="25" t="s">
        <v>540</v>
      </c>
      <c r="C21" s="25" t="s">
        <v>541</v>
      </c>
      <c r="D21" s="25" t="s">
        <v>529</v>
      </c>
      <c r="E21" s="29">
        <v>13636116</v>
      </c>
      <c r="F21" s="30">
        <v>72353.23</v>
      </c>
      <c r="G21" s="31">
        <v>2.0199999999999999E-2</v>
      </c>
      <c r="H21" s="32"/>
      <c r="I21" s="32"/>
      <c r="J21" s="19"/>
    </row>
    <row r="22" spans="1:10" ht="15" customHeight="1">
      <c r="A22" s="28" t="s">
        <v>624</v>
      </c>
      <c r="B22" s="25" t="s">
        <v>625</v>
      </c>
      <c r="C22" s="25" t="s">
        <v>626</v>
      </c>
      <c r="D22" s="25" t="s">
        <v>575</v>
      </c>
      <c r="E22" s="29">
        <v>1146285</v>
      </c>
      <c r="F22" s="30">
        <v>71701.27</v>
      </c>
      <c r="G22" s="31">
        <v>0.02</v>
      </c>
      <c r="H22" s="32"/>
      <c r="I22" s="32"/>
      <c r="J22" s="19"/>
    </row>
    <row r="23" spans="1:10" ht="15" customHeight="1">
      <c r="A23" s="28" t="s">
        <v>610</v>
      </c>
      <c r="B23" s="25" t="s">
        <v>611</v>
      </c>
      <c r="C23" s="25" t="s">
        <v>612</v>
      </c>
      <c r="D23" s="25" t="s">
        <v>571</v>
      </c>
      <c r="E23" s="29">
        <v>3110000</v>
      </c>
      <c r="F23" s="30">
        <v>71149.03</v>
      </c>
      <c r="G23" s="31">
        <v>1.9900000000000001E-2</v>
      </c>
      <c r="H23" s="32"/>
      <c r="I23" s="32"/>
      <c r="J23" s="19"/>
    </row>
    <row r="24" spans="1:10" ht="15" customHeight="1">
      <c r="A24" s="28" t="s">
        <v>1706</v>
      </c>
      <c r="B24" s="25" t="s">
        <v>1707</v>
      </c>
      <c r="C24" s="25" t="s">
        <v>1708</v>
      </c>
      <c r="D24" s="25" t="s">
        <v>597</v>
      </c>
      <c r="E24" s="29">
        <v>2576862</v>
      </c>
      <c r="F24" s="30">
        <v>69325.320000000007</v>
      </c>
      <c r="G24" s="31">
        <v>1.9400000000000001E-2</v>
      </c>
      <c r="H24" s="32"/>
      <c r="I24" s="32"/>
      <c r="J24" s="19"/>
    </row>
    <row r="25" spans="1:10" ht="15" customHeight="1">
      <c r="A25" s="28" t="s">
        <v>725</v>
      </c>
      <c r="B25" s="25" t="s">
        <v>726</v>
      </c>
      <c r="C25" s="25" t="s">
        <v>727</v>
      </c>
      <c r="D25" s="25" t="s">
        <v>728</v>
      </c>
      <c r="E25" s="29">
        <v>8042000</v>
      </c>
      <c r="F25" s="30">
        <v>64327.96</v>
      </c>
      <c r="G25" s="31">
        <v>1.7999999999999999E-2</v>
      </c>
      <c r="H25" s="32"/>
      <c r="I25" s="32"/>
      <c r="J25" s="19"/>
    </row>
    <row r="26" spans="1:10" ht="15" customHeight="1">
      <c r="A26" s="28" t="s">
        <v>584</v>
      </c>
      <c r="B26" s="25" t="s">
        <v>585</v>
      </c>
      <c r="C26" s="25" t="s">
        <v>586</v>
      </c>
      <c r="D26" s="25" t="s">
        <v>587</v>
      </c>
      <c r="E26" s="29">
        <v>2370000</v>
      </c>
      <c r="F26" s="30">
        <v>63905.87</v>
      </c>
      <c r="G26" s="31">
        <v>1.78E-2</v>
      </c>
      <c r="H26" s="32"/>
      <c r="I26" s="32"/>
      <c r="J26" s="19"/>
    </row>
    <row r="27" spans="1:10" ht="15" customHeight="1">
      <c r="A27" s="28" t="s">
        <v>732</v>
      </c>
      <c r="B27" s="25" t="s">
        <v>733</v>
      </c>
      <c r="C27" s="25" t="s">
        <v>734</v>
      </c>
      <c r="D27" s="25" t="s">
        <v>657</v>
      </c>
      <c r="E27" s="29">
        <v>2440000</v>
      </c>
      <c r="F27" s="30">
        <v>63609.58</v>
      </c>
      <c r="G27" s="31">
        <v>1.78E-2</v>
      </c>
      <c r="H27" s="32"/>
      <c r="I27" s="32"/>
      <c r="J27" s="19"/>
    </row>
    <row r="28" spans="1:10" ht="15" customHeight="1">
      <c r="A28" s="28" t="s">
        <v>627</v>
      </c>
      <c r="B28" s="25" t="s">
        <v>628</v>
      </c>
      <c r="C28" s="25" t="s">
        <v>629</v>
      </c>
      <c r="D28" s="25" t="s">
        <v>630</v>
      </c>
      <c r="E28" s="29">
        <v>256584</v>
      </c>
      <c r="F28" s="30">
        <v>49122.49</v>
      </c>
      <c r="G28" s="31">
        <v>1.37E-2</v>
      </c>
      <c r="H28" s="32"/>
      <c r="I28" s="32"/>
      <c r="J28" s="19"/>
    </row>
    <row r="29" spans="1:10" ht="15" customHeight="1">
      <c r="A29" s="28" t="s">
        <v>601</v>
      </c>
      <c r="B29" s="25" t="s">
        <v>602</v>
      </c>
      <c r="C29" s="25" t="s">
        <v>603</v>
      </c>
      <c r="D29" s="25" t="s">
        <v>604</v>
      </c>
      <c r="E29" s="29">
        <v>4772135</v>
      </c>
      <c r="F29" s="30">
        <v>45270.86</v>
      </c>
      <c r="G29" s="31">
        <v>1.26E-2</v>
      </c>
      <c r="H29" s="32"/>
      <c r="I29" s="32"/>
      <c r="J29" s="19"/>
    </row>
    <row r="30" spans="1:10" ht="15" customHeight="1">
      <c r="A30" s="28" t="s">
        <v>605</v>
      </c>
      <c r="B30" s="25" t="s">
        <v>3928</v>
      </c>
      <c r="C30" s="25" t="s">
        <v>606</v>
      </c>
      <c r="D30" s="25" t="s">
        <v>571</v>
      </c>
      <c r="E30" s="29">
        <v>5058089</v>
      </c>
      <c r="F30" s="30">
        <v>37035.33</v>
      </c>
      <c r="G30" s="31">
        <v>1.03E-2</v>
      </c>
      <c r="H30" s="32"/>
      <c r="I30" s="32"/>
      <c r="J30" s="19"/>
    </row>
    <row r="31" spans="1:10" ht="15" customHeight="1">
      <c r="A31" s="28" t="s">
        <v>722</v>
      </c>
      <c r="B31" s="25" t="s">
        <v>723</v>
      </c>
      <c r="C31" s="25" t="s">
        <v>724</v>
      </c>
      <c r="D31" s="25" t="s">
        <v>604</v>
      </c>
      <c r="E31" s="29">
        <v>960000</v>
      </c>
      <c r="F31" s="30">
        <v>35569.919999999998</v>
      </c>
      <c r="G31" s="31">
        <v>9.9000000000000008E-3</v>
      </c>
      <c r="H31" s="32"/>
      <c r="I31" s="32"/>
      <c r="J31" s="19"/>
    </row>
    <row r="32" spans="1:10" ht="15" customHeight="1">
      <c r="A32" s="28" t="s">
        <v>766</v>
      </c>
      <c r="B32" s="25" t="s">
        <v>767</v>
      </c>
      <c r="C32" s="25" t="s">
        <v>768</v>
      </c>
      <c r="D32" s="25" t="s">
        <v>650</v>
      </c>
      <c r="E32" s="29">
        <v>895448</v>
      </c>
      <c r="F32" s="30">
        <v>34569.67</v>
      </c>
      <c r="G32" s="31">
        <v>9.7000000000000003E-3</v>
      </c>
      <c r="H32" s="32"/>
      <c r="I32" s="32"/>
      <c r="J32" s="19"/>
    </row>
    <row r="33" spans="1:10" ht="15" customHeight="1">
      <c r="A33" s="28" t="s">
        <v>835</v>
      </c>
      <c r="B33" s="25" t="s">
        <v>836</v>
      </c>
      <c r="C33" s="25" t="s">
        <v>837</v>
      </c>
      <c r="D33" s="25" t="s">
        <v>567</v>
      </c>
      <c r="E33" s="29">
        <v>744428</v>
      </c>
      <c r="F33" s="30">
        <v>33185.480000000003</v>
      </c>
      <c r="G33" s="31">
        <v>9.2999999999999992E-3</v>
      </c>
      <c r="H33" s="32"/>
      <c r="I33" s="32"/>
      <c r="J33" s="19"/>
    </row>
    <row r="34" spans="1:10" ht="15" customHeight="1">
      <c r="A34" s="28" t="s">
        <v>826</v>
      </c>
      <c r="B34" s="25" t="s">
        <v>827</v>
      </c>
      <c r="C34" s="25" t="s">
        <v>828</v>
      </c>
      <c r="D34" s="25" t="s">
        <v>604</v>
      </c>
      <c r="E34" s="29">
        <v>1355247</v>
      </c>
      <c r="F34" s="30">
        <v>28363.29</v>
      </c>
      <c r="G34" s="31">
        <v>7.9000000000000008E-3</v>
      </c>
      <c r="H34" s="32"/>
      <c r="I34" s="32"/>
      <c r="J34" s="19"/>
    </row>
    <row r="35" spans="1:10" ht="15" customHeight="1">
      <c r="A35" s="28" t="s">
        <v>1906</v>
      </c>
      <c r="B35" s="25" t="s">
        <v>1907</v>
      </c>
      <c r="C35" s="25" t="s">
        <v>1908</v>
      </c>
      <c r="D35" s="25" t="s">
        <v>579</v>
      </c>
      <c r="E35" s="29">
        <v>5496643</v>
      </c>
      <c r="F35" s="30">
        <v>22239.42</v>
      </c>
      <c r="G35" s="31">
        <v>6.1999999999999998E-3</v>
      </c>
      <c r="H35" s="32"/>
      <c r="I35" s="32"/>
      <c r="J35" s="19"/>
    </row>
    <row r="36" spans="1:10" ht="15" customHeight="1">
      <c r="A36" s="28" t="s">
        <v>572</v>
      </c>
      <c r="B36" s="25" t="s">
        <v>573</v>
      </c>
      <c r="C36" s="25" t="s">
        <v>574</v>
      </c>
      <c r="D36" s="25" t="s">
        <v>575</v>
      </c>
      <c r="E36" s="29">
        <v>3949262</v>
      </c>
      <c r="F36" s="30">
        <v>20362.39</v>
      </c>
      <c r="G36" s="31">
        <v>5.7000000000000002E-3</v>
      </c>
      <c r="H36" s="32"/>
      <c r="I36" s="32"/>
      <c r="J36" s="19"/>
    </row>
    <row r="37" spans="1:10" ht="15" customHeight="1">
      <c r="A37" s="28" t="s">
        <v>631</v>
      </c>
      <c r="B37" s="25" t="s">
        <v>632</v>
      </c>
      <c r="C37" s="25" t="s">
        <v>633</v>
      </c>
      <c r="D37" s="25" t="s">
        <v>597</v>
      </c>
      <c r="E37" s="29">
        <v>809562</v>
      </c>
      <c r="F37" s="30">
        <v>20266.98</v>
      </c>
      <c r="G37" s="31">
        <v>5.7000000000000002E-3</v>
      </c>
      <c r="H37" s="32"/>
      <c r="I37" s="32"/>
      <c r="J37" s="19"/>
    </row>
    <row r="38" spans="1:10" ht="15" customHeight="1">
      <c r="A38" s="28" t="s">
        <v>742</v>
      </c>
      <c r="B38" s="25" t="s">
        <v>743</v>
      </c>
      <c r="C38" s="25" t="s">
        <v>744</v>
      </c>
      <c r="D38" s="25" t="s">
        <v>679</v>
      </c>
      <c r="E38" s="29">
        <v>2490619</v>
      </c>
      <c r="F38" s="30">
        <v>19995.93</v>
      </c>
      <c r="G38" s="31">
        <v>5.5999999999999999E-3</v>
      </c>
      <c r="H38" s="32"/>
      <c r="I38" s="32"/>
      <c r="J38" s="19"/>
    </row>
    <row r="39" spans="1:10" ht="15" customHeight="1">
      <c r="A39" s="28" t="s">
        <v>709</v>
      </c>
      <c r="B39" s="25" t="s">
        <v>710</v>
      </c>
      <c r="C39" s="25" t="s">
        <v>711</v>
      </c>
      <c r="D39" s="25" t="s">
        <v>668</v>
      </c>
      <c r="E39" s="29">
        <v>19716695</v>
      </c>
      <c r="F39" s="30">
        <v>17252.11</v>
      </c>
      <c r="G39" s="31">
        <v>4.7999999999999996E-3</v>
      </c>
      <c r="H39" s="32"/>
      <c r="I39" s="32"/>
      <c r="J39" s="19"/>
    </row>
    <row r="40" spans="1:10" ht="15" customHeight="1">
      <c r="A40" s="28" t="s">
        <v>692</v>
      </c>
      <c r="B40" s="25" t="s">
        <v>693</v>
      </c>
      <c r="C40" s="25" t="s">
        <v>694</v>
      </c>
      <c r="D40" s="25" t="s">
        <v>604</v>
      </c>
      <c r="E40" s="29">
        <v>1536631</v>
      </c>
      <c r="F40" s="30">
        <v>17132.669999999998</v>
      </c>
      <c r="G40" s="31">
        <v>4.7999999999999996E-3</v>
      </c>
      <c r="H40" s="32"/>
      <c r="I40" s="32"/>
      <c r="J40" s="19"/>
    </row>
    <row r="41" spans="1:10" ht="15" customHeight="1">
      <c r="A41" s="28" t="s">
        <v>748</v>
      </c>
      <c r="B41" s="25" t="s">
        <v>749</v>
      </c>
      <c r="C41" s="25" t="s">
        <v>750</v>
      </c>
      <c r="D41" s="25" t="s">
        <v>620</v>
      </c>
      <c r="E41" s="29">
        <v>376300</v>
      </c>
      <c r="F41" s="30">
        <v>16494.73</v>
      </c>
      <c r="G41" s="31">
        <v>4.5999999999999999E-3</v>
      </c>
      <c r="H41" s="32"/>
      <c r="I41" s="32"/>
      <c r="J41" s="19"/>
    </row>
    <row r="42" spans="1:10" ht="15" customHeight="1">
      <c r="A42" s="28" t="s">
        <v>790</v>
      </c>
      <c r="B42" s="25" t="s">
        <v>791</v>
      </c>
      <c r="C42" s="25" t="s">
        <v>792</v>
      </c>
      <c r="D42" s="25" t="s">
        <v>793</v>
      </c>
      <c r="E42" s="29">
        <v>4505000</v>
      </c>
      <c r="F42" s="30">
        <v>16069.34</v>
      </c>
      <c r="G42" s="31">
        <v>4.4999999999999997E-3</v>
      </c>
      <c r="H42" s="32"/>
      <c r="I42" s="32"/>
      <c r="J42" s="19"/>
    </row>
    <row r="43" spans="1:10" ht="15" customHeight="1">
      <c r="A43" s="28" t="s">
        <v>1507</v>
      </c>
      <c r="B43" s="25" t="s">
        <v>1508</v>
      </c>
      <c r="C43" s="25" t="s">
        <v>1509</v>
      </c>
      <c r="D43" s="25" t="s">
        <v>1510</v>
      </c>
      <c r="E43" s="29">
        <v>571182</v>
      </c>
      <c r="F43" s="30">
        <v>15826.31</v>
      </c>
      <c r="G43" s="31">
        <v>4.4000000000000003E-3</v>
      </c>
      <c r="H43" s="32"/>
      <c r="I43" s="32"/>
      <c r="J43" s="19"/>
    </row>
    <row r="44" spans="1:10" ht="15" customHeight="1">
      <c r="A44" s="28" t="s">
        <v>698</v>
      </c>
      <c r="B44" s="25" t="s">
        <v>699</v>
      </c>
      <c r="C44" s="25" t="s">
        <v>700</v>
      </c>
      <c r="D44" s="25" t="s">
        <v>668</v>
      </c>
      <c r="E44" s="29">
        <v>9243125</v>
      </c>
      <c r="F44" s="30">
        <v>10075.01</v>
      </c>
      <c r="G44" s="31">
        <v>2.8E-3</v>
      </c>
      <c r="H44" s="32"/>
      <c r="I44" s="32"/>
      <c r="J44" s="19"/>
    </row>
    <row r="45" spans="1:10" ht="15" customHeight="1">
      <c r="A45" s="19"/>
      <c r="B45" s="24" t="s">
        <v>155</v>
      </c>
      <c r="C45" s="25"/>
      <c r="D45" s="25"/>
      <c r="E45" s="25"/>
      <c r="F45" s="33">
        <v>3216724.62</v>
      </c>
      <c r="G45" s="34">
        <v>0.89800000000000002</v>
      </c>
      <c r="H45" s="35"/>
      <c r="I45" s="35"/>
      <c r="J45" s="19"/>
    </row>
    <row r="46" spans="1:10" ht="15" customHeight="1">
      <c r="A46" s="19"/>
      <c r="B46" s="36" t="s">
        <v>563</v>
      </c>
      <c r="C46" s="37"/>
      <c r="D46" s="37"/>
      <c r="E46" s="37"/>
      <c r="F46" s="35" t="s">
        <v>485</v>
      </c>
      <c r="G46" s="35" t="s">
        <v>485</v>
      </c>
      <c r="H46" s="35"/>
      <c r="I46" s="35"/>
      <c r="J46" s="19"/>
    </row>
    <row r="47" spans="1:10" ht="15" customHeight="1">
      <c r="A47" s="19"/>
      <c r="B47" s="36" t="s">
        <v>155</v>
      </c>
      <c r="C47" s="37"/>
      <c r="D47" s="37"/>
      <c r="E47" s="37"/>
      <c r="F47" s="35" t="s">
        <v>485</v>
      </c>
      <c r="G47" s="35" t="s">
        <v>485</v>
      </c>
      <c r="H47" s="35"/>
      <c r="I47" s="35"/>
      <c r="J47" s="19"/>
    </row>
    <row r="48" spans="1:10" ht="15" customHeight="1">
      <c r="A48" s="19"/>
      <c r="B48" s="36" t="s">
        <v>156</v>
      </c>
      <c r="C48" s="37"/>
      <c r="D48" s="37"/>
      <c r="E48" s="37"/>
      <c r="F48" s="33">
        <v>3216724.62</v>
      </c>
      <c r="G48" s="34">
        <v>0.89800000000000002</v>
      </c>
      <c r="H48" s="35"/>
      <c r="I48" s="35"/>
      <c r="J48" s="19"/>
    </row>
    <row r="49" spans="1:10" ht="15" customHeight="1">
      <c r="A49" s="19"/>
      <c r="B49" s="24" t="s">
        <v>486</v>
      </c>
      <c r="C49" s="25"/>
      <c r="D49" s="25"/>
      <c r="E49" s="25"/>
      <c r="F49" s="25"/>
      <c r="G49" s="25"/>
      <c r="H49" s="26"/>
      <c r="I49" s="26"/>
      <c r="J49" s="19"/>
    </row>
    <row r="50" spans="1:10" ht="15" customHeight="1">
      <c r="A50" s="19"/>
      <c r="B50" s="24" t="s">
        <v>516</v>
      </c>
      <c r="C50" s="25"/>
      <c r="D50" s="25"/>
      <c r="E50" s="25"/>
      <c r="F50" s="27"/>
      <c r="G50" s="26"/>
      <c r="H50" s="26"/>
      <c r="I50" s="26"/>
      <c r="J50" s="19"/>
    </row>
    <row r="51" spans="1:10" ht="15" customHeight="1">
      <c r="A51" s="28" t="s">
        <v>1943</v>
      </c>
      <c r="B51" s="25" t="s">
        <v>1944</v>
      </c>
      <c r="C51" s="25" t="s">
        <v>1945</v>
      </c>
      <c r="D51" s="25" t="s">
        <v>187</v>
      </c>
      <c r="E51" s="29">
        <v>7500000</v>
      </c>
      <c r="F51" s="30">
        <v>7477.26</v>
      </c>
      <c r="G51" s="31">
        <v>2.0999999999999999E-3</v>
      </c>
      <c r="H51" s="38">
        <v>5.8432999999999999E-2</v>
      </c>
      <c r="I51" s="32"/>
      <c r="J51" s="19"/>
    </row>
    <row r="52" spans="1:10" ht="15" customHeight="1">
      <c r="A52" s="28" t="s">
        <v>1624</v>
      </c>
      <c r="B52" s="25" t="s">
        <v>1625</v>
      </c>
      <c r="C52" s="25" t="s">
        <v>1626</v>
      </c>
      <c r="D52" s="25" t="s">
        <v>187</v>
      </c>
      <c r="E52" s="29">
        <v>4000000</v>
      </c>
      <c r="F52" s="30">
        <v>3978.73</v>
      </c>
      <c r="G52" s="31">
        <v>1.1000000000000001E-3</v>
      </c>
      <c r="H52" s="38">
        <v>5.9124000000000003E-2</v>
      </c>
      <c r="I52" s="32"/>
      <c r="J52" s="19"/>
    </row>
    <row r="53" spans="1:10" ht="15" customHeight="1">
      <c r="A53" s="28" t="s">
        <v>1946</v>
      </c>
      <c r="B53" s="25" t="s">
        <v>1947</v>
      </c>
      <c r="C53" s="25" t="s">
        <v>1948</v>
      </c>
      <c r="D53" s="25" t="s">
        <v>187</v>
      </c>
      <c r="E53" s="29">
        <v>4000000</v>
      </c>
      <c r="F53" s="30">
        <v>3951.28</v>
      </c>
      <c r="G53" s="31">
        <v>1.1000000000000001E-3</v>
      </c>
      <c r="H53" s="38">
        <v>0.06</v>
      </c>
      <c r="I53" s="32"/>
      <c r="J53" s="19"/>
    </row>
    <row r="54" spans="1:10" ht="15" customHeight="1">
      <c r="A54" s="28" t="s">
        <v>1621</v>
      </c>
      <c r="B54" s="25" t="s">
        <v>1622</v>
      </c>
      <c r="C54" s="25" t="s">
        <v>1623</v>
      </c>
      <c r="D54" s="25" t="s">
        <v>187</v>
      </c>
      <c r="E54" s="29">
        <v>4000000</v>
      </c>
      <c r="F54" s="30">
        <v>3946.44</v>
      </c>
      <c r="G54" s="31">
        <v>1.1000000000000001E-3</v>
      </c>
      <c r="H54" s="38">
        <v>6.0413000000000001E-2</v>
      </c>
      <c r="I54" s="32"/>
      <c r="J54" s="19"/>
    </row>
    <row r="55" spans="1:10" ht="15" customHeight="1">
      <c r="A55" s="28" t="s">
        <v>1949</v>
      </c>
      <c r="B55" s="25" t="s">
        <v>1950</v>
      </c>
      <c r="C55" s="25" t="s">
        <v>1951</v>
      </c>
      <c r="D55" s="25" t="s">
        <v>187</v>
      </c>
      <c r="E55" s="29">
        <v>4000000</v>
      </c>
      <c r="F55" s="30">
        <v>3907.08</v>
      </c>
      <c r="G55" s="31">
        <v>1.1000000000000001E-3</v>
      </c>
      <c r="H55" s="38">
        <v>6.2899999999999998E-2</v>
      </c>
      <c r="I55" s="32"/>
      <c r="J55" s="19"/>
    </row>
    <row r="56" spans="1:10" ht="15" customHeight="1">
      <c r="A56" s="28" t="s">
        <v>1952</v>
      </c>
      <c r="B56" s="25" t="s">
        <v>1953</v>
      </c>
      <c r="C56" s="25" t="s">
        <v>1954</v>
      </c>
      <c r="D56" s="25" t="s">
        <v>187</v>
      </c>
      <c r="E56" s="29">
        <v>3000000</v>
      </c>
      <c r="F56" s="30">
        <v>2933.77</v>
      </c>
      <c r="G56" s="31">
        <v>8.0000000000000004E-4</v>
      </c>
      <c r="H56" s="38">
        <v>6.2898999999999997E-2</v>
      </c>
      <c r="I56" s="32"/>
      <c r="J56" s="19"/>
    </row>
    <row r="57" spans="1:10" ht="15" customHeight="1">
      <c r="A57" s="28" t="s">
        <v>1955</v>
      </c>
      <c r="B57" s="25" t="s">
        <v>1956</v>
      </c>
      <c r="C57" s="25" t="s">
        <v>1957</v>
      </c>
      <c r="D57" s="25" t="s">
        <v>187</v>
      </c>
      <c r="E57" s="29">
        <v>1000000</v>
      </c>
      <c r="F57" s="30">
        <v>988.95</v>
      </c>
      <c r="G57" s="31">
        <v>2.9999999999999997E-4</v>
      </c>
      <c r="H57" s="38">
        <v>0.06</v>
      </c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27183.51</v>
      </c>
      <c r="G58" s="34">
        <v>7.6E-3</v>
      </c>
      <c r="H58" s="35"/>
      <c r="I58" s="35"/>
      <c r="J58" s="19"/>
    </row>
    <row r="59" spans="1:10" ht="15" customHeight="1">
      <c r="A59" s="19"/>
      <c r="B59" s="36" t="s">
        <v>156</v>
      </c>
      <c r="C59" s="37"/>
      <c r="D59" s="37"/>
      <c r="E59" s="37"/>
      <c r="F59" s="33">
        <v>27183.51</v>
      </c>
      <c r="G59" s="34">
        <v>7.6E-3</v>
      </c>
      <c r="H59" s="35"/>
      <c r="I59" s="35"/>
      <c r="J59" s="19"/>
    </row>
    <row r="60" spans="1:10" ht="15" customHeight="1">
      <c r="A60" s="19"/>
      <c r="B60" s="24" t="s">
        <v>157</v>
      </c>
      <c r="C60" s="25"/>
      <c r="D60" s="25"/>
      <c r="E60" s="25"/>
      <c r="F60" s="25"/>
      <c r="G60" s="25"/>
      <c r="H60" s="26"/>
      <c r="I60" s="26"/>
      <c r="J60" s="19"/>
    </row>
    <row r="61" spans="1:10" ht="15" customHeight="1">
      <c r="A61" s="28" t="s">
        <v>158</v>
      </c>
      <c r="B61" s="25" t="s">
        <v>3927</v>
      </c>
      <c r="C61" s="25"/>
      <c r="D61" s="25"/>
      <c r="E61" s="29"/>
      <c r="F61" s="30">
        <v>319821.31</v>
      </c>
      <c r="G61" s="31">
        <v>8.9300000000000004E-2</v>
      </c>
      <c r="H61" s="38">
        <v>5.9929073883434776E-2</v>
      </c>
      <c r="I61" s="32"/>
      <c r="J61" s="19"/>
    </row>
    <row r="62" spans="1:10" ht="15" customHeight="1">
      <c r="A62" s="19"/>
      <c r="B62" s="24" t="s">
        <v>155</v>
      </c>
      <c r="C62" s="25"/>
      <c r="D62" s="25"/>
      <c r="E62" s="25"/>
      <c r="F62" s="33">
        <v>319821.31</v>
      </c>
      <c r="G62" s="34">
        <v>8.9300000000000004E-2</v>
      </c>
      <c r="H62" s="35"/>
      <c r="I62" s="35"/>
      <c r="J62" s="19"/>
    </row>
    <row r="63" spans="1:10" ht="15" customHeight="1">
      <c r="A63" s="19"/>
      <c r="B63" s="36" t="s">
        <v>156</v>
      </c>
      <c r="C63" s="37"/>
      <c r="D63" s="37"/>
      <c r="E63" s="37"/>
      <c r="F63" s="33">
        <v>319821.31</v>
      </c>
      <c r="G63" s="34">
        <v>8.9300000000000004E-2</v>
      </c>
      <c r="H63" s="35"/>
      <c r="I63" s="35"/>
      <c r="J63" s="19"/>
    </row>
    <row r="64" spans="1:10" ht="15" customHeight="1">
      <c r="A64" s="19"/>
      <c r="B64" s="36" t="s">
        <v>159</v>
      </c>
      <c r="C64" s="25"/>
      <c r="D64" s="37"/>
      <c r="E64" s="25"/>
      <c r="F64" s="33">
        <v>18508.3</v>
      </c>
      <c r="G64" s="34">
        <v>5.1000000000000004E-3</v>
      </c>
      <c r="H64" s="35"/>
      <c r="I64" s="35"/>
      <c r="J64" s="19"/>
    </row>
    <row r="65" spans="1:10" ht="15" customHeight="1">
      <c r="A65" s="19"/>
      <c r="B65" s="39" t="s">
        <v>160</v>
      </c>
      <c r="C65" s="37"/>
      <c r="D65" s="37"/>
      <c r="E65" s="37"/>
      <c r="F65" s="33">
        <v>3582237.74</v>
      </c>
      <c r="G65" s="40">
        <v>1</v>
      </c>
      <c r="H65" s="41"/>
      <c r="I65" s="41"/>
      <c r="J65" s="19"/>
    </row>
    <row r="66" spans="1:10" ht="15" customHeight="1">
      <c r="A66" s="19"/>
      <c r="B66" s="17"/>
      <c r="C66" s="19"/>
      <c r="D66" s="19"/>
      <c r="E66" s="19"/>
      <c r="F66" s="19"/>
      <c r="G66" s="19"/>
      <c r="H66" s="19"/>
      <c r="I66" s="19"/>
      <c r="J66" s="19"/>
    </row>
    <row r="67" spans="1:10" ht="15" customHeight="1">
      <c r="A67" s="19"/>
      <c r="B67" s="18" t="s">
        <v>161</v>
      </c>
      <c r="C67" s="19"/>
      <c r="D67" s="19"/>
      <c r="E67" s="19"/>
      <c r="F67" s="19"/>
      <c r="G67" s="19"/>
      <c r="H67" s="19"/>
      <c r="I67" s="19"/>
      <c r="J67" s="19"/>
    </row>
    <row r="68" spans="1:10" ht="27.95" customHeight="1">
      <c r="A68" s="42"/>
      <c r="B68" s="110" t="s">
        <v>3926</v>
      </c>
      <c r="C68" s="110"/>
      <c r="D68" s="110"/>
      <c r="E68" s="110"/>
      <c r="F68" s="110"/>
      <c r="G68" s="110"/>
      <c r="H68" s="110"/>
      <c r="I68" s="42"/>
      <c r="J68" s="42"/>
    </row>
    <row r="69" spans="1:10" ht="15" customHeight="1">
      <c r="A69" s="42"/>
      <c r="B69" s="43"/>
      <c r="C69" s="42"/>
      <c r="D69" s="42"/>
      <c r="E69" s="42"/>
      <c r="F69" s="42"/>
      <c r="G69" s="42"/>
      <c r="H69" s="42"/>
      <c r="I69" s="42"/>
      <c r="J69" s="42"/>
    </row>
    <row r="71" spans="1:10" s="49" customFormat="1" ht="15" customHeight="1">
      <c r="C71" s="85" t="s">
        <v>3764</v>
      </c>
    </row>
    <row r="72" spans="1:10" s="49" customFormat="1" ht="15" customHeight="1">
      <c r="B72" s="85" t="s">
        <v>3749</v>
      </c>
      <c r="C72" s="85" t="s">
        <v>3750</v>
      </c>
    </row>
    <row r="73" spans="1:10" s="49" customFormat="1" ht="15" customHeight="1"/>
    <row r="74" spans="1:10" s="49" customFormat="1" ht="15" customHeight="1"/>
    <row r="75" spans="1:10" s="49" customFormat="1" ht="15" customHeight="1"/>
    <row r="76" spans="1:10" s="49" customFormat="1" ht="15" customHeight="1"/>
    <row r="77" spans="1:10" s="49" customFormat="1" ht="15" customHeight="1"/>
    <row r="78" spans="1:10" s="49" customFormat="1" ht="15" customHeight="1"/>
    <row r="79" spans="1:10" s="49" customFormat="1" ht="15" customHeight="1"/>
    <row r="80" spans="1:10" s="49" customFormat="1" ht="15" customHeight="1"/>
    <row r="81" s="49" customFormat="1" ht="15" customHeight="1"/>
    <row r="82" s="49" customFormat="1" ht="15" customHeight="1"/>
    <row r="83" s="49" customFormat="1" ht="15" customHeight="1"/>
    <row r="84" s="49" customFormat="1" ht="15" customHeight="1"/>
  </sheetData>
  <mergeCells count="2">
    <mergeCell ref="B68:H6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72"/>
  <sheetViews>
    <sheetView topLeftCell="A160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34</v>
      </c>
      <c r="B2" s="111" t="s">
        <v>35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526</v>
      </c>
      <c r="B8" s="25" t="s">
        <v>527</v>
      </c>
      <c r="C8" s="25" t="s">
        <v>528</v>
      </c>
      <c r="D8" s="25" t="s">
        <v>529</v>
      </c>
      <c r="E8" s="29">
        <v>727729</v>
      </c>
      <c r="F8" s="30">
        <v>10343.58</v>
      </c>
      <c r="G8" s="31">
        <v>8.9899999999999994E-2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910479</v>
      </c>
      <c r="F9" s="30">
        <v>7848.33</v>
      </c>
      <c r="G9" s="31">
        <v>6.8199999999999997E-2</v>
      </c>
      <c r="H9" s="32"/>
      <c r="I9" s="32"/>
      <c r="J9" s="19"/>
    </row>
    <row r="10" spans="1:10" ht="15" customHeight="1">
      <c r="A10" s="28" t="s">
        <v>580</v>
      </c>
      <c r="B10" s="25" t="s">
        <v>581</v>
      </c>
      <c r="C10" s="25" t="s">
        <v>582</v>
      </c>
      <c r="D10" s="25" t="s">
        <v>583</v>
      </c>
      <c r="E10" s="29">
        <v>305818</v>
      </c>
      <c r="F10" s="30">
        <v>7271.59</v>
      </c>
      <c r="G10" s="31">
        <v>6.3200000000000006E-2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245051</v>
      </c>
      <c r="F11" s="30">
        <v>3463.67</v>
      </c>
      <c r="G11" s="31">
        <v>3.0099999999999998E-2</v>
      </c>
      <c r="H11" s="32"/>
      <c r="I11" s="32"/>
      <c r="J11" s="19"/>
    </row>
    <row r="12" spans="1:10" ht="15" customHeight="1">
      <c r="A12" s="28" t="s">
        <v>542</v>
      </c>
      <c r="B12" s="25" t="s">
        <v>543</v>
      </c>
      <c r="C12" s="25" t="s">
        <v>544</v>
      </c>
      <c r="D12" s="25" t="s">
        <v>529</v>
      </c>
      <c r="E12" s="29">
        <v>280800</v>
      </c>
      <c r="F12" s="30">
        <v>3328.04</v>
      </c>
      <c r="G12" s="31">
        <v>2.8899999999999999E-2</v>
      </c>
      <c r="H12" s="32"/>
      <c r="I12" s="32"/>
      <c r="J12" s="19"/>
    </row>
    <row r="13" spans="1:10" ht="15" customHeight="1">
      <c r="A13" s="28" t="s">
        <v>533</v>
      </c>
      <c r="B13" s="25" t="s">
        <v>534</v>
      </c>
      <c r="C13" s="25" t="s">
        <v>535</v>
      </c>
      <c r="D13" s="25" t="s">
        <v>529</v>
      </c>
      <c r="E13" s="29">
        <v>177405</v>
      </c>
      <c r="F13" s="30">
        <v>3227.35</v>
      </c>
      <c r="G13" s="31">
        <v>2.8000000000000001E-2</v>
      </c>
      <c r="H13" s="32"/>
      <c r="I13" s="32"/>
      <c r="J13" s="19"/>
    </row>
    <row r="14" spans="1:10" ht="15" customHeight="1">
      <c r="A14" s="28" t="s">
        <v>584</v>
      </c>
      <c r="B14" s="25" t="s">
        <v>585</v>
      </c>
      <c r="C14" s="25" t="s">
        <v>586</v>
      </c>
      <c r="D14" s="25" t="s">
        <v>587</v>
      </c>
      <c r="E14" s="29">
        <v>117835</v>
      </c>
      <c r="F14" s="30">
        <v>3177.36</v>
      </c>
      <c r="G14" s="31">
        <v>2.76E-2</v>
      </c>
      <c r="H14" s="32"/>
      <c r="I14" s="32"/>
      <c r="J14" s="19"/>
    </row>
    <row r="15" spans="1:10" ht="15" customHeight="1">
      <c r="A15" s="28" t="s">
        <v>568</v>
      </c>
      <c r="B15" s="25" t="s">
        <v>569</v>
      </c>
      <c r="C15" s="25" t="s">
        <v>570</v>
      </c>
      <c r="D15" s="25" t="s">
        <v>571</v>
      </c>
      <c r="E15" s="29">
        <v>41129</v>
      </c>
      <c r="F15" s="30">
        <v>3017.12</v>
      </c>
      <c r="G15" s="31">
        <v>2.6200000000000001E-2</v>
      </c>
      <c r="H15" s="32"/>
      <c r="I15" s="32"/>
      <c r="J15" s="19"/>
    </row>
    <row r="16" spans="1:10" ht="15" customHeight="1">
      <c r="A16" s="28" t="s">
        <v>1468</v>
      </c>
      <c r="B16" s="25" t="s">
        <v>1469</v>
      </c>
      <c r="C16" s="25" t="s">
        <v>1470</v>
      </c>
      <c r="D16" s="25" t="s">
        <v>1471</v>
      </c>
      <c r="E16" s="29">
        <v>367500</v>
      </c>
      <c r="F16" s="30">
        <v>3015.89</v>
      </c>
      <c r="G16" s="31">
        <v>2.6200000000000001E-2</v>
      </c>
      <c r="H16" s="32"/>
      <c r="I16" s="32"/>
      <c r="J16" s="19"/>
    </row>
    <row r="17" spans="1:10" ht="15" customHeight="1">
      <c r="A17" s="28" t="s">
        <v>576</v>
      </c>
      <c r="B17" s="25" t="s">
        <v>577</v>
      </c>
      <c r="C17" s="25" t="s">
        <v>578</v>
      </c>
      <c r="D17" s="25" t="s">
        <v>579</v>
      </c>
      <c r="E17" s="29">
        <v>203677</v>
      </c>
      <c r="F17" s="30">
        <v>2583.0300000000002</v>
      </c>
      <c r="G17" s="31">
        <v>2.24E-2</v>
      </c>
      <c r="H17" s="32"/>
      <c r="I17" s="32"/>
      <c r="J17" s="19"/>
    </row>
    <row r="18" spans="1:10" ht="15" customHeight="1">
      <c r="A18" s="28" t="s">
        <v>610</v>
      </c>
      <c r="B18" s="25" t="s">
        <v>611</v>
      </c>
      <c r="C18" s="25" t="s">
        <v>612</v>
      </c>
      <c r="D18" s="25" t="s">
        <v>571</v>
      </c>
      <c r="E18" s="29">
        <v>98268</v>
      </c>
      <c r="F18" s="30">
        <v>2248.13</v>
      </c>
      <c r="G18" s="31">
        <v>1.95E-2</v>
      </c>
      <c r="H18" s="32"/>
      <c r="I18" s="32"/>
      <c r="J18" s="19"/>
    </row>
    <row r="19" spans="1:10" ht="15" customHeight="1">
      <c r="A19" s="28" t="s">
        <v>598</v>
      </c>
      <c r="B19" s="25" t="s">
        <v>599</v>
      </c>
      <c r="C19" s="25" t="s">
        <v>600</v>
      </c>
      <c r="D19" s="25" t="s">
        <v>579</v>
      </c>
      <c r="E19" s="29">
        <v>23894</v>
      </c>
      <c r="F19" s="30">
        <v>2109.4</v>
      </c>
      <c r="G19" s="31">
        <v>1.83E-2</v>
      </c>
      <c r="H19" s="32"/>
      <c r="I19" s="32"/>
      <c r="J19" s="19"/>
    </row>
    <row r="20" spans="1:10" ht="15" customHeight="1">
      <c r="A20" s="28" t="s">
        <v>572</v>
      </c>
      <c r="B20" s="25" t="s">
        <v>573</v>
      </c>
      <c r="C20" s="25" t="s">
        <v>574</v>
      </c>
      <c r="D20" s="25" t="s">
        <v>575</v>
      </c>
      <c r="E20" s="29">
        <v>371756</v>
      </c>
      <c r="F20" s="30">
        <v>1916.77</v>
      </c>
      <c r="G20" s="31">
        <v>1.67E-2</v>
      </c>
      <c r="H20" s="32"/>
      <c r="I20" s="32"/>
      <c r="J20" s="19"/>
    </row>
    <row r="21" spans="1:10" ht="15" customHeight="1">
      <c r="A21" s="28" t="s">
        <v>605</v>
      </c>
      <c r="B21" s="25" t="s">
        <v>3928</v>
      </c>
      <c r="C21" s="25" t="s">
        <v>606</v>
      </c>
      <c r="D21" s="25" t="s">
        <v>571</v>
      </c>
      <c r="E21" s="29">
        <v>261209</v>
      </c>
      <c r="F21" s="30">
        <v>1912.57</v>
      </c>
      <c r="G21" s="31">
        <v>1.66E-2</v>
      </c>
      <c r="H21" s="32"/>
      <c r="I21" s="32"/>
      <c r="J21" s="19"/>
    </row>
    <row r="22" spans="1:10" ht="15" customHeight="1">
      <c r="A22" s="28" t="s">
        <v>591</v>
      </c>
      <c r="B22" s="25" t="s">
        <v>592</v>
      </c>
      <c r="C22" s="25" t="s">
        <v>593</v>
      </c>
      <c r="D22" s="25" t="s">
        <v>567</v>
      </c>
      <c r="E22" s="29">
        <v>58188</v>
      </c>
      <c r="F22" s="30">
        <v>1748.29</v>
      </c>
      <c r="G22" s="31">
        <v>1.52E-2</v>
      </c>
      <c r="H22" s="32"/>
      <c r="I22" s="32"/>
      <c r="J22" s="19"/>
    </row>
    <row r="23" spans="1:10" ht="15" customHeight="1">
      <c r="A23" s="28" t="s">
        <v>613</v>
      </c>
      <c r="B23" s="25" t="s">
        <v>614</v>
      </c>
      <c r="C23" s="25" t="s">
        <v>615</v>
      </c>
      <c r="D23" s="25" t="s">
        <v>616</v>
      </c>
      <c r="E23" s="29">
        <v>83400</v>
      </c>
      <c r="F23" s="30">
        <v>1540.98</v>
      </c>
      <c r="G23" s="31">
        <v>1.34E-2</v>
      </c>
      <c r="H23" s="32"/>
      <c r="I23" s="32"/>
      <c r="J23" s="19"/>
    </row>
    <row r="24" spans="1:10" ht="15" customHeight="1">
      <c r="A24" s="28" t="s">
        <v>647</v>
      </c>
      <c r="B24" s="25" t="s">
        <v>648</v>
      </c>
      <c r="C24" s="25" t="s">
        <v>649</v>
      </c>
      <c r="D24" s="25" t="s">
        <v>650</v>
      </c>
      <c r="E24" s="29">
        <v>33589</v>
      </c>
      <c r="F24" s="30">
        <v>1473.4</v>
      </c>
      <c r="G24" s="31">
        <v>1.2800000000000001E-2</v>
      </c>
      <c r="H24" s="32"/>
      <c r="I24" s="32"/>
      <c r="J24" s="19"/>
    </row>
    <row r="25" spans="1:10" ht="15" customHeight="1">
      <c r="A25" s="28" t="s">
        <v>654</v>
      </c>
      <c r="B25" s="25" t="s">
        <v>655</v>
      </c>
      <c r="C25" s="25" t="s">
        <v>656</v>
      </c>
      <c r="D25" s="25" t="s">
        <v>657</v>
      </c>
      <c r="E25" s="29">
        <v>43638</v>
      </c>
      <c r="F25" s="30">
        <v>1458.58</v>
      </c>
      <c r="G25" s="31">
        <v>1.2699999999999999E-2</v>
      </c>
      <c r="H25" s="32"/>
      <c r="I25" s="32"/>
      <c r="J25" s="19"/>
    </row>
    <row r="26" spans="1:10" ht="15" customHeight="1">
      <c r="A26" s="28" t="s">
        <v>637</v>
      </c>
      <c r="B26" s="25" t="s">
        <v>638</v>
      </c>
      <c r="C26" s="25" t="s">
        <v>639</v>
      </c>
      <c r="D26" s="25" t="s">
        <v>567</v>
      </c>
      <c r="E26" s="29">
        <v>144425</v>
      </c>
      <c r="F26" s="30">
        <v>1456.67</v>
      </c>
      <c r="G26" s="31">
        <v>1.2699999999999999E-2</v>
      </c>
      <c r="H26" s="32"/>
      <c r="I26" s="32"/>
      <c r="J26" s="19"/>
    </row>
    <row r="27" spans="1:10" ht="15" customHeight="1">
      <c r="A27" s="28" t="s">
        <v>601</v>
      </c>
      <c r="B27" s="25" t="s">
        <v>602</v>
      </c>
      <c r="C27" s="25" t="s">
        <v>603</v>
      </c>
      <c r="D27" s="25" t="s">
        <v>604</v>
      </c>
      <c r="E27" s="29">
        <v>114061</v>
      </c>
      <c r="F27" s="30">
        <v>1082.04</v>
      </c>
      <c r="G27" s="31">
        <v>9.4000000000000004E-3</v>
      </c>
      <c r="H27" s="32"/>
      <c r="I27" s="32"/>
      <c r="J27" s="19"/>
    </row>
    <row r="28" spans="1:10" ht="15" customHeight="1">
      <c r="A28" s="28" t="s">
        <v>692</v>
      </c>
      <c r="B28" s="25" t="s">
        <v>693</v>
      </c>
      <c r="C28" s="25" t="s">
        <v>694</v>
      </c>
      <c r="D28" s="25" t="s">
        <v>604</v>
      </c>
      <c r="E28" s="29">
        <v>84325</v>
      </c>
      <c r="F28" s="30">
        <v>940.18</v>
      </c>
      <c r="G28" s="31">
        <v>8.2000000000000007E-3</v>
      </c>
      <c r="H28" s="32"/>
      <c r="I28" s="32"/>
      <c r="J28" s="19"/>
    </row>
    <row r="29" spans="1:10" ht="15" customHeight="1">
      <c r="A29" s="28" t="s">
        <v>1461</v>
      </c>
      <c r="B29" s="25" t="s">
        <v>1462</v>
      </c>
      <c r="C29" s="25" t="s">
        <v>1463</v>
      </c>
      <c r="D29" s="25" t="s">
        <v>668</v>
      </c>
      <c r="E29" s="29">
        <v>44464</v>
      </c>
      <c r="F29" s="30">
        <v>924.54</v>
      </c>
      <c r="G29" s="31">
        <v>8.0000000000000002E-3</v>
      </c>
      <c r="H29" s="32"/>
      <c r="I29" s="32"/>
      <c r="J29" s="19"/>
    </row>
    <row r="30" spans="1:10" ht="15" customHeight="1">
      <c r="A30" s="28" t="s">
        <v>634</v>
      </c>
      <c r="B30" s="25" t="s">
        <v>635</v>
      </c>
      <c r="C30" s="25" t="s">
        <v>636</v>
      </c>
      <c r="D30" s="25" t="s">
        <v>567</v>
      </c>
      <c r="E30" s="29">
        <v>28513</v>
      </c>
      <c r="F30" s="30">
        <v>924.16</v>
      </c>
      <c r="G30" s="31">
        <v>8.0000000000000002E-3</v>
      </c>
      <c r="H30" s="32"/>
      <c r="I30" s="32"/>
      <c r="J30" s="19"/>
    </row>
    <row r="31" spans="1:10" ht="15" customHeight="1">
      <c r="A31" s="28" t="s">
        <v>624</v>
      </c>
      <c r="B31" s="25" t="s">
        <v>625</v>
      </c>
      <c r="C31" s="25" t="s">
        <v>626</v>
      </c>
      <c r="D31" s="25" t="s">
        <v>575</v>
      </c>
      <c r="E31" s="29">
        <v>14379</v>
      </c>
      <c r="F31" s="30">
        <v>899.42</v>
      </c>
      <c r="G31" s="31">
        <v>7.7999999999999996E-3</v>
      </c>
      <c r="H31" s="32"/>
      <c r="I31" s="32"/>
      <c r="J31" s="19"/>
    </row>
    <row r="32" spans="1:10" ht="15" customHeight="1">
      <c r="A32" s="28" t="s">
        <v>1677</v>
      </c>
      <c r="B32" s="25" t="s">
        <v>1678</v>
      </c>
      <c r="C32" s="25" t="s">
        <v>1679</v>
      </c>
      <c r="D32" s="25" t="s">
        <v>1680</v>
      </c>
      <c r="E32" s="29">
        <v>520000</v>
      </c>
      <c r="F32" s="30">
        <v>793.78</v>
      </c>
      <c r="G32" s="31">
        <v>6.8999999999999999E-3</v>
      </c>
      <c r="H32" s="32"/>
      <c r="I32" s="32"/>
      <c r="J32" s="19"/>
    </row>
    <row r="33" spans="1:10" ht="15" customHeight="1">
      <c r="A33" s="28" t="s">
        <v>775</v>
      </c>
      <c r="B33" s="25" t="s">
        <v>776</v>
      </c>
      <c r="C33" s="25" t="s">
        <v>777</v>
      </c>
      <c r="D33" s="25" t="s">
        <v>778</v>
      </c>
      <c r="E33" s="29">
        <v>83750</v>
      </c>
      <c r="F33" s="30">
        <v>705.43</v>
      </c>
      <c r="G33" s="31">
        <v>6.1000000000000004E-3</v>
      </c>
      <c r="H33" s="32"/>
      <c r="I33" s="32"/>
      <c r="J33" s="19"/>
    </row>
    <row r="34" spans="1:10" ht="15" customHeight="1">
      <c r="A34" s="28" t="s">
        <v>1668</v>
      </c>
      <c r="B34" s="25" t="s">
        <v>1669</v>
      </c>
      <c r="C34" s="25" t="s">
        <v>1670</v>
      </c>
      <c r="D34" s="25" t="s">
        <v>529</v>
      </c>
      <c r="E34" s="29">
        <v>291600</v>
      </c>
      <c r="F34" s="30">
        <v>667.04</v>
      </c>
      <c r="G34" s="31">
        <v>5.7999999999999996E-3</v>
      </c>
      <c r="H34" s="32"/>
      <c r="I34" s="32"/>
      <c r="J34" s="19"/>
    </row>
    <row r="35" spans="1:10" ht="15" customHeight="1">
      <c r="A35" s="28" t="s">
        <v>665</v>
      </c>
      <c r="B35" s="25" t="s">
        <v>666</v>
      </c>
      <c r="C35" s="25" t="s">
        <v>667</v>
      </c>
      <c r="D35" s="25" t="s">
        <v>668</v>
      </c>
      <c r="E35" s="29">
        <v>139147</v>
      </c>
      <c r="F35" s="30">
        <v>645.29</v>
      </c>
      <c r="G35" s="31">
        <v>5.5999999999999999E-3</v>
      </c>
      <c r="H35" s="32"/>
      <c r="I35" s="32"/>
      <c r="J35" s="19"/>
    </row>
    <row r="36" spans="1:10" ht="15" customHeight="1">
      <c r="A36" s="28" t="s">
        <v>1643</v>
      </c>
      <c r="B36" s="25" t="s">
        <v>1644</v>
      </c>
      <c r="C36" s="25" t="s">
        <v>1645</v>
      </c>
      <c r="D36" s="25" t="s">
        <v>575</v>
      </c>
      <c r="E36" s="29">
        <v>38475</v>
      </c>
      <c r="F36" s="30">
        <v>644.4</v>
      </c>
      <c r="G36" s="31">
        <v>5.5999999999999999E-3</v>
      </c>
      <c r="H36" s="32"/>
      <c r="I36" s="32"/>
      <c r="J36" s="19"/>
    </row>
    <row r="37" spans="1:10" ht="15" customHeight="1">
      <c r="A37" s="28" t="s">
        <v>627</v>
      </c>
      <c r="B37" s="25" t="s">
        <v>628</v>
      </c>
      <c r="C37" s="25" t="s">
        <v>629</v>
      </c>
      <c r="D37" s="25" t="s">
        <v>630</v>
      </c>
      <c r="E37" s="29">
        <v>2994</v>
      </c>
      <c r="F37" s="30">
        <v>573.20000000000005</v>
      </c>
      <c r="G37" s="31">
        <v>5.0000000000000001E-3</v>
      </c>
      <c r="H37" s="32"/>
      <c r="I37" s="32"/>
      <c r="J37" s="19"/>
    </row>
    <row r="38" spans="1:10" ht="15" customHeight="1">
      <c r="A38" s="28" t="s">
        <v>539</v>
      </c>
      <c r="B38" s="25" t="s">
        <v>540</v>
      </c>
      <c r="C38" s="25" t="s">
        <v>541</v>
      </c>
      <c r="D38" s="25" t="s">
        <v>529</v>
      </c>
      <c r="E38" s="29">
        <v>100000</v>
      </c>
      <c r="F38" s="30">
        <v>530.6</v>
      </c>
      <c r="G38" s="31">
        <v>4.5999999999999999E-3</v>
      </c>
      <c r="H38" s="32"/>
      <c r="I38" s="32"/>
      <c r="J38" s="19"/>
    </row>
    <row r="39" spans="1:10" ht="15" customHeight="1">
      <c r="A39" s="28" t="s">
        <v>643</v>
      </c>
      <c r="B39" s="25" t="s">
        <v>644</v>
      </c>
      <c r="C39" s="25" t="s">
        <v>645</v>
      </c>
      <c r="D39" s="25" t="s">
        <v>646</v>
      </c>
      <c r="E39" s="29">
        <v>39942</v>
      </c>
      <c r="F39" s="30">
        <v>499.45</v>
      </c>
      <c r="G39" s="31">
        <v>4.3E-3</v>
      </c>
      <c r="H39" s="32"/>
      <c r="I39" s="32"/>
      <c r="J39" s="19"/>
    </row>
    <row r="40" spans="1:10" ht="15" customHeight="1">
      <c r="A40" s="28" t="s">
        <v>588</v>
      </c>
      <c r="B40" s="25" t="s">
        <v>589</v>
      </c>
      <c r="C40" s="25" t="s">
        <v>590</v>
      </c>
      <c r="D40" s="25" t="s">
        <v>571</v>
      </c>
      <c r="E40" s="29">
        <v>17820</v>
      </c>
      <c r="F40" s="30">
        <v>403.09</v>
      </c>
      <c r="G40" s="31">
        <v>3.5000000000000001E-3</v>
      </c>
      <c r="H40" s="32"/>
      <c r="I40" s="32"/>
      <c r="J40" s="19"/>
    </row>
    <row r="41" spans="1:10" ht="15" customHeight="1">
      <c r="A41" s="28" t="s">
        <v>689</v>
      </c>
      <c r="B41" s="25" t="s">
        <v>690</v>
      </c>
      <c r="C41" s="25" t="s">
        <v>691</v>
      </c>
      <c r="D41" s="25" t="s">
        <v>575</v>
      </c>
      <c r="E41" s="29">
        <v>16523</v>
      </c>
      <c r="F41" s="30">
        <v>399.14</v>
      </c>
      <c r="G41" s="31">
        <v>3.5000000000000001E-3</v>
      </c>
      <c r="H41" s="32"/>
      <c r="I41" s="32"/>
      <c r="J41" s="19"/>
    </row>
    <row r="42" spans="1:10" ht="15" customHeight="1">
      <c r="A42" s="28" t="s">
        <v>1633</v>
      </c>
      <c r="B42" s="25" t="s">
        <v>1634</v>
      </c>
      <c r="C42" s="25" t="s">
        <v>1635</v>
      </c>
      <c r="D42" s="25" t="s">
        <v>567</v>
      </c>
      <c r="E42" s="29">
        <v>32900</v>
      </c>
      <c r="F42" s="30">
        <v>306.74</v>
      </c>
      <c r="G42" s="31">
        <v>2.7000000000000001E-3</v>
      </c>
      <c r="H42" s="32"/>
      <c r="I42" s="32"/>
      <c r="J42" s="19"/>
    </row>
    <row r="43" spans="1:10" ht="15" customHeight="1">
      <c r="A43" s="28" t="s">
        <v>811</v>
      </c>
      <c r="B43" s="25" t="s">
        <v>812</v>
      </c>
      <c r="C43" s="25" t="s">
        <v>813</v>
      </c>
      <c r="D43" s="25" t="s">
        <v>575</v>
      </c>
      <c r="E43" s="29">
        <v>1428</v>
      </c>
      <c r="F43" s="30">
        <v>300.35000000000002</v>
      </c>
      <c r="G43" s="31">
        <v>2.5999999999999999E-3</v>
      </c>
      <c r="H43" s="32"/>
      <c r="I43" s="32"/>
      <c r="J43" s="19"/>
    </row>
    <row r="44" spans="1:10" ht="15" customHeight="1">
      <c r="A44" s="28" t="s">
        <v>722</v>
      </c>
      <c r="B44" s="25" t="s">
        <v>723</v>
      </c>
      <c r="C44" s="25" t="s">
        <v>724</v>
      </c>
      <c r="D44" s="25" t="s">
        <v>604</v>
      </c>
      <c r="E44" s="29">
        <v>7350</v>
      </c>
      <c r="F44" s="30">
        <v>272.33</v>
      </c>
      <c r="G44" s="31">
        <v>2.3999999999999998E-3</v>
      </c>
      <c r="H44" s="32"/>
      <c r="I44" s="32"/>
      <c r="J44" s="19"/>
    </row>
    <row r="45" spans="1:10" ht="15" customHeight="1">
      <c r="A45" s="28" t="s">
        <v>651</v>
      </c>
      <c r="B45" s="25" t="s">
        <v>652</v>
      </c>
      <c r="C45" s="25" t="s">
        <v>653</v>
      </c>
      <c r="D45" s="25" t="s">
        <v>567</v>
      </c>
      <c r="E45" s="29">
        <v>7287</v>
      </c>
      <c r="F45" s="30">
        <v>244.99</v>
      </c>
      <c r="G45" s="31">
        <v>2.0999999999999999E-3</v>
      </c>
      <c r="H45" s="32"/>
      <c r="I45" s="32"/>
      <c r="J45" s="19"/>
    </row>
    <row r="46" spans="1:10" ht="15" customHeight="1">
      <c r="A46" s="28" t="s">
        <v>1958</v>
      </c>
      <c r="B46" s="25" t="s">
        <v>1959</v>
      </c>
      <c r="C46" s="25" t="s">
        <v>1960</v>
      </c>
      <c r="D46" s="25" t="s">
        <v>567</v>
      </c>
      <c r="E46" s="29">
        <v>62000</v>
      </c>
      <c r="F46" s="30">
        <v>244.44</v>
      </c>
      <c r="G46" s="31">
        <v>2.0999999999999999E-3</v>
      </c>
      <c r="H46" s="32"/>
      <c r="I46" s="32"/>
      <c r="J46" s="19"/>
    </row>
    <row r="47" spans="1:10" ht="15" customHeight="1">
      <c r="A47" s="28" t="s">
        <v>705</v>
      </c>
      <c r="B47" s="25" t="s">
        <v>706</v>
      </c>
      <c r="C47" s="25" t="s">
        <v>707</v>
      </c>
      <c r="D47" s="25" t="s">
        <v>708</v>
      </c>
      <c r="E47" s="29">
        <v>48465</v>
      </c>
      <c r="F47" s="30">
        <v>229.02</v>
      </c>
      <c r="G47" s="31">
        <v>2E-3</v>
      </c>
      <c r="H47" s="32"/>
      <c r="I47" s="32"/>
      <c r="J47" s="19"/>
    </row>
    <row r="48" spans="1:10" ht="15" customHeight="1">
      <c r="A48" s="28" t="s">
        <v>1659</v>
      </c>
      <c r="B48" s="25" t="s">
        <v>1660</v>
      </c>
      <c r="C48" s="25" t="s">
        <v>1661</v>
      </c>
      <c r="D48" s="25" t="s">
        <v>1478</v>
      </c>
      <c r="E48" s="29">
        <v>229500</v>
      </c>
      <c r="F48" s="30">
        <v>227.89</v>
      </c>
      <c r="G48" s="31">
        <v>2E-3</v>
      </c>
      <c r="H48" s="32"/>
      <c r="I48" s="32"/>
      <c r="J48" s="19"/>
    </row>
    <row r="49" spans="1:10" ht="15" customHeight="1">
      <c r="A49" s="28" t="s">
        <v>786</v>
      </c>
      <c r="B49" s="25" t="s">
        <v>787</v>
      </c>
      <c r="C49" s="25" t="s">
        <v>788</v>
      </c>
      <c r="D49" s="25" t="s">
        <v>789</v>
      </c>
      <c r="E49" s="29">
        <v>87000</v>
      </c>
      <c r="F49" s="30">
        <v>224.59</v>
      </c>
      <c r="G49" s="31">
        <v>2E-3</v>
      </c>
      <c r="H49" s="32"/>
      <c r="I49" s="32"/>
      <c r="J49" s="19"/>
    </row>
    <row r="50" spans="1:10" ht="15" customHeight="1">
      <c r="A50" s="28" t="s">
        <v>817</v>
      </c>
      <c r="B50" s="25" t="s">
        <v>818</v>
      </c>
      <c r="C50" s="25" t="s">
        <v>819</v>
      </c>
      <c r="D50" s="25" t="s">
        <v>597</v>
      </c>
      <c r="E50" s="29">
        <v>12148</v>
      </c>
      <c r="F50" s="30">
        <v>213.7</v>
      </c>
      <c r="G50" s="31">
        <v>1.9E-3</v>
      </c>
      <c r="H50" s="32"/>
      <c r="I50" s="32"/>
      <c r="J50" s="19"/>
    </row>
    <row r="51" spans="1:10" ht="15" customHeight="1">
      <c r="A51" s="28" t="s">
        <v>1491</v>
      </c>
      <c r="B51" s="25" t="s">
        <v>1492</v>
      </c>
      <c r="C51" s="25" t="s">
        <v>1493</v>
      </c>
      <c r="D51" s="25" t="s">
        <v>810</v>
      </c>
      <c r="E51" s="29">
        <v>28600</v>
      </c>
      <c r="F51" s="30">
        <v>192.21</v>
      </c>
      <c r="G51" s="31">
        <v>1.6999999999999999E-3</v>
      </c>
      <c r="H51" s="32"/>
      <c r="I51" s="32"/>
      <c r="J51" s="19"/>
    </row>
    <row r="52" spans="1:10" ht="15" customHeight="1">
      <c r="A52" s="28" t="s">
        <v>672</v>
      </c>
      <c r="B52" s="25" t="s">
        <v>673</v>
      </c>
      <c r="C52" s="25" t="s">
        <v>674</v>
      </c>
      <c r="D52" s="25" t="s">
        <v>675</v>
      </c>
      <c r="E52" s="29">
        <v>26479</v>
      </c>
      <c r="F52" s="30">
        <v>188.44</v>
      </c>
      <c r="G52" s="31">
        <v>1.6000000000000001E-3</v>
      </c>
      <c r="H52" s="32"/>
      <c r="I52" s="32"/>
      <c r="J52" s="19"/>
    </row>
    <row r="53" spans="1:10" ht="15" customHeight="1">
      <c r="A53" s="28" t="s">
        <v>772</v>
      </c>
      <c r="B53" s="25" t="s">
        <v>773</v>
      </c>
      <c r="C53" s="25" t="s">
        <v>774</v>
      </c>
      <c r="D53" s="25" t="s">
        <v>721</v>
      </c>
      <c r="E53" s="29">
        <v>31200</v>
      </c>
      <c r="F53" s="30">
        <v>167.81</v>
      </c>
      <c r="G53" s="31">
        <v>1.5E-3</v>
      </c>
      <c r="H53" s="32"/>
      <c r="I53" s="32"/>
      <c r="J53" s="19"/>
    </row>
    <row r="54" spans="1:10" ht="15" customHeight="1">
      <c r="A54" s="28" t="s">
        <v>729</v>
      </c>
      <c r="B54" s="25" t="s">
        <v>730</v>
      </c>
      <c r="C54" s="25" t="s">
        <v>731</v>
      </c>
      <c r="D54" s="25" t="s">
        <v>587</v>
      </c>
      <c r="E54" s="29">
        <v>48000</v>
      </c>
      <c r="F54" s="30">
        <v>159.46</v>
      </c>
      <c r="G54" s="31">
        <v>1.4E-3</v>
      </c>
      <c r="H54" s="32"/>
      <c r="I54" s="32"/>
      <c r="J54" s="19"/>
    </row>
    <row r="55" spans="1:10" ht="15" customHeight="1">
      <c r="A55" s="28" t="s">
        <v>826</v>
      </c>
      <c r="B55" s="25" t="s">
        <v>827</v>
      </c>
      <c r="C55" s="25" t="s">
        <v>828</v>
      </c>
      <c r="D55" s="25" t="s">
        <v>604</v>
      </c>
      <c r="E55" s="29">
        <v>7419</v>
      </c>
      <c r="F55" s="30">
        <v>155.27000000000001</v>
      </c>
      <c r="G55" s="31">
        <v>1.2999999999999999E-3</v>
      </c>
      <c r="H55" s="32"/>
      <c r="I55" s="32"/>
      <c r="J55" s="19"/>
    </row>
    <row r="56" spans="1:10" ht="15" customHeight="1">
      <c r="A56" s="28" t="s">
        <v>1485</v>
      </c>
      <c r="B56" s="25" t="s">
        <v>1486</v>
      </c>
      <c r="C56" s="25" t="s">
        <v>1487</v>
      </c>
      <c r="D56" s="25" t="s">
        <v>646</v>
      </c>
      <c r="E56" s="29">
        <v>24200</v>
      </c>
      <c r="F56" s="30">
        <v>128.37</v>
      </c>
      <c r="G56" s="31">
        <v>1.1000000000000001E-3</v>
      </c>
      <c r="H56" s="32"/>
      <c r="I56" s="32"/>
      <c r="J56" s="19"/>
    </row>
    <row r="57" spans="1:10" ht="15" customHeight="1">
      <c r="A57" s="28" t="s">
        <v>1514</v>
      </c>
      <c r="B57" s="25" t="s">
        <v>1515</v>
      </c>
      <c r="C57" s="25" t="s">
        <v>1516</v>
      </c>
      <c r="D57" s="25" t="s">
        <v>604</v>
      </c>
      <c r="E57" s="29">
        <v>34000</v>
      </c>
      <c r="F57" s="30">
        <v>117.42</v>
      </c>
      <c r="G57" s="31">
        <v>1E-3</v>
      </c>
      <c r="H57" s="32"/>
      <c r="I57" s="32"/>
      <c r="J57" s="19"/>
    </row>
    <row r="58" spans="1:10" ht="15" customHeight="1">
      <c r="A58" s="28" t="s">
        <v>1488</v>
      </c>
      <c r="B58" s="25" t="s">
        <v>1489</v>
      </c>
      <c r="C58" s="25" t="s">
        <v>1490</v>
      </c>
      <c r="D58" s="25" t="s">
        <v>1467</v>
      </c>
      <c r="E58" s="29">
        <v>161500</v>
      </c>
      <c r="F58" s="30">
        <v>115.15</v>
      </c>
      <c r="G58" s="31">
        <v>1E-3</v>
      </c>
      <c r="H58" s="32"/>
      <c r="I58" s="32"/>
      <c r="J58" s="19"/>
    </row>
    <row r="59" spans="1:10" ht="15" customHeight="1">
      <c r="A59" s="28" t="s">
        <v>1472</v>
      </c>
      <c r="B59" s="25" t="s">
        <v>1473</v>
      </c>
      <c r="C59" s="25" t="s">
        <v>1474</v>
      </c>
      <c r="D59" s="25" t="s">
        <v>597</v>
      </c>
      <c r="E59" s="29">
        <v>8000</v>
      </c>
      <c r="F59" s="30">
        <v>88.38</v>
      </c>
      <c r="G59" s="31">
        <v>8.0000000000000004E-4</v>
      </c>
      <c r="H59" s="32"/>
      <c r="I59" s="32"/>
      <c r="J59" s="19"/>
    </row>
    <row r="60" spans="1:10" ht="15" customHeight="1">
      <c r="A60" s="28" t="s">
        <v>1475</v>
      </c>
      <c r="B60" s="25" t="s">
        <v>1476</v>
      </c>
      <c r="C60" s="25" t="s">
        <v>1477</v>
      </c>
      <c r="D60" s="25" t="s">
        <v>1478</v>
      </c>
      <c r="E60" s="29">
        <v>17500</v>
      </c>
      <c r="F60" s="30">
        <v>75.010000000000005</v>
      </c>
      <c r="G60" s="31">
        <v>6.9999999999999999E-4</v>
      </c>
      <c r="H60" s="32"/>
      <c r="I60" s="32"/>
      <c r="J60" s="19"/>
    </row>
    <row r="61" spans="1:10" ht="15" customHeight="1">
      <c r="A61" s="28" t="s">
        <v>1961</v>
      </c>
      <c r="B61" s="25" t="s">
        <v>1962</v>
      </c>
      <c r="C61" s="25" t="s">
        <v>1963</v>
      </c>
      <c r="D61" s="25" t="s">
        <v>1478</v>
      </c>
      <c r="E61" s="29">
        <v>10800</v>
      </c>
      <c r="F61" s="30">
        <v>68.22</v>
      </c>
      <c r="G61" s="31">
        <v>5.9999999999999995E-4</v>
      </c>
      <c r="H61" s="32"/>
      <c r="I61" s="32"/>
      <c r="J61" s="19"/>
    </row>
    <row r="62" spans="1:10" ht="15" customHeight="1">
      <c r="A62" s="28" t="s">
        <v>1494</v>
      </c>
      <c r="B62" s="25" t="s">
        <v>1495</v>
      </c>
      <c r="C62" s="25" t="s">
        <v>1496</v>
      </c>
      <c r="D62" s="25" t="s">
        <v>785</v>
      </c>
      <c r="E62" s="29">
        <v>12066</v>
      </c>
      <c r="F62" s="30">
        <v>40.020000000000003</v>
      </c>
      <c r="G62" s="31">
        <v>2.9999999999999997E-4</v>
      </c>
      <c r="H62" s="32"/>
      <c r="I62" s="32"/>
      <c r="J62" s="19"/>
    </row>
    <row r="63" spans="1:10" ht="15" customHeight="1">
      <c r="A63" s="28" t="s">
        <v>1662</v>
      </c>
      <c r="B63" s="25" t="s">
        <v>1663</v>
      </c>
      <c r="C63" s="25" t="s">
        <v>1664</v>
      </c>
      <c r="D63" s="25" t="s">
        <v>668</v>
      </c>
      <c r="E63" s="29">
        <v>6000</v>
      </c>
      <c r="F63" s="30">
        <v>29.46</v>
      </c>
      <c r="G63" s="31">
        <v>2.9999999999999997E-4</v>
      </c>
      <c r="H63" s="32"/>
      <c r="I63" s="32"/>
      <c r="J63" s="19"/>
    </row>
    <row r="64" spans="1:10" ht="15" customHeight="1">
      <c r="A64" s="28" t="s">
        <v>1497</v>
      </c>
      <c r="B64" s="25" t="s">
        <v>1498</v>
      </c>
      <c r="C64" s="25" t="s">
        <v>1499</v>
      </c>
      <c r="D64" s="25" t="s">
        <v>604</v>
      </c>
      <c r="E64" s="29">
        <v>6900</v>
      </c>
      <c r="F64" s="30">
        <v>26.82</v>
      </c>
      <c r="G64" s="31">
        <v>2.0000000000000001E-4</v>
      </c>
      <c r="H64" s="32"/>
      <c r="I64" s="32"/>
      <c r="J64" s="19"/>
    </row>
    <row r="65" spans="1:10" ht="15" customHeight="1">
      <c r="A65" s="28" t="s">
        <v>1684</v>
      </c>
      <c r="B65" s="25" t="s">
        <v>1685</v>
      </c>
      <c r="C65" s="25" t="s">
        <v>1686</v>
      </c>
      <c r="D65" s="25" t="s">
        <v>604</v>
      </c>
      <c r="E65" s="29">
        <v>9200</v>
      </c>
      <c r="F65" s="30">
        <v>26.77</v>
      </c>
      <c r="G65" s="31">
        <v>2.0000000000000001E-4</v>
      </c>
      <c r="H65" s="32"/>
      <c r="I65" s="32"/>
      <c r="J65" s="19"/>
    </row>
    <row r="66" spans="1:10" ht="15" customHeight="1">
      <c r="A66" s="28" t="s">
        <v>1687</v>
      </c>
      <c r="B66" s="25" t="s">
        <v>1688</v>
      </c>
      <c r="C66" s="25" t="s">
        <v>1689</v>
      </c>
      <c r="D66" s="25" t="s">
        <v>668</v>
      </c>
      <c r="E66" s="29">
        <v>14400</v>
      </c>
      <c r="F66" s="30">
        <v>22.6</v>
      </c>
      <c r="G66" s="31">
        <v>2.0000000000000001E-4</v>
      </c>
      <c r="H66" s="32"/>
      <c r="I66" s="32"/>
      <c r="J66" s="19"/>
    </row>
    <row r="67" spans="1:10" ht="15" customHeight="1">
      <c r="A67" s="28" t="s">
        <v>760</v>
      </c>
      <c r="B67" s="25" t="s">
        <v>761</v>
      </c>
      <c r="C67" s="25" t="s">
        <v>762</v>
      </c>
      <c r="D67" s="25" t="s">
        <v>579</v>
      </c>
      <c r="E67" s="29">
        <v>300</v>
      </c>
      <c r="F67" s="30">
        <v>7.65</v>
      </c>
      <c r="G67" s="31">
        <v>1E-4</v>
      </c>
      <c r="H67" s="32"/>
      <c r="I67" s="32"/>
      <c r="J67" s="19"/>
    </row>
    <row r="68" spans="1:10" ht="15" customHeight="1">
      <c r="A68" s="19"/>
      <c r="B68" s="24" t="s">
        <v>155</v>
      </c>
      <c r="C68" s="25"/>
      <c r="D68" s="25"/>
      <c r="E68" s="25"/>
      <c r="F68" s="33">
        <v>77645.62</v>
      </c>
      <c r="G68" s="34">
        <v>0.67469999999999997</v>
      </c>
      <c r="H68" s="35"/>
      <c r="I68" s="35"/>
      <c r="J68" s="19"/>
    </row>
    <row r="69" spans="1:10" ht="15" customHeight="1">
      <c r="A69" s="19"/>
      <c r="B69" s="36" t="s">
        <v>563</v>
      </c>
      <c r="C69" s="37"/>
      <c r="D69" s="37"/>
      <c r="E69" s="37"/>
      <c r="F69" s="35" t="s">
        <v>485</v>
      </c>
      <c r="G69" s="35" t="s">
        <v>485</v>
      </c>
      <c r="H69" s="35"/>
      <c r="I69" s="35"/>
      <c r="J69" s="19"/>
    </row>
    <row r="70" spans="1:10" ht="15" customHeight="1">
      <c r="A70" s="19"/>
      <c r="B70" s="36" t="s">
        <v>155</v>
      </c>
      <c r="C70" s="37"/>
      <c r="D70" s="37"/>
      <c r="E70" s="37"/>
      <c r="F70" s="35" t="s">
        <v>485</v>
      </c>
      <c r="G70" s="35" t="s">
        <v>485</v>
      </c>
      <c r="H70" s="35"/>
      <c r="I70" s="35"/>
      <c r="J70" s="19"/>
    </row>
    <row r="71" spans="1:10" ht="15" customHeight="1">
      <c r="A71" s="19"/>
      <c r="B71" s="36" t="s">
        <v>156</v>
      </c>
      <c r="C71" s="37"/>
      <c r="D71" s="37"/>
      <c r="E71" s="37"/>
      <c r="F71" s="33">
        <v>77645.62</v>
      </c>
      <c r="G71" s="34">
        <v>0.67469999999999997</v>
      </c>
      <c r="H71" s="35"/>
      <c r="I71" s="35"/>
      <c r="J71" s="19"/>
    </row>
    <row r="72" spans="1:10" ht="15" customHeight="1">
      <c r="A72" s="19"/>
      <c r="B72" s="24" t="s">
        <v>847</v>
      </c>
      <c r="C72" s="25"/>
      <c r="D72" s="25"/>
      <c r="E72" s="25"/>
      <c r="F72" s="25"/>
      <c r="G72" s="25"/>
      <c r="H72" s="26"/>
      <c r="I72" s="26"/>
      <c r="J72" s="19"/>
    </row>
    <row r="73" spans="1:10" ht="15" customHeight="1">
      <c r="A73" s="19"/>
      <c r="B73" s="24" t="s">
        <v>848</v>
      </c>
      <c r="C73" s="25"/>
      <c r="D73" s="25"/>
      <c r="E73" s="25"/>
      <c r="F73" s="27"/>
      <c r="G73" s="26"/>
      <c r="H73" s="26"/>
      <c r="I73" s="26"/>
      <c r="J73" s="19"/>
    </row>
    <row r="74" spans="1:10" ht="15" customHeight="1">
      <c r="A74" s="28" t="s">
        <v>1801</v>
      </c>
      <c r="B74" s="25" t="s">
        <v>1802</v>
      </c>
      <c r="C74" s="25"/>
      <c r="D74" s="25"/>
      <c r="E74" s="29">
        <v>-300</v>
      </c>
      <c r="F74" s="30">
        <v>-7.67</v>
      </c>
      <c r="G74" s="31">
        <v>-1E-4</v>
      </c>
      <c r="H74" s="32"/>
      <c r="I74" s="32"/>
      <c r="J74" s="19"/>
    </row>
    <row r="75" spans="1:10" ht="15" customHeight="1">
      <c r="A75" s="28" t="s">
        <v>1783</v>
      </c>
      <c r="B75" s="25" t="s">
        <v>1784</v>
      </c>
      <c r="C75" s="25"/>
      <c r="D75" s="25"/>
      <c r="E75" s="29">
        <v>-14400</v>
      </c>
      <c r="F75" s="30">
        <v>-22.72</v>
      </c>
      <c r="G75" s="31">
        <v>-2.0000000000000001E-4</v>
      </c>
      <c r="H75" s="32"/>
      <c r="I75" s="32"/>
      <c r="J75" s="19"/>
    </row>
    <row r="76" spans="1:10" ht="15" customHeight="1">
      <c r="A76" s="28" t="s">
        <v>1825</v>
      </c>
      <c r="B76" s="25" t="s">
        <v>1826</v>
      </c>
      <c r="C76" s="25"/>
      <c r="D76" s="25"/>
      <c r="E76" s="29">
        <v>-1000</v>
      </c>
      <c r="F76" s="30">
        <v>-24.22</v>
      </c>
      <c r="G76" s="31">
        <v>-2.0000000000000001E-4</v>
      </c>
      <c r="H76" s="32"/>
      <c r="I76" s="32"/>
      <c r="J76" s="19"/>
    </row>
    <row r="77" spans="1:10" ht="15" customHeight="1">
      <c r="A77" s="28" t="s">
        <v>1789</v>
      </c>
      <c r="B77" s="25" t="s">
        <v>1790</v>
      </c>
      <c r="C77" s="25"/>
      <c r="D77" s="25"/>
      <c r="E77" s="29">
        <v>-9200</v>
      </c>
      <c r="F77" s="30">
        <v>-26.85</v>
      </c>
      <c r="G77" s="31">
        <v>-2.0000000000000001E-4</v>
      </c>
      <c r="H77" s="32"/>
      <c r="I77" s="32"/>
      <c r="J77" s="19"/>
    </row>
    <row r="78" spans="1:10" ht="15" customHeight="1">
      <c r="A78" s="28" t="s">
        <v>1534</v>
      </c>
      <c r="B78" s="25" t="s">
        <v>1535</v>
      </c>
      <c r="C78" s="25"/>
      <c r="D78" s="25"/>
      <c r="E78" s="29">
        <v>-6900</v>
      </c>
      <c r="F78" s="30">
        <v>-26.99</v>
      </c>
      <c r="G78" s="31">
        <v>-2.0000000000000001E-4</v>
      </c>
      <c r="H78" s="32"/>
      <c r="I78" s="32"/>
      <c r="J78" s="19"/>
    </row>
    <row r="79" spans="1:10" ht="15" customHeight="1">
      <c r="A79" s="28" t="s">
        <v>1964</v>
      </c>
      <c r="B79" s="25" t="s">
        <v>1965</v>
      </c>
      <c r="C79" s="25"/>
      <c r="D79" s="25"/>
      <c r="E79" s="29">
        <v>-2250</v>
      </c>
      <c r="F79" s="30">
        <v>-28.23</v>
      </c>
      <c r="G79" s="31">
        <v>-2.0000000000000001E-4</v>
      </c>
      <c r="H79" s="32"/>
      <c r="I79" s="32"/>
      <c r="J79" s="19"/>
    </row>
    <row r="80" spans="1:10" ht="15" customHeight="1">
      <c r="A80" s="28" t="s">
        <v>1807</v>
      </c>
      <c r="B80" s="25" t="s">
        <v>1808</v>
      </c>
      <c r="C80" s="25"/>
      <c r="D80" s="25"/>
      <c r="E80" s="29">
        <v>-6000</v>
      </c>
      <c r="F80" s="30">
        <v>-29.57</v>
      </c>
      <c r="G80" s="31">
        <v>-2.9999999999999997E-4</v>
      </c>
      <c r="H80" s="32"/>
      <c r="I80" s="32"/>
      <c r="J80" s="19"/>
    </row>
    <row r="81" spans="1:10" ht="15" customHeight="1">
      <c r="A81" s="28" t="s">
        <v>1538</v>
      </c>
      <c r="B81" s="25" t="s">
        <v>1539</v>
      </c>
      <c r="C81" s="25"/>
      <c r="D81" s="25"/>
      <c r="E81" s="29">
        <v>-12066</v>
      </c>
      <c r="F81" s="30">
        <v>-40.270000000000003</v>
      </c>
      <c r="G81" s="31">
        <v>-2.9999999999999997E-4</v>
      </c>
      <c r="H81" s="32"/>
      <c r="I81" s="32"/>
      <c r="J81" s="19"/>
    </row>
    <row r="82" spans="1:10" ht="15" customHeight="1">
      <c r="A82" s="28" t="s">
        <v>1966</v>
      </c>
      <c r="B82" s="25" t="s">
        <v>1967</v>
      </c>
      <c r="C82" s="25"/>
      <c r="D82" s="25"/>
      <c r="E82" s="29">
        <v>-10800</v>
      </c>
      <c r="F82" s="30">
        <v>-68.56</v>
      </c>
      <c r="G82" s="31">
        <v>-5.9999999999999995E-4</v>
      </c>
      <c r="H82" s="32"/>
      <c r="I82" s="32"/>
      <c r="J82" s="19"/>
    </row>
    <row r="83" spans="1:10" ht="15" customHeight="1">
      <c r="A83" s="28" t="s">
        <v>1556</v>
      </c>
      <c r="B83" s="25" t="s">
        <v>1557</v>
      </c>
      <c r="C83" s="25"/>
      <c r="D83" s="25"/>
      <c r="E83" s="29">
        <v>-17500</v>
      </c>
      <c r="F83" s="30">
        <v>-75.41</v>
      </c>
      <c r="G83" s="31">
        <v>-6.9999999999999999E-4</v>
      </c>
      <c r="H83" s="32"/>
      <c r="I83" s="32"/>
      <c r="J83" s="19"/>
    </row>
    <row r="84" spans="1:10" ht="15" customHeight="1">
      <c r="A84" s="28" t="s">
        <v>1558</v>
      </c>
      <c r="B84" s="25" t="s">
        <v>1559</v>
      </c>
      <c r="C84" s="25"/>
      <c r="D84" s="25"/>
      <c r="E84" s="29">
        <v>-8000</v>
      </c>
      <c r="F84" s="30">
        <v>-88.64</v>
      </c>
      <c r="G84" s="31">
        <v>-8.0000000000000004E-4</v>
      </c>
      <c r="H84" s="32"/>
      <c r="I84" s="32"/>
      <c r="J84" s="19"/>
    </row>
    <row r="85" spans="1:10" ht="15" customHeight="1">
      <c r="A85" s="28" t="s">
        <v>1546</v>
      </c>
      <c r="B85" s="25" t="s">
        <v>1547</v>
      </c>
      <c r="C85" s="25"/>
      <c r="D85" s="25"/>
      <c r="E85" s="29">
        <v>-161500</v>
      </c>
      <c r="F85" s="30">
        <v>-115.63</v>
      </c>
      <c r="G85" s="31">
        <v>-1E-3</v>
      </c>
      <c r="H85" s="32"/>
      <c r="I85" s="32"/>
      <c r="J85" s="19"/>
    </row>
    <row r="86" spans="1:10" ht="15" customHeight="1">
      <c r="A86" s="28" t="s">
        <v>1524</v>
      </c>
      <c r="B86" s="25" t="s">
        <v>1525</v>
      </c>
      <c r="C86" s="25"/>
      <c r="D86" s="25"/>
      <c r="E86" s="29">
        <v>-34000</v>
      </c>
      <c r="F86" s="30">
        <v>-117.98</v>
      </c>
      <c r="G86" s="31">
        <v>-1E-3</v>
      </c>
      <c r="H86" s="32"/>
      <c r="I86" s="32"/>
      <c r="J86" s="19"/>
    </row>
    <row r="87" spans="1:10" ht="15" customHeight="1">
      <c r="A87" s="28" t="s">
        <v>1550</v>
      </c>
      <c r="B87" s="25" t="s">
        <v>1551</v>
      </c>
      <c r="C87" s="25"/>
      <c r="D87" s="25"/>
      <c r="E87" s="29">
        <v>-24200</v>
      </c>
      <c r="F87" s="30">
        <v>-128.74</v>
      </c>
      <c r="G87" s="31">
        <v>-1.1000000000000001E-3</v>
      </c>
      <c r="H87" s="32"/>
      <c r="I87" s="32"/>
      <c r="J87" s="19"/>
    </row>
    <row r="88" spans="1:10" ht="15" customHeight="1">
      <c r="A88" s="28" t="s">
        <v>1857</v>
      </c>
      <c r="B88" s="25" t="s">
        <v>1858</v>
      </c>
      <c r="C88" s="25"/>
      <c r="D88" s="25"/>
      <c r="E88" s="29">
        <v>-4600</v>
      </c>
      <c r="F88" s="30">
        <v>-154.29</v>
      </c>
      <c r="G88" s="31">
        <v>-1.2999999999999999E-3</v>
      </c>
      <c r="H88" s="32"/>
      <c r="I88" s="32"/>
      <c r="J88" s="19"/>
    </row>
    <row r="89" spans="1:10" ht="15" customHeight="1">
      <c r="A89" s="28" t="s">
        <v>1821</v>
      </c>
      <c r="B89" s="25" t="s">
        <v>1822</v>
      </c>
      <c r="C89" s="25"/>
      <c r="D89" s="25"/>
      <c r="E89" s="29">
        <v>-48000</v>
      </c>
      <c r="F89" s="30">
        <v>-159.74</v>
      </c>
      <c r="G89" s="31">
        <v>-1.4E-3</v>
      </c>
      <c r="H89" s="32"/>
      <c r="I89" s="32"/>
      <c r="J89" s="19"/>
    </row>
    <row r="90" spans="1:10" ht="15" customHeight="1">
      <c r="A90" s="28" t="s">
        <v>1968</v>
      </c>
      <c r="B90" s="25" t="s">
        <v>1969</v>
      </c>
      <c r="C90" s="25"/>
      <c r="D90" s="25"/>
      <c r="E90" s="29">
        <v>-31200</v>
      </c>
      <c r="F90" s="30">
        <v>-168.79</v>
      </c>
      <c r="G90" s="31">
        <v>-1.5E-3</v>
      </c>
      <c r="H90" s="32"/>
      <c r="I90" s="32"/>
      <c r="J90" s="19"/>
    </row>
    <row r="91" spans="1:10" ht="15" customHeight="1">
      <c r="A91" s="28" t="s">
        <v>1544</v>
      </c>
      <c r="B91" s="25" t="s">
        <v>1545</v>
      </c>
      <c r="C91" s="25"/>
      <c r="D91" s="25"/>
      <c r="E91" s="29">
        <v>-28600</v>
      </c>
      <c r="F91" s="30">
        <v>-192.79</v>
      </c>
      <c r="G91" s="31">
        <v>-1.6999999999999999E-3</v>
      </c>
      <c r="H91" s="32"/>
      <c r="I91" s="32"/>
      <c r="J91" s="19"/>
    </row>
    <row r="92" spans="1:10" ht="15" customHeight="1">
      <c r="A92" s="28" t="s">
        <v>1562</v>
      </c>
      <c r="B92" s="25" t="s">
        <v>1563</v>
      </c>
      <c r="C92" s="25"/>
      <c r="D92" s="25"/>
      <c r="E92" s="29">
        <v>-21700</v>
      </c>
      <c r="F92" s="30">
        <v>-206.39</v>
      </c>
      <c r="G92" s="31">
        <v>-1.8E-3</v>
      </c>
      <c r="H92" s="32"/>
      <c r="I92" s="32"/>
      <c r="J92" s="19"/>
    </row>
    <row r="93" spans="1:10" ht="15" customHeight="1">
      <c r="A93" s="28" t="s">
        <v>1572</v>
      </c>
      <c r="B93" s="25" t="s">
        <v>1573</v>
      </c>
      <c r="C93" s="25"/>
      <c r="D93" s="25"/>
      <c r="E93" s="29">
        <v>-87000</v>
      </c>
      <c r="F93" s="30">
        <v>-226.07</v>
      </c>
      <c r="G93" s="31">
        <v>-2E-3</v>
      </c>
      <c r="H93" s="32"/>
      <c r="I93" s="32"/>
      <c r="J93" s="19"/>
    </row>
    <row r="94" spans="1:10" ht="15" customHeight="1">
      <c r="A94" s="28" t="s">
        <v>1809</v>
      </c>
      <c r="B94" s="25" t="s">
        <v>1810</v>
      </c>
      <c r="C94" s="25"/>
      <c r="D94" s="25"/>
      <c r="E94" s="29">
        <v>-229500</v>
      </c>
      <c r="F94" s="30">
        <v>-228.7</v>
      </c>
      <c r="G94" s="31">
        <v>-2E-3</v>
      </c>
      <c r="H94" s="32"/>
      <c r="I94" s="32"/>
      <c r="J94" s="19"/>
    </row>
    <row r="95" spans="1:10" ht="15" customHeight="1">
      <c r="A95" s="28" t="s">
        <v>1855</v>
      </c>
      <c r="B95" s="25" t="s">
        <v>1856</v>
      </c>
      <c r="C95" s="25"/>
      <c r="D95" s="25"/>
      <c r="E95" s="29">
        <v>-22800</v>
      </c>
      <c r="F95" s="30">
        <v>-230.62</v>
      </c>
      <c r="G95" s="31">
        <v>-2E-3</v>
      </c>
      <c r="H95" s="32"/>
      <c r="I95" s="32"/>
      <c r="J95" s="19"/>
    </row>
    <row r="96" spans="1:10" ht="15" customHeight="1">
      <c r="A96" s="28" t="s">
        <v>1861</v>
      </c>
      <c r="B96" s="25" t="s">
        <v>1862</v>
      </c>
      <c r="C96" s="25"/>
      <c r="D96" s="25"/>
      <c r="E96" s="29">
        <v>-3250</v>
      </c>
      <c r="F96" s="30">
        <v>-239.38</v>
      </c>
      <c r="G96" s="31">
        <v>-2.0999999999999999E-3</v>
      </c>
      <c r="H96" s="32"/>
      <c r="I96" s="32"/>
      <c r="J96" s="19"/>
    </row>
    <row r="97" spans="1:10" ht="15" customHeight="1">
      <c r="A97" s="28" t="s">
        <v>1970</v>
      </c>
      <c r="B97" s="25" t="s">
        <v>1971</v>
      </c>
      <c r="C97" s="25"/>
      <c r="D97" s="25"/>
      <c r="E97" s="29">
        <v>-62000</v>
      </c>
      <c r="F97" s="30">
        <v>-245.49</v>
      </c>
      <c r="G97" s="31">
        <v>-2.0999999999999999E-3</v>
      </c>
      <c r="H97" s="32"/>
      <c r="I97" s="32"/>
      <c r="J97" s="19"/>
    </row>
    <row r="98" spans="1:10" ht="15" customHeight="1">
      <c r="A98" s="28" t="s">
        <v>1570</v>
      </c>
      <c r="B98" s="25" t="s">
        <v>1571</v>
      </c>
      <c r="C98" s="25"/>
      <c r="D98" s="25"/>
      <c r="E98" s="29">
        <v>-7350</v>
      </c>
      <c r="F98" s="30">
        <v>-273.08</v>
      </c>
      <c r="G98" s="31">
        <v>-2.3999999999999998E-3</v>
      </c>
      <c r="H98" s="32"/>
      <c r="I98" s="32"/>
      <c r="J98" s="19"/>
    </row>
    <row r="99" spans="1:10" ht="15" customHeight="1">
      <c r="A99" s="28" t="s">
        <v>1837</v>
      </c>
      <c r="B99" s="25" t="s">
        <v>1838</v>
      </c>
      <c r="C99" s="25"/>
      <c r="D99" s="25"/>
      <c r="E99" s="29">
        <v>-32900</v>
      </c>
      <c r="F99" s="30">
        <v>-304.08</v>
      </c>
      <c r="G99" s="31">
        <v>-2.5999999999999999E-3</v>
      </c>
      <c r="H99" s="32"/>
      <c r="I99" s="32"/>
      <c r="J99" s="19"/>
    </row>
    <row r="100" spans="1:10" ht="15" customHeight="1">
      <c r="A100" s="28" t="s">
        <v>1847</v>
      </c>
      <c r="B100" s="25" t="s">
        <v>1848</v>
      </c>
      <c r="C100" s="25"/>
      <c r="D100" s="25"/>
      <c r="E100" s="29">
        <v>-6500</v>
      </c>
      <c r="F100" s="30">
        <v>-575.54</v>
      </c>
      <c r="G100" s="31">
        <v>-5.0000000000000001E-3</v>
      </c>
      <c r="H100" s="32"/>
      <c r="I100" s="32"/>
      <c r="J100" s="19"/>
    </row>
    <row r="101" spans="1:10" ht="15" customHeight="1">
      <c r="A101" s="28" t="s">
        <v>1819</v>
      </c>
      <c r="B101" s="25" t="s">
        <v>1820</v>
      </c>
      <c r="C101" s="25"/>
      <c r="D101" s="25"/>
      <c r="E101" s="29">
        <v>-38475</v>
      </c>
      <c r="F101" s="30">
        <v>-647.04999999999995</v>
      </c>
      <c r="G101" s="31">
        <v>-5.5999999999999999E-3</v>
      </c>
      <c r="H101" s="32"/>
      <c r="I101" s="32"/>
      <c r="J101" s="19"/>
    </row>
    <row r="102" spans="1:10" ht="15" customHeight="1">
      <c r="A102" s="28" t="s">
        <v>1803</v>
      </c>
      <c r="B102" s="25" t="s">
        <v>1804</v>
      </c>
      <c r="C102" s="25"/>
      <c r="D102" s="25"/>
      <c r="E102" s="29">
        <v>-291600</v>
      </c>
      <c r="F102" s="30">
        <v>-669.51</v>
      </c>
      <c r="G102" s="31">
        <v>-5.7999999999999996E-3</v>
      </c>
      <c r="H102" s="32"/>
      <c r="I102" s="32"/>
      <c r="J102" s="19"/>
    </row>
    <row r="103" spans="1:10" ht="15" customHeight="1">
      <c r="A103" s="28" t="s">
        <v>1859</v>
      </c>
      <c r="B103" s="25" t="s">
        <v>1860</v>
      </c>
      <c r="C103" s="25"/>
      <c r="D103" s="25"/>
      <c r="E103" s="29">
        <v>-30600</v>
      </c>
      <c r="F103" s="30">
        <v>-703.68</v>
      </c>
      <c r="G103" s="31">
        <v>-6.1000000000000004E-3</v>
      </c>
      <c r="H103" s="32"/>
      <c r="I103" s="32"/>
      <c r="J103" s="19"/>
    </row>
    <row r="104" spans="1:10" ht="15" customHeight="1">
      <c r="A104" s="28" t="s">
        <v>1568</v>
      </c>
      <c r="B104" s="25" t="s">
        <v>1569</v>
      </c>
      <c r="C104" s="25"/>
      <c r="D104" s="25"/>
      <c r="E104" s="29">
        <v>-83750</v>
      </c>
      <c r="F104" s="30">
        <v>-709.53</v>
      </c>
      <c r="G104" s="31">
        <v>-6.1999999999999998E-3</v>
      </c>
      <c r="H104" s="32"/>
      <c r="I104" s="32"/>
      <c r="J104" s="19"/>
    </row>
    <row r="105" spans="1:10" ht="15" customHeight="1">
      <c r="A105" s="28" t="s">
        <v>1576</v>
      </c>
      <c r="B105" s="25" t="s">
        <v>1577</v>
      </c>
      <c r="C105" s="25"/>
      <c r="D105" s="25"/>
      <c r="E105" s="29">
        <v>-147600</v>
      </c>
      <c r="F105" s="30">
        <v>-765.38</v>
      </c>
      <c r="G105" s="31">
        <v>-6.6E-3</v>
      </c>
      <c r="H105" s="32"/>
      <c r="I105" s="32"/>
      <c r="J105" s="19"/>
    </row>
    <row r="106" spans="1:10" ht="15" customHeight="1">
      <c r="A106" s="28" t="s">
        <v>1793</v>
      </c>
      <c r="B106" s="25" t="s">
        <v>1794</v>
      </c>
      <c r="C106" s="25"/>
      <c r="D106" s="25"/>
      <c r="E106" s="29">
        <v>-520000</v>
      </c>
      <c r="F106" s="30">
        <v>-798.98</v>
      </c>
      <c r="G106" s="31">
        <v>-6.8999999999999999E-3</v>
      </c>
      <c r="H106" s="32"/>
      <c r="I106" s="32"/>
      <c r="J106" s="19"/>
    </row>
    <row r="107" spans="1:10" ht="15" customHeight="1">
      <c r="A107" s="28" t="s">
        <v>1542</v>
      </c>
      <c r="B107" s="25" t="s">
        <v>1543</v>
      </c>
      <c r="C107" s="25"/>
      <c r="D107" s="25"/>
      <c r="E107" s="29">
        <v>-116875</v>
      </c>
      <c r="F107" s="30">
        <v>-1012.72</v>
      </c>
      <c r="G107" s="31">
        <v>-8.8000000000000005E-3</v>
      </c>
      <c r="H107" s="32"/>
      <c r="I107" s="32"/>
      <c r="J107" s="19"/>
    </row>
    <row r="108" spans="1:10" ht="15" customHeight="1">
      <c r="A108" s="28" t="s">
        <v>1843</v>
      </c>
      <c r="B108" s="25" t="s">
        <v>1844</v>
      </c>
      <c r="C108" s="25"/>
      <c r="D108" s="25"/>
      <c r="E108" s="29">
        <v>-83400</v>
      </c>
      <c r="F108" s="30">
        <v>-1547.86</v>
      </c>
      <c r="G108" s="31">
        <v>-1.34E-2</v>
      </c>
      <c r="H108" s="32"/>
      <c r="I108" s="32"/>
      <c r="J108" s="19"/>
    </row>
    <row r="109" spans="1:10" ht="15" customHeight="1">
      <c r="A109" s="28" t="s">
        <v>1835</v>
      </c>
      <c r="B109" s="25" t="s">
        <v>1836</v>
      </c>
      <c r="C109" s="25"/>
      <c r="D109" s="25"/>
      <c r="E109" s="29">
        <v>-66300</v>
      </c>
      <c r="F109" s="30">
        <v>-1788.04</v>
      </c>
      <c r="G109" s="31">
        <v>-1.55E-2</v>
      </c>
      <c r="H109" s="32"/>
      <c r="I109" s="32"/>
      <c r="J109" s="19"/>
    </row>
    <row r="110" spans="1:10" ht="15" customHeight="1">
      <c r="A110" s="28" t="s">
        <v>1560</v>
      </c>
      <c r="B110" s="25" t="s">
        <v>1561</v>
      </c>
      <c r="C110" s="25"/>
      <c r="D110" s="25"/>
      <c r="E110" s="29">
        <v>-367500</v>
      </c>
      <c r="F110" s="30">
        <v>-3034.26</v>
      </c>
      <c r="G110" s="31">
        <v>-2.64E-2</v>
      </c>
      <c r="H110" s="32"/>
      <c r="I110" s="32"/>
      <c r="J110" s="19"/>
    </row>
    <row r="111" spans="1:10" ht="15" customHeight="1">
      <c r="A111" s="28" t="s">
        <v>1841</v>
      </c>
      <c r="B111" s="25" t="s">
        <v>1842</v>
      </c>
      <c r="C111" s="25"/>
      <c r="D111" s="25"/>
      <c r="E111" s="29">
        <v>-280800</v>
      </c>
      <c r="F111" s="30">
        <v>-3343.77</v>
      </c>
      <c r="G111" s="31">
        <v>-2.9000000000000001E-2</v>
      </c>
      <c r="H111" s="32"/>
      <c r="I111" s="32"/>
      <c r="J111" s="19"/>
    </row>
    <row r="112" spans="1:10" ht="15" customHeight="1">
      <c r="A112" s="28" t="s">
        <v>1851</v>
      </c>
      <c r="B112" s="25" t="s">
        <v>1852</v>
      </c>
      <c r="C112" s="25"/>
      <c r="D112" s="25"/>
      <c r="E112" s="29">
        <v>-303050</v>
      </c>
      <c r="F112" s="30">
        <v>-4320.8900000000003</v>
      </c>
      <c r="G112" s="31">
        <v>-3.7499999999999999E-2</v>
      </c>
      <c r="H112" s="32"/>
      <c r="I112" s="32"/>
      <c r="J112" s="19"/>
    </row>
    <row r="113" spans="1:10" ht="15" customHeight="1">
      <c r="A113" s="28" t="s">
        <v>1849</v>
      </c>
      <c r="B113" s="25" t="s">
        <v>1850</v>
      </c>
      <c r="C113" s="25"/>
      <c r="D113" s="25"/>
      <c r="E113" s="29">
        <v>-192500</v>
      </c>
      <c r="F113" s="30">
        <v>-4591.13</v>
      </c>
      <c r="G113" s="31">
        <v>-3.9899999999999998E-2</v>
      </c>
      <c r="H113" s="32"/>
      <c r="I113" s="32"/>
      <c r="J113" s="19"/>
    </row>
    <row r="114" spans="1:10" ht="15" customHeight="1">
      <c r="A114" s="19"/>
      <c r="B114" s="24" t="s">
        <v>155</v>
      </c>
      <c r="C114" s="25"/>
      <c r="D114" s="25"/>
      <c r="E114" s="25"/>
      <c r="F114" s="33">
        <v>-27939.24</v>
      </c>
      <c r="G114" s="34">
        <v>-0.24249999999999999</v>
      </c>
      <c r="H114" s="35"/>
      <c r="I114" s="35"/>
      <c r="J114" s="19"/>
    </row>
    <row r="115" spans="1:10" ht="15" customHeight="1">
      <c r="A115" s="19"/>
      <c r="B115" s="36" t="s">
        <v>156</v>
      </c>
      <c r="C115" s="37"/>
      <c r="D115" s="37"/>
      <c r="E115" s="37"/>
      <c r="F115" s="33">
        <v>-27939.24</v>
      </c>
      <c r="G115" s="34">
        <v>-0.24249999999999999</v>
      </c>
      <c r="H115" s="35"/>
      <c r="I115" s="35"/>
      <c r="J115" s="19"/>
    </row>
    <row r="116" spans="1:10" ht="15" customHeight="1">
      <c r="A116" s="19"/>
      <c r="B116" s="24" t="s">
        <v>162</v>
      </c>
      <c r="C116" s="25"/>
      <c r="D116" s="25"/>
      <c r="E116" s="25"/>
      <c r="F116" s="25"/>
      <c r="G116" s="25"/>
      <c r="H116" s="26"/>
      <c r="I116" s="26"/>
      <c r="J116" s="19"/>
    </row>
    <row r="117" spans="1:10" ht="15" customHeight="1">
      <c r="A117" s="19"/>
      <c r="B117" s="24" t="s">
        <v>163</v>
      </c>
      <c r="C117" s="25"/>
      <c r="D117" s="25"/>
      <c r="E117" s="25"/>
      <c r="F117" s="27"/>
      <c r="G117" s="26"/>
      <c r="H117" s="26"/>
      <c r="I117" s="26"/>
      <c r="J117" s="19"/>
    </row>
    <row r="118" spans="1:10" ht="15" customHeight="1">
      <c r="A118" s="28" t="s">
        <v>856</v>
      </c>
      <c r="B118" s="25" t="s">
        <v>857</v>
      </c>
      <c r="C118" s="25" t="s">
        <v>858</v>
      </c>
      <c r="D118" s="25" t="s">
        <v>187</v>
      </c>
      <c r="E118" s="29">
        <v>3500000</v>
      </c>
      <c r="F118" s="30">
        <v>3504.27</v>
      </c>
      <c r="G118" s="31">
        <v>3.04E-2</v>
      </c>
      <c r="H118" s="32"/>
      <c r="I118" s="32"/>
      <c r="J118" s="19"/>
    </row>
    <row r="119" spans="1:10" ht="15" customHeight="1">
      <c r="A119" s="28" t="s">
        <v>853</v>
      </c>
      <c r="B119" s="25" t="s">
        <v>854</v>
      </c>
      <c r="C119" s="25" t="s">
        <v>855</v>
      </c>
      <c r="D119" s="25" t="s">
        <v>187</v>
      </c>
      <c r="E119" s="29">
        <v>3300000</v>
      </c>
      <c r="F119" s="30">
        <v>3269.33</v>
      </c>
      <c r="G119" s="31">
        <v>2.8400000000000002E-2</v>
      </c>
      <c r="H119" s="38">
        <v>7.3925000000000005E-2</v>
      </c>
      <c r="I119" s="32"/>
      <c r="J119" s="19"/>
    </row>
    <row r="120" spans="1:10" ht="15" customHeight="1">
      <c r="A120" s="28" t="s">
        <v>859</v>
      </c>
      <c r="B120" s="25" t="s">
        <v>860</v>
      </c>
      <c r="C120" s="25" t="s">
        <v>861</v>
      </c>
      <c r="D120" s="25" t="s">
        <v>187</v>
      </c>
      <c r="E120" s="29">
        <v>1500000</v>
      </c>
      <c r="F120" s="30">
        <v>1478.85</v>
      </c>
      <c r="G120" s="31">
        <v>1.2800000000000001E-2</v>
      </c>
      <c r="H120" s="38">
        <v>7.3743000000000003E-2</v>
      </c>
      <c r="I120" s="32"/>
      <c r="J120" s="19"/>
    </row>
    <row r="121" spans="1:10" ht="15" customHeight="1">
      <c r="A121" s="28" t="s">
        <v>865</v>
      </c>
      <c r="B121" s="25" t="s">
        <v>866</v>
      </c>
      <c r="C121" s="25" t="s">
        <v>867</v>
      </c>
      <c r="D121" s="25" t="s">
        <v>167</v>
      </c>
      <c r="E121" s="29">
        <v>150</v>
      </c>
      <c r="F121" s="30">
        <v>1459.45</v>
      </c>
      <c r="G121" s="31">
        <v>1.2699999999999999E-2</v>
      </c>
      <c r="H121" s="38">
        <v>7.6550000000000007E-2</v>
      </c>
      <c r="I121" s="32"/>
      <c r="J121" s="19"/>
    </row>
    <row r="122" spans="1:10" ht="15" customHeight="1">
      <c r="A122" s="28" t="s">
        <v>1917</v>
      </c>
      <c r="B122" s="25" t="s">
        <v>1918</v>
      </c>
      <c r="C122" s="25" t="s">
        <v>1919</v>
      </c>
      <c r="D122" s="25" t="s">
        <v>1920</v>
      </c>
      <c r="E122" s="29">
        <v>100</v>
      </c>
      <c r="F122" s="30">
        <v>1356.14</v>
      </c>
      <c r="G122" s="31">
        <v>1.18E-2</v>
      </c>
      <c r="H122" s="38">
        <v>7.2900000000000006E-2</v>
      </c>
      <c r="I122" s="32"/>
      <c r="J122" s="19"/>
    </row>
    <row r="123" spans="1:10" ht="15" customHeight="1">
      <c r="A123" s="28" t="s">
        <v>862</v>
      </c>
      <c r="B123" s="25" t="s">
        <v>863</v>
      </c>
      <c r="C123" s="25" t="s">
        <v>864</v>
      </c>
      <c r="D123" s="25" t="s">
        <v>167</v>
      </c>
      <c r="E123" s="29">
        <v>125</v>
      </c>
      <c r="F123" s="30">
        <v>1257.3900000000001</v>
      </c>
      <c r="G123" s="31">
        <v>1.09E-2</v>
      </c>
      <c r="H123" s="38">
        <v>7.5899999999999995E-2</v>
      </c>
      <c r="I123" s="32"/>
      <c r="J123" s="19"/>
    </row>
    <row r="124" spans="1:10" ht="15" customHeight="1">
      <c r="A124" s="28" t="s">
        <v>1921</v>
      </c>
      <c r="B124" s="25" t="s">
        <v>1922</v>
      </c>
      <c r="C124" s="25" t="s">
        <v>1923</v>
      </c>
      <c r="D124" s="25" t="s">
        <v>1920</v>
      </c>
      <c r="E124" s="29">
        <v>100</v>
      </c>
      <c r="F124" s="30">
        <v>991.18</v>
      </c>
      <c r="G124" s="31">
        <v>8.6E-3</v>
      </c>
      <c r="H124" s="38">
        <v>8.6133500000000002E-2</v>
      </c>
      <c r="I124" s="32"/>
      <c r="J124" s="19"/>
    </row>
    <row r="125" spans="1:10" ht="15" customHeight="1">
      <c r="A125" s="28" t="s">
        <v>871</v>
      </c>
      <c r="B125" s="25" t="s">
        <v>872</v>
      </c>
      <c r="C125" s="25" t="s">
        <v>873</v>
      </c>
      <c r="D125" s="25" t="s">
        <v>187</v>
      </c>
      <c r="E125" s="29">
        <v>1000000</v>
      </c>
      <c r="F125" s="30">
        <v>918.22</v>
      </c>
      <c r="G125" s="31">
        <v>8.0000000000000002E-3</v>
      </c>
      <c r="H125" s="38">
        <v>7.3799000000000003E-2</v>
      </c>
      <c r="I125" s="32"/>
      <c r="J125" s="19"/>
    </row>
    <row r="126" spans="1:10" ht="15" customHeight="1">
      <c r="A126" s="28" t="s">
        <v>877</v>
      </c>
      <c r="B126" s="25" t="s">
        <v>878</v>
      </c>
      <c r="C126" s="25" t="s">
        <v>879</v>
      </c>
      <c r="D126" s="25" t="s">
        <v>187</v>
      </c>
      <c r="E126" s="29">
        <v>500000</v>
      </c>
      <c r="F126" s="30">
        <v>507.3</v>
      </c>
      <c r="G126" s="31">
        <v>4.4000000000000003E-3</v>
      </c>
      <c r="H126" s="38">
        <v>7.3682999999999998E-2</v>
      </c>
      <c r="I126" s="32"/>
      <c r="J126" s="19"/>
    </row>
    <row r="127" spans="1:10" ht="15" customHeight="1">
      <c r="A127" s="28" t="s">
        <v>1321</v>
      </c>
      <c r="B127" s="25" t="s">
        <v>1322</v>
      </c>
      <c r="C127" s="25" t="s">
        <v>1323</v>
      </c>
      <c r="D127" s="25" t="s">
        <v>167</v>
      </c>
      <c r="E127" s="29">
        <v>50</v>
      </c>
      <c r="F127" s="30">
        <v>499.21</v>
      </c>
      <c r="G127" s="31">
        <v>4.3E-3</v>
      </c>
      <c r="H127" s="38">
        <v>7.6999999999999999E-2</v>
      </c>
      <c r="I127" s="32"/>
      <c r="J127" s="19"/>
    </row>
    <row r="128" spans="1:10" ht="15" customHeight="1">
      <c r="A128" s="28" t="s">
        <v>1972</v>
      </c>
      <c r="B128" s="25" t="s">
        <v>1973</v>
      </c>
      <c r="C128" s="25" t="s">
        <v>1974</v>
      </c>
      <c r="D128" s="25" t="s">
        <v>167</v>
      </c>
      <c r="E128" s="29">
        <v>20</v>
      </c>
      <c r="F128" s="30">
        <v>199.66</v>
      </c>
      <c r="G128" s="31">
        <v>1.6999999999999999E-3</v>
      </c>
      <c r="H128" s="38">
        <v>7.7049000000000006E-2</v>
      </c>
      <c r="I128" s="32"/>
      <c r="J128" s="19"/>
    </row>
    <row r="129" spans="1:10" ht="15" customHeight="1">
      <c r="A129" s="28" t="s">
        <v>874</v>
      </c>
      <c r="B129" s="25" t="s">
        <v>875</v>
      </c>
      <c r="C129" s="25" t="s">
        <v>876</v>
      </c>
      <c r="D129" s="25" t="s">
        <v>187</v>
      </c>
      <c r="E129" s="29">
        <v>200000</v>
      </c>
      <c r="F129" s="30">
        <v>180.45</v>
      </c>
      <c r="G129" s="31">
        <v>1.6000000000000001E-3</v>
      </c>
      <c r="H129" s="38">
        <v>7.4375999999999998E-2</v>
      </c>
      <c r="I129" s="32"/>
      <c r="J129" s="19"/>
    </row>
    <row r="130" spans="1:10" ht="15" customHeight="1">
      <c r="A130" s="28" t="s">
        <v>1443</v>
      </c>
      <c r="B130" s="25" t="s">
        <v>1444</v>
      </c>
      <c r="C130" s="25" t="s">
        <v>1445</v>
      </c>
      <c r="D130" s="25" t="s">
        <v>167</v>
      </c>
      <c r="E130" s="29">
        <v>10</v>
      </c>
      <c r="F130" s="30">
        <v>102.93</v>
      </c>
      <c r="G130" s="31">
        <v>8.9999999999999998E-4</v>
      </c>
      <c r="H130" s="38">
        <v>7.6498999999999998E-2</v>
      </c>
      <c r="I130" s="32"/>
      <c r="J130" s="19"/>
    </row>
    <row r="131" spans="1:10" ht="15" customHeight="1">
      <c r="A131" s="28" t="s">
        <v>1975</v>
      </c>
      <c r="B131" s="25" t="s">
        <v>1976</v>
      </c>
      <c r="C131" s="25" t="s">
        <v>1977</v>
      </c>
      <c r="D131" s="25" t="s">
        <v>187</v>
      </c>
      <c r="E131" s="29">
        <v>40800</v>
      </c>
      <c r="F131" s="30">
        <v>41.7</v>
      </c>
      <c r="G131" s="31">
        <v>4.0000000000000002E-4</v>
      </c>
      <c r="H131" s="38">
        <v>7.5373999999999997E-2</v>
      </c>
      <c r="I131" s="32"/>
      <c r="J131" s="19"/>
    </row>
    <row r="132" spans="1:10" ht="15" customHeight="1">
      <c r="A132" s="19"/>
      <c r="B132" s="24" t="s">
        <v>155</v>
      </c>
      <c r="C132" s="25"/>
      <c r="D132" s="25"/>
      <c r="E132" s="25"/>
      <c r="F132" s="33">
        <v>15766.08</v>
      </c>
      <c r="G132" s="34">
        <v>0.13689999999999999</v>
      </c>
      <c r="H132" s="35"/>
      <c r="I132" s="35"/>
      <c r="J132" s="19"/>
    </row>
    <row r="133" spans="1:10" ht="15" customHeight="1">
      <c r="A133" s="19"/>
      <c r="B133" s="36" t="s">
        <v>484</v>
      </c>
      <c r="C133" s="37"/>
      <c r="D133" s="37"/>
      <c r="E133" s="37"/>
      <c r="F133" s="35" t="s">
        <v>485</v>
      </c>
      <c r="G133" s="35" t="s">
        <v>485</v>
      </c>
      <c r="H133" s="35"/>
      <c r="I133" s="35"/>
      <c r="J133" s="19"/>
    </row>
    <row r="134" spans="1:10" ht="15" customHeight="1">
      <c r="A134" s="19"/>
      <c r="B134" s="36" t="s">
        <v>155</v>
      </c>
      <c r="C134" s="37"/>
      <c r="D134" s="37"/>
      <c r="E134" s="37"/>
      <c r="F134" s="35" t="s">
        <v>485</v>
      </c>
      <c r="G134" s="35" t="s">
        <v>485</v>
      </c>
      <c r="H134" s="35"/>
      <c r="I134" s="35"/>
      <c r="J134" s="19"/>
    </row>
    <row r="135" spans="1:10" ht="15" customHeight="1">
      <c r="A135" s="19"/>
      <c r="B135" s="36" t="s">
        <v>156</v>
      </c>
      <c r="C135" s="37"/>
      <c r="D135" s="37"/>
      <c r="E135" s="37"/>
      <c r="F135" s="33">
        <v>15766.08</v>
      </c>
      <c r="G135" s="34">
        <v>0.13689999999999999</v>
      </c>
      <c r="H135" s="35"/>
      <c r="I135" s="35"/>
      <c r="J135" s="19"/>
    </row>
    <row r="136" spans="1:10" ht="15" customHeight="1">
      <c r="A136" s="19"/>
      <c r="B136" s="24" t="s">
        <v>486</v>
      </c>
      <c r="C136" s="25"/>
      <c r="D136" s="25"/>
      <c r="E136" s="25"/>
      <c r="F136" s="25"/>
      <c r="G136" s="25"/>
      <c r="H136" s="26"/>
      <c r="I136" s="26"/>
      <c r="J136" s="19"/>
    </row>
    <row r="137" spans="1:10" ht="15" customHeight="1">
      <c r="A137" s="19"/>
      <c r="B137" s="24" t="s">
        <v>516</v>
      </c>
      <c r="C137" s="25"/>
      <c r="D137" s="25"/>
      <c r="E137" s="25"/>
      <c r="F137" s="27"/>
      <c r="G137" s="26"/>
      <c r="H137" s="26"/>
      <c r="I137" s="26"/>
      <c r="J137" s="19"/>
    </row>
    <row r="138" spans="1:10" ht="15" customHeight="1">
      <c r="A138" s="28" t="s">
        <v>1618</v>
      </c>
      <c r="B138" s="25" t="s">
        <v>1619</v>
      </c>
      <c r="C138" s="25" t="s">
        <v>1620</v>
      </c>
      <c r="D138" s="25" t="s">
        <v>187</v>
      </c>
      <c r="E138" s="29">
        <v>3000000</v>
      </c>
      <c r="F138" s="30">
        <v>2952.67</v>
      </c>
      <c r="G138" s="31">
        <v>2.5600000000000001E-2</v>
      </c>
      <c r="H138" s="38">
        <v>6.0949999999999997E-2</v>
      </c>
      <c r="I138" s="32"/>
      <c r="J138" s="19"/>
    </row>
    <row r="139" spans="1:10" ht="15" customHeight="1">
      <c r="A139" s="28" t="s">
        <v>1978</v>
      </c>
      <c r="B139" s="25" t="s">
        <v>1979</v>
      </c>
      <c r="C139" s="25" t="s">
        <v>1980</v>
      </c>
      <c r="D139" s="25" t="s">
        <v>187</v>
      </c>
      <c r="E139" s="29">
        <v>2500000</v>
      </c>
      <c r="F139" s="30">
        <v>2457.4</v>
      </c>
      <c r="G139" s="31">
        <v>2.1299999999999999E-2</v>
      </c>
      <c r="H139" s="38">
        <v>6.1428999999999997E-2</v>
      </c>
      <c r="I139" s="32"/>
      <c r="J139" s="19"/>
    </row>
    <row r="140" spans="1:10" ht="15" customHeight="1">
      <c r="A140" s="28" t="s">
        <v>1627</v>
      </c>
      <c r="B140" s="25" t="s">
        <v>1628</v>
      </c>
      <c r="C140" s="25" t="s">
        <v>1629</v>
      </c>
      <c r="D140" s="25" t="s">
        <v>187</v>
      </c>
      <c r="E140" s="29">
        <v>2500000</v>
      </c>
      <c r="F140" s="30">
        <v>2428.4899999999998</v>
      </c>
      <c r="G140" s="31">
        <v>2.1100000000000001E-2</v>
      </c>
      <c r="H140" s="38">
        <v>6.4743999999999996E-2</v>
      </c>
      <c r="I140" s="32"/>
      <c r="J140" s="19"/>
    </row>
    <row r="141" spans="1:10" ht="15" customHeight="1">
      <c r="A141" s="28" t="s">
        <v>1630</v>
      </c>
      <c r="B141" s="25" t="s">
        <v>1631</v>
      </c>
      <c r="C141" s="25" t="s">
        <v>1632</v>
      </c>
      <c r="D141" s="25" t="s">
        <v>187</v>
      </c>
      <c r="E141" s="29">
        <v>1500000</v>
      </c>
      <c r="F141" s="30">
        <v>1460.74</v>
      </c>
      <c r="G141" s="31">
        <v>1.2699999999999999E-2</v>
      </c>
      <c r="H141" s="38">
        <v>6.4544000000000004E-2</v>
      </c>
      <c r="I141" s="32"/>
      <c r="J141" s="19"/>
    </row>
    <row r="142" spans="1:10" ht="15" customHeight="1">
      <c r="A142" s="28" t="s">
        <v>885</v>
      </c>
      <c r="B142" s="25" t="s">
        <v>886</v>
      </c>
      <c r="C142" s="25" t="s">
        <v>887</v>
      </c>
      <c r="D142" s="25" t="s">
        <v>187</v>
      </c>
      <c r="E142" s="29">
        <v>1000000</v>
      </c>
      <c r="F142" s="30">
        <v>994.85</v>
      </c>
      <c r="G142" s="31">
        <v>8.6E-3</v>
      </c>
      <c r="H142" s="38">
        <v>5.8999999999999997E-2</v>
      </c>
      <c r="I142" s="32"/>
      <c r="J142" s="19"/>
    </row>
    <row r="143" spans="1:10" ht="15" customHeight="1">
      <c r="A143" s="28" t="s">
        <v>1624</v>
      </c>
      <c r="B143" s="25" t="s">
        <v>1625</v>
      </c>
      <c r="C143" s="25" t="s">
        <v>1626</v>
      </c>
      <c r="D143" s="25" t="s">
        <v>187</v>
      </c>
      <c r="E143" s="29">
        <v>1000000</v>
      </c>
      <c r="F143" s="30">
        <v>994.68</v>
      </c>
      <c r="G143" s="31">
        <v>8.6E-3</v>
      </c>
      <c r="H143" s="38">
        <v>5.9124000000000003E-2</v>
      </c>
      <c r="I143" s="32"/>
      <c r="J143" s="19"/>
    </row>
    <row r="144" spans="1:10" ht="15" customHeight="1">
      <c r="A144" s="19"/>
      <c r="B144" s="24" t="s">
        <v>155</v>
      </c>
      <c r="C144" s="25"/>
      <c r="D144" s="25"/>
      <c r="E144" s="25"/>
      <c r="F144" s="33">
        <v>11288.83</v>
      </c>
      <c r="G144" s="34">
        <v>9.7900000000000001E-2</v>
      </c>
      <c r="H144" s="35"/>
      <c r="I144" s="35"/>
      <c r="J144" s="19"/>
    </row>
    <row r="145" spans="1:10" ht="15" customHeight="1">
      <c r="A145" s="19"/>
      <c r="B145" s="36" t="s">
        <v>156</v>
      </c>
      <c r="C145" s="37"/>
      <c r="D145" s="37"/>
      <c r="E145" s="37"/>
      <c r="F145" s="33">
        <v>11288.83</v>
      </c>
      <c r="G145" s="34">
        <v>9.7900000000000001E-2</v>
      </c>
      <c r="H145" s="35"/>
      <c r="I145" s="35"/>
      <c r="J145" s="19"/>
    </row>
    <row r="146" spans="1:10" ht="15" customHeight="1">
      <c r="A146" s="19"/>
      <c r="B146" s="24" t="s">
        <v>157</v>
      </c>
      <c r="C146" s="25"/>
      <c r="D146" s="25"/>
      <c r="E146" s="25"/>
      <c r="F146" s="25"/>
      <c r="G146" s="25"/>
      <c r="H146" s="26"/>
      <c r="I146" s="26"/>
      <c r="J146" s="19"/>
    </row>
    <row r="147" spans="1:10" ht="15" customHeight="1">
      <c r="A147" s="28" t="s">
        <v>158</v>
      </c>
      <c r="B147" s="25" t="s">
        <v>3927</v>
      </c>
      <c r="C147" s="25"/>
      <c r="D147" s="25"/>
      <c r="E147" s="29"/>
      <c r="F147" s="30">
        <v>10012.280000000001</v>
      </c>
      <c r="G147" s="31">
        <v>8.6999999999999994E-2</v>
      </c>
      <c r="H147" s="38">
        <v>5.9929130495596922E-2</v>
      </c>
      <c r="I147" s="32"/>
      <c r="J147" s="19"/>
    </row>
    <row r="148" spans="1:10" ht="15" customHeight="1">
      <c r="A148" s="19"/>
      <c r="B148" s="24" t="s">
        <v>155</v>
      </c>
      <c r="C148" s="25"/>
      <c r="D148" s="25"/>
      <c r="E148" s="25"/>
      <c r="F148" s="33">
        <v>10012.280000000001</v>
      </c>
      <c r="G148" s="34">
        <v>8.6999999999999994E-2</v>
      </c>
      <c r="H148" s="35"/>
      <c r="I148" s="35"/>
      <c r="J148" s="19"/>
    </row>
    <row r="149" spans="1:10" ht="15" customHeight="1">
      <c r="A149" s="19"/>
      <c r="B149" s="36" t="s">
        <v>484</v>
      </c>
      <c r="C149" s="37"/>
      <c r="D149" s="37"/>
      <c r="E149" s="37"/>
      <c r="F149" s="35" t="s">
        <v>485</v>
      </c>
      <c r="G149" s="35" t="s">
        <v>485</v>
      </c>
      <c r="H149" s="35"/>
      <c r="I149" s="35"/>
      <c r="J149" s="19"/>
    </row>
    <row r="150" spans="1:10" ht="15" customHeight="1">
      <c r="A150" s="19"/>
      <c r="B150" s="36" t="s">
        <v>155</v>
      </c>
      <c r="C150" s="37"/>
      <c r="D150" s="37"/>
      <c r="E150" s="37"/>
      <c r="F150" s="35" t="s">
        <v>485</v>
      </c>
      <c r="G150" s="35" t="s">
        <v>485</v>
      </c>
      <c r="H150" s="35"/>
      <c r="I150" s="35"/>
      <c r="J150" s="19"/>
    </row>
    <row r="151" spans="1:10" ht="15" customHeight="1">
      <c r="A151" s="19"/>
      <c r="B151" s="36" t="s">
        <v>156</v>
      </c>
      <c r="C151" s="37"/>
      <c r="D151" s="37"/>
      <c r="E151" s="37"/>
      <c r="F151" s="33">
        <v>10012.280000000001</v>
      </c>
      <c r="G151" s="34">
        <v>8.6999999999999994E-2</v>
      </c>
      <c r="H151" s="35"/>
      <c r="I151" s="35"/>
      <c r="J151" s="19"/>
    </row>
    <row r="152" spans="1:10" ht="15" customHeight="1">
      <c r="A152" s="19"/>
      <c r="B152" s="36" t="s">
        <v>159</v>
      </c>
      <c r="C152" s="25"/>
      <c r="D152" s="37"/>
      <c r="E152" s="25"/>
      <c r="F152" s="33">
        <v>28342.58</v>
      </c>
      <c r="G152" s="34">
        <v>0.246</v>
      </c>
      <c r="H152" s="35"/>
      <c r="I152" s="35"/>
      <c r="J152" s="19"/>
    </row>
    <row r="153" spans="1:10" ht="15" customHeight="1">
      <c r="A153" s="19"/>
      <c r="B153" s="39" t="s">
        <v>160</v>
      </c>
      <c r="C153" s="37"/>
      <c r="D153" s="37"/>
      <c r="E153" s="37"/>
      <c r="F153" s="33">
        <v>115116.15</v>
      </c>
      <c r="G153" s="40">
        <v>1</v>
      </c>
      <c r="H153" s="41"/>
      <c r="I153" s="41"/>
      <c r="J153" s="19"/>
    </row>
    <row r="154" spans="1:10" ht="15" customHeight="1">
      <c r="A154" s="19"/>
      <c r="B154" s="17"/>
      <c r="C154" s="19"/>
      <c r="D154" s="19"/>
      <c r="E154" s="19"/>
      <c r="F154" s="19"/>
      <c r="G154" s="19"/>
      <c r="H154" s="19"/>
      <c r="I154" s="19"/>
      <c r="J154" s="19"/>
    </row>
    <row r="155" spans="1:10" ht="15" customHeight="1">
      <c r="A155" s="19"/>
      <c r="B155" s="18" t="s">
        <v>1942</v>
      </c>
      <c r="C155" s="19"/>
      <c r="D155" s="19"/>
      <c r="E155" s="19"/>
      <c r="F155" s="19"/>
      <c r="G155" s="19"/>
      <c r="H155" s="19"/>
      <c r="I155" s="19"/>
      <c r="J155" s="19"/>
    </row>
    <row r="156" spans="1:10" ht="15" customHeight="1">
      <c r="A156" s="19"/>
      <c r="B156" s="18" t="s">
        <v>522</v>
      </c>
      <c r="C156" s="19"/>
      <c r="D156" s="19"/>
      <c r="E156" s="19"/>
      <c r="F156" s="19"/>
      <c r="G156" s="19"/>
      <c r="H156" s="19"/>
      <c r="I156" s="19"/>
      <c r="J156" s="19"/>
    </row>
    <row r="157" spans="1:10" ht="15" customHeight="1">
      <c r="A157" s="19"/>
      <c r="B157" s="18" t="s">
        <v>161</v>
      </c>
      <c r="C157" s="19"/>
      <c r="D157" s="19"/>
      <c r="E157" s="19"/>
      <c r="F157" s="19"/>
      <c r="G157" s="19"/>
      <c r="H157" s="19"/>
      <c r="I157" s="19"/>
      <c r="J157" s="19"/>
    </row>
    <row r="158" spans="1:10" ht="27.95" customHeight="1">
      <c r="A158" s="42"/>
      <c r="B158" s="110" t="s">
        <v>3926</v>
      </c>
      <c r="C158" s="110"/>
      <c r="D158" s="110"/>
      <c r="E158" s="110"/>
      <c r="F158" s="110"/>
      <c r="G158" s="110"/>
      <c r="H158" s="110"/>
      <c r="I158" s="42"/>
      <c r="J158" s="42"/>
    </row>
    <row r="159" spans="1:10" ht="15" customHeight="1">
      <c r="A159" s="42"/>
      <c r="B159" s="43"/>
      <c r="C159" s="42"/>
      <c r="D159" s="42"/>
      <c r="E159" s="42"/>
      <c r="F159" s="42"/>
      <c r="G159" s="42"/>
      <c r="H159" s="42"/>
      <c r="I159" s="42"/>
      <c r="J159" s="42"/>
    </row>
    <row r="161" spans="2:3" s="49" customFormat="1" ht="15" customHeight="1">
      <c r="C161" s="85" t="s">
        <v>3765</v>
      </c>
    </row>
    <row r="162" spans="2:3" s="49" customFormat="1" ht="15" customHeight="1">
      <c r="B162" s="85" t="s">
        <v>3749</v>
      </c>
      <c r="C162" s="85" t="s">
        <v>3750</v>
      </c>
    </row>
    <row r="163" spans="2:3" s="49" customFormat="1" ht="15" customHeight="1"/>
    <row r="164" spans="2:3" s="49" customFormat="1" ht="15" customHeight="1"/>
    <row r="165" spans="2:3" s="49" customFormat="1" ht="15" customHeight="1"/>
    <row r="166" spans="2:3" s="49" customFormat="1" ht="15" customHeight="1"/>
    <row r="167" spans="2:3" s="49" customFormat="1" ht="15" customHeight="1"/>
    <row r="168" spans="2:3" s="49" customFormat="1" ht="15" customHeight="1"/>
    <row r="169" spans="2:3" s="49" customFormat="1" ht="15" customHeight="1"/>
    <row r="170" spans="2:3" s="49" customFormat="1" ht="15" customHeight="1"/>
    <row r="171" spans="2:3" s="49" customFormat="1" ht="15" customHeight="1"/>
    <row r="172" spans="2:3" s="49" customFormat="1" ht="15" customHeight="1"/>
  </sheetData>
  <mergeCells count="2">
    <mergeCell ref="B158:H15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4"/>
  <sheetViews>
    <sheetView topLeftCell="A79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36</v>
      </c>
      <c r="B2" s="111" t="s">
        <v>37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 thickBo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96" t="s">
        <v>3947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97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97"/>
    </row>
    <row r="8" spans="1:10" ht="15" customHeight="1">
      <c r="A8" s="28" t="s">
        <v>627</v>
      </c>
      <c r="B8" s="25" t="s">
        <v>628</v>
      </c>
      <c r="C8" s="25" t="s">
        <v>629</v>
      </c>
      <c r="D8" s="25" t="s">
        <v>630</v>
      </c>
      <c r="E8" s="29">
        <v>85587</v>
      </c>
      <c r="F8" s="30">
        <v>16385.46</v>
      </c>
      <c r="G8" s="31">
        <v>9.9000000000000005E-2</v>
      </c>
      <c r="H8" s="32"/>
      <c r="I8" s="32"/>
      <c r="J8" s="98">
        <v>60</v>
      </c>
    </row>
    <row r="9" spans="1:10" ht="15" customHeight="1">
      <c r="A9" s="28" t="s">
        <v>647</v>
      </c>
      <c r="B9" s="25" t="s">
        <v>648</v>
      </c>
      <c r="C9" s="25" t="s">
        <v>649</v>
      </c>
      <c r="D9" s="25" t="s">
        <v>650</v>
      </c>
      <c r="E9" s="29">
        <v>369397</v>
      </c>
      <c r="F9" s="30">
        <v>16203.78</v>
      </c>
      <c r="G9" s="31">
        <v>9.7900000000000001E-2</v>
      </c>
      <c r="H9" s="32"/>
      <c r="I9" s="32"/>
      <c r="J9" s="98">
        <v>50</v>
      </c>
    </row>
    <row r="10" spans="1:10" ht="15" customHeight="1">
      <c r="A10" s="28" t="s">
        <v>568</v>
      </c>
      <c r="B10" s="25" t="s">
        <v>569</v>
      </c>
      <c r="C10" s="25" t="s">
        <v>570</v>
      </c>
      <c r="D10" s="25" t="s">
        <v>571</v>
      </c>
      <c r="E10" s="29">
        <v>209076</v>
      </c>
      <c r="F10" s="30">
        <v>15337.29</v>
      </c>
      <c r="G10" s="31">
        <v>9.2600000000000002E-2</v>
      </c>
      <c r="H10" s="32"/>
      <c r="I10" s="32"/>
      <c r="J10" s="98">
        <v>67</v>
      </c>
    </row>
    <row r="11" spans="1:10" ht="15" customHeight="1">
      <c r="A11" s="28" t="s">
        <v>591</v>
      </c>
      <c r="B11" s="25" t="s">
        <v>592</v>
      </c>
      <c r="C11" s="25" t="s">
        <v>593</v>
      </c>
      <c r="D11" s="25" t="s">
        <v>567</v>
      </c>
      <c r="E11" s="29">
        <v>299298</v>
      </c>
      <c r="F11" s="30">
        <v>8992.56</v>
      </c>
      <c r="G11" s="31">
        <v>5.4300000000000001E-2</v>
      </c>
      <c r="H11" s="32"/>
      <c r="I11" s="32"/>
      <c r="J11" s="98">
        <v>72</v>
      </c>
    </row>
    <row r="12" spans="1:10" ht="15" customHeight="1">
      <c r="A12" s="28" t="s">
        <v>766</v>
      </c>
      <c r="B12" s="25" t="s">
        <v>767</v>
      </c>
      <c r="C12" s="25" t="s">
        <v>768</v>
      </c>
      <c r="D12" s="25" t="s">
        <v>650</v>
      </c>
      <c r="E12" s="29">
        <v>222289</v>
      </c>
      <c r="F12" s="30">
        <v>8581.69</v>
      </c>
      <c r="G12" s="31">
        <v>5.1799999999999999E-2</v>
      </c>
      <c r="H12" s="32"/>
      <c r="I12" s="32"/>
      <c r="J12" s="98">
        <v>66</v>
      </c>
    </row>
    <row r="13" spans="1:10" ht="15" customHeight="1">
      <c r="A13" s="28" t="s">
        <v>533</v>
      </c>
      <c r="B13" s="25" t="s">
        <v>534</v>
      </c>
      <c r="C13" s="25" t="s">
        <v>535</v>
      </c>
      <c r="D13" s="25" t="s">
        <v>529</v>
      </c>
      <c r="E13" s="29">
        <v>440924</v>
      </c>
      <c r="F13" s="30">
        <v>8021.29</v>
      </c>
      <c r="G13" s="31">
        <v>4.8500000000000001E-2</v>
      </c>
      <c r="H13" s="32"/>
      <c r="I13" s="32"/>
      <c r="J13" s="98">
        <v>73</v>
      </c>
    </row>
    <row r="14" spans="1:10" ht="15" customHeight="1">
      <c r="A14" s="28" t="s">
        <v>1981</v>
      </c>
      <c r="B14" s="25" t="s">
        <v>1982</v>
      </c>
      <c r="C14" s="25" t="s">
        <v>1983</v>
      </c>
      <c r="D14" s="25" t="s">
        <v>738</v>
      </c>
      <c r="E14" s="29">
        <v>1437205</v>
      </c>
      <c r="F14" s="30">
        <v>6997.75</v>
      </c>
      <c r="G14" s="31">
        <v>4.2299999999999997E-2</v>
      </c>
      <c r="H14" s="32"/>
      <c r="I14" s="32"/>
      <c r="J14" s="98">
        <v>56</v>
      </c>
    </row>
    <row r="15" spans="1:10" ht="15" customHeight="1">
      <c r="A15" s="28" t="s">
        <v>530</v>
      </c>
      <c r="B15" s="25" t="s">
        <v>531</v>
      </c>
      <c r="C15" s="25" t="s">
        <v>532</v>
      </c>
      <c r="D15" s="25" t="s">
        <v>529</v>
      </c>
      <c r="E15" s="29">
        <v>800000</v>
      </c>
      <c r="F15" s="30">
        <v>6896</v>
      </c>
      <c r="G15" s="31">
        <v>4.1700000000000001E-2</v>
      </c>
      <c r="H15" s="32"/>
      <c r="I15" s="32"/>
      <c r="J15" s="98">
        <v>69</v>
      </c>
    </row>
    <row r="16" spans="1:10" ht="15" customHeight="1">
      <c r="A16" s="28" t="s">
        <v>610</v>
      </c>
      <c r="B16" s="25" t="s">
        <v>611</v>
      </c>
      <c r="C16" s="25" t="s">
        <v>612</v>
      </c>
      <c r="D16" s="25" t="s">
        <v>571</v>
      </c>
      <c r="E16" s="29">
        <v>273317</v>
      </c>
      <c r="F16" s="30">
        <v>6252.81</v>
      </c>
      <c r="G16" s="31">
        <v>3.78E-2</v>
      </c>
      <c r="H16" s="32"/>
      <c r="I16" s="32"/>
      <c r="J16" s="98">
        <v>72</v>
      </c>
    </row>
    <row r="17" spans="1:10" ht="15" customHeight="1">
      <c r="A17" s="28" t="s">
        <v>526</v>
      </c>
      <c r="B17" s="25" t="s">
        <v>527</v>
      </c>
      <c r="C17" s="25" t="s">
        <v>528</v>
      </c>
      <c r="D17" s="25" t="s">
        <v>529</v>
      </c>
      <c r="E17" s="29">
        <v>403552</v>
      </c>
      <c r="F17" s="30">
        <v>5735.89</v>
      </c>
      <c r="G17" s="31">
        <v>3.4599999999999999E-2</v>
      </c>
      <c r="H17" s="32"/>
      <c r="I17" s="32"/>
      <c r="J17" s="98">
        <v>72</v>
      </c>
    </row>
    <row r="18" spans="1:10" ht="15" customHeight="1">
      <c r="A18" s="28" t="s">
        <v>1984</v>
      </c>
      <c r="B18" s="25" t="s">
        <v>1985</v>
      </c>
      <c r="C18" s="25" t="s">
        <v>1986</v>
      </c>
      <c r="D18" s="25" t="s">
        <v>567</v>
      </c>
      <c r="E18" s="29">
        <v>41443</v>
      </c>
      <c r="F18" s="30">
        <v>3546.05</v>
      </c>
      <c r="G18" s="31">
        <v>2.1399999999999999E-2</v>
      </c>
      <c r="H18" s="32"/>
      <c r="I18" s="32"/>
      <c r="J18" s="98">
        <v>61</v>
      </c>
    </row>
    <row r="19" spans="1:10" ht="15" customHeight="1">
      <c r="A19" s="28" t="s">
        <v>564</v>
      </c>
      <c r="B19" s="25" t="s">
        <v>565</v>
      </c>
      <c r="C19" s="25" t="s">
        <v>566</v>
      </c>
      <c r="D19" s="25" t="s">
        <v>567</v>
      </c>
      <c r="E19" s="29">
        <v>250000</v>
      </c>
      <c r="F19" s="30">
        <v>3533.63</v>
      </c>
      <c r="G19" s="31">
        <v>2.1299999999999999E-2</v>
      </c>
      <c r="H19" s="32"/>
      <c r="I19" s="32"/>
      <c r="J19" s="98">
        <v>76</v>
      </c>
    </row>
    <row r="20" spans="1:10" ht="15" customHeight="1">
      <c r="A20" s="28" t="s">
        <v>683</v>
      </c>
      <c r="B20" s="25" t="s">
        <v>684</v>
      </c>
      <c r="C20" s="25" t="s">
        <v>685</v>
      </c>
      <c r="D20" s="25" t="s">
        <v>650</v>
      </c>
      <c r="E20" s="29">
        <v>226983</v>
      </c>
      <c r="F20" s="30">
        <v>2991.98</v>
      </c>
      <c r="G20" s="31">
        <v>1.8100000000000002E-2</v>
      </c>
      <c r="H20" s="32"/>
      <c r="I20" s="32"/>
      <c r="J20" s="98">
        <v>43</v>
      </c>
    </row>
    <row r="21" spans="1:10" ht="15" customHeight="1">
      <c r="A21" s="28" t="s">
        <v>742</v>
      </c>
      <c r="B21" s="25" t="s">
        <v>743</v>
      </c>
      <c r="C21" s="25" t="s">
        <v>744</v>
      </c>
      <c r="D21" s="25" t="s">
        <v>679</v>
      </c>
      <c r="E21" s="29">
        <v>300000</v>
      </c>
      <c r="F21" s="30">
        <v>2408.5500000000002</v>
      </c>
      <c r="G21" s="31">
        <v>1.4500000000000001E-2</v>
      </c>
      <c r="H21" s="32"/>
      <c r="I21" s="32"/>
      <c r="J21" s="98">
        <v>67</v>
      </c>
    </row>
    <row r="22" spans="1:10" ht="15" customHeight="1">
      <c r="A22" s="28" t="s">
        <v>651</v>
      </c>
      <c r="B22" s="25" t="s">
        <v>652</v>
      </c>
      <c r="C22" s="25" t="s">
        <v>653</v>
      </c>
      <c r="D22" s="25" t="s">
        <v>567</v>
      </c>
      <c r="E22" s="29">
        <v>50000</v>
      </c>
      <c r="F22" s="30">
        <v>1680.98</v>
      </c>
      <c r="G22" s="31">
        <v>1.0200000000000001E-2</v>
      </c>
      <c r="H22" s="32"/>
      <c r="I22" s="32"/>
      <c r="J22" s="98">
        <v>59</v>
      </c>
    </row>
    <row r="23" spans="1:10" ht="15" customHeight="1">
      <c r="A23" s="28" t="s">
        <v>1894</v>
      </c>
      <c r="B23" s="25" t="s">
        <v>1895</v>
      </c>
      <c r="C23" s="25" t="s">
        <v>1896</v>
      </c>
      <c r="D23" s="25" t="s">
        <v>650</v>
      </c>
      <c r="E23" s="29">
        <v>115481</v>
      </c>
      <c r="F23" s="30">
        <v>1626.9</v>
      </c>
      <c r="G23" s="31">
        <v>9.7999999999999997E-3</v>
      </c>
      <c r="H23" s="32"/>
      <c r="I23" s="32"/>
      <c r="J23" s="98">
        <v>43</v>
      </c>
    </row>
    <row r="24" spans="1:10" ht="15" customHeight="1">
      <c r="A24" s="28" t="s">
        <v>1987</v>
      </c>
      <c r="B24" s="25" t="s">
        <v>1988</v>
      </c>
      <c r="C24" s="25" t="s">
        <v>1989</v>
      </c>
      <c r="D24" s="25" t="s">
        <v>657</v>
      </c>
      <c r="E24" s="29">
        <v>181953</v>
      </c>
      <c r="F24" s="30">
        <v>1611.47</v>
      </c>
      <c r="G24" s="31">
        <v>9.7000000000000003E-3</v>
      </c>
      <c r="H24" s="32"/>
      <c r="I24" s="32"/>
      <c r="J24" s="98">
        <v>50</v>
      </c>
    </row>
    <row r="25" spans="1:10" ht="15" customHeight="1">
      <c r="A25" s="28" t="s">
        <v>665</v>
      </c>
      <c r="B25" s="25" t="s">
        <v>666</v>
      </c>
      <c r="C25" s="25" t="s">
        <v>667</v>
      </c>
      <c r="D25" s="25" t="s">
        <v>668</v>
      </c>
      <c r="E25" s="29">
        <v>343638</v>
      </c>
      <c r="F25" s="30">
        <v>1593.62</v>
      </c>
      <c r="G25" s="31">
        <v>9.5999999999999992E-3</v>
      </c>
      <c r="H25" s="32"/>
      <c r="I25" s="32"/>
      <c r="J25" s="98">
        <v>55</v>
      </c>
    </row>
    <row r="26" spans="1:10" ht="15" customHeight="1">
      <c r="A26" s="28" t="s">
        <v>1900</v>
      </c>
      <c r="B26" s="25" t="s">
        <v>1901</v>
      </c>
      <c r="C26" s="25" t="s">
        <v>1902</v>
      </c>
      <c r="D26" s="25" t="s">
        <v>620</v>
      </c>
      <c r="E26" s="29">
        <v>186381</v>
      </c>
      <c r="F26" s="30">
        <v>1175.78</v>
      </c>
      <c r="G26" s="31">
        <v>7.1000000000000004E-3</v>
      </c>
      <c r="H26" s="32"/>
      <c r="I26" s="32"/>
      <c r="J26" s="98">
        <v>48</v>
      </c>
    </row>
    <row r="27" spans="1:10" ht="15" customHeight="1">
      <c r="A27" s="28" t="s">
        <v>662</v>
      </c>
      <c r="B27" s="25" t="s">
        <v>663</v>
      </c>
      <c r="C27" s="25" t="s">
        <v>664</v>
      </c>
      <c r="D27" s="25" t="s">
        <v>529</v>
      </c>
      <c r="E27" s="29">
        <v>469098</v>
      </c>
      <c r="F27" s="30">
        <v>816.7</v>
      </c>
      <c r="G27" s="31">
        <v>4.8999999999999998E-3</v>
      </c>
      <c r="H27" s="32"/>
      <c r="I27" s="32"/>
      <c r="J27" s="98">
        <v>67</v>
      </c>
    </row>
    <row r="28" spans="1:10" ht="15" customHeight="1">
      <c r="A28" s="28" t="s">
        <v>817</v>
      </c>
      <c r="B28" s="25" t="s">
        <v>818</v>
      </c>
      <c r="C28" s="25" t="s">
        <v>819</v>
      </c>
      <c r="D28" s="25" t="s">
        <v>597</v>
      </c>
      <c r="E28" s="29">
        <v>6270</v>
      </c>
      <c r="F28" s="30">
        <v>110.3</v>
      </c>
      <c r="G28" s="31">
        <v>6.9999999999999999E-4</v>
      </c>
      <c r="H28" s="32"/>
      <c r="I28" s="32"/>
      <c r="J28" s="98">
        <v>38</v>
      </c>
    </row>
    <row r="29" spans="1:10" ht="15" customHeight="1">
      <c r="A29" s="28" t="s">
        <v>1958</v>
      </c>
      <c r="B29" s="25" t="s">
        <v>1959</v>
      </c>
      <c r="C29" s="25" t="s">
        <v>1960</v>
      </c>
      <c r="D29" s="25" t="s">
        <v>567</v>
      </c>
      <c r="E29" s="29">
        <v>9013</v>
      </c>
      <c r="F29" s="30">
        <v>35.53</v>
      </c>
      <c r="G29" s="31">
        <v>2.0000000000000001E-4</v>
      </c>
      <c r="H29" s="32"/>
      <c r="I29" s="32"/>
      <c r="J29" s="98">
        <v>74</v>
      </c>
    </row>
    <row r="30" spans="1:10" ht="15" customHeight="1">
      <c r="A30" s="19"/>
      <c r="B30" s="24" t="s">
        <v>155</v>
      </c>
      <c r="C30" s="25"/>
      <c r="D30" s="25"/>
      <c r="E30" s="25"/>
      <c r="F30" s="33">
        <v>120536.01</v>
      </c>
      <c r="G30" s="34">
        <v>0.72799999999999998</v>
      </c>
      <c r="H30" s="35"/>
      <c r="I30" s="35"/>
      <c r="J30" s="99"/>
    </row>
    <row r="31" spans="1:10" ht="15" customHeight="1">
      <c r="A31" s="19"/>
      <c r="B31" s="36" t="s">
        <v>563</v>
      </c>
      <c r="C31" s="37"/>
      <c r="D31" s="37"/>
      <c r="E31" s="37"/>
      <c r="F31" s="35" t="s">
        <v>485</v>
      </c>
      <c r="G31" s="35" t="s">
        <v>485</v>
      </c>
      <c r="H31" s="35"/>
      <c r="I31" s="35"/>
      <c r="J31" s="99"/>
    </row>
    <row r="32" spans="1:10" ht="15" customHeight="1">
      <c r="A32" s="19"/>
      <c r="B32" s="36" t="s">
        <v>155</v>
      </c>
      <c r="C32" s="37"/>
      <c r="D32" s="37"/>
      <c r="E32" s="37"/>
      <c r="F32" s="35" t="s">
        <v>485</v>
      </c>
      <c r="G32" s="35" t="s">
        <v>485</v>
      </c>
      <c r="H32" s="35"/>
      <c r="I32" s="35"/>
      <c r="J32" s="99"/>
    </row>
    <row r="33" spans="1:10" ht="15" customHeight="1">
      <c r="A33" s="19"/>
      <c r="B33" s="36" t="s">
        <v>156</v>
      </c>
      <c r="C33" s="37"/>
      <c r="D33" s="37"/>
      <c r="E33" s="37"/>
      <c r="F33" s="33">
        <v>120536.01</v>
      </c>
      <c r="G33" s="34">
        <v>0.72799999999999998</v>
      </c>
      <c r="H33" s="35"/>
      <c r="I33" s="35"/>
      <c r="J33" s="99"/>
    </row>
    <row r="34" spans="1:10" ht="15" customHeight="1">
      <c r="A34" s="19"/>
      <c r="B34" s="24" t="s">
        <v>1990</v>
      </c>
      <c r="C34" s="25"/>
      <c r="D34" s="25"/>
      <c r="E34" s="25"/>
      <c r="F34" s="25"/>
      <c r="G34" s="25"/>
      <c r="H34" s="26"/>
      <c r="I34" s="26"/>
      <c r="J34" s="97"/>
    </row>
    <row r="35" spans="1:10" ht="15" customHeight="1">
      <c r="A35" s="19"/>
      <c r="B35" s="24" t="s">
        <v>525</v>
      </c>
      <c r="C35" s="25"/>
      <c r="D35" s="25"/>
      <c r="E35" s="25"/>
      <c r="F35" s="27"/>
      <c r="G35" s="26"/>
      <c r="H35" s="26"/>
      <c r="I35" s="26"/>
      <c r="J35" s="97"/>
    </row>
    <row r="36" spans="1:10" ht="15" customHeight="1">
      <c r="A36" s="28" t="s">
        <v>1991</v>
      </c>
      <c r="B36" s="25" t="s">
        <v>1992</v>
      </c>
      <c r="C36" s="25" t="s">
        <v>1993</v>
      </c>
      <c r="D36" s="25" t="s">
        <v>1994</v>
      </c>
      <c r="E36" s="29">
        <v>11980</v>
      </c>
      <c r="F36" s="30">
        <v>2320.36</v>
      </c>
      <c r="G36" s="31">
        <v>1.4E-2</v>
      </c>
      <c r="H36" s="32"/>
      <c r="I36" s="32"/>
      <c r="J36" s="98"/>
    </row>
    <row r="37" spans="1:10" ht="15" customHeight="1">
      <c r="A37" s="28" t="s">
        <v>1995</v>
      </c>
      <c r="B37" s="25" t="s">
        <v>1996</v>
      </c>
      <c r="C37" s="25" t="s">
        <v>1997</v>
      </c>
      <c r="D37" s="25" t="s">
        <v>1998</v>
      </c>
      <c r="E37" s="29">
        <v>20000</v>
      </c>
      <c r="F37" s="30">
        <v>1803.24</v>
      </c>
      <c r="G37" s="31">
        <v>1.09E-2</v>
      </c>
      <c r="H37" s="32"/>
      <c r="I37" s="32"/>
      <c r="J37" s="98"/>
    </row>
    <row r="38" spans="1:10" ht="15" customHeight="1">
      <c r="A38" s="28" t="s">
        <v>1999</v>
      </c>
      <c r="B38" s="25" t="s">
        <v>2000</v>
      </c>
      <c r="C38" s="25" t="s">
        <v>2001</v>
      </c>
      <c r="D38" s="25" t="s">
        <v>2002</v>
      </c>
      <c r="E38" s="29">
        <v>4273</v>
      </c>
      <c r="F38" s="30">
        <v>1800.24</v>
      </c>
      <c r="G38" s="31">
        <v>1.09E-2</v>
      </c>
      <c r="H38" s="32"/>
      <c r="I38" s="32"/>
      <c r="J38" s="98"/>
    </row>
    <row r="39" spans="1:10" ht="15" customHeight="1">
      <c r="A39" s="28" t="s">
        <v>2003</v>
      </c>
      <c r="B39" s="25" t="s">
        <v>2004</v>
      </c>
      <c r="C39" s="25" t="s">
        <v>2005</v>
      </c>
      <c r="D39" s="25" t="s">
        <v>2006</v>
      </c>
      <c r="E39" s="29">
        <v>4581</v>
      </c>
      <c r="F39" s="30">
        <v>1706.52</v>
      </c>
      <c r="G39" s="31">
        <v>1.03E-2</v>
      </c>
      <c r="H39" s="32"/>
      <c r="I39" s="32"/>
      <c r="J39" s="98"/>
    </row>
    <row r="40" spans="1:10" ht="15" customHeight="1">
      <c r="A40" s="28" t="s">
        <v>2007</v>
      </c>
      <c r="B40" s="25" t="s">
        <v>2008</v>
      </c>
      <c r="C40" s="25" t="s">
        <v>2009</v>
      </c>
      <c r="D40" s="25" t="s">
        <v>2010</v>
      </c>
      <c r="E40" s="29">
        <v>19660</v>
      </c>
      <c r="F40" s="30">
        <v>1561.95</v>
      </c>
      <c r="G40" s="31">
        <v>9.4000000000000004E-3</v>
      </c>
      <c r="H40" s="32"/>
      <c r="I40" s="32"/>
      <c r="J40" s="98"/>
    </row>
    <row r="41" spans="1:10" ht="15" customHeight="1">
      <c r="A41" s="28" t="s">
        <v>2011</v>
      </c>
      <c r="B41" s="25" t="s">
        <v>2012</v>
      </c>
      <c r="C41" s="25" t="s">
        <v>2013</v>
      </c>
      <c r="D41" s="25" t="s">
        <v>2014</v>
      </c>
      <c r="E41" s="29">
        <v>29268</v>
      </c>
      <c r="F41" s="30">
        <v>1479.14</v>
      </c>
      <c r="G41" s="31">
        <v>8.8999999999999999E-3</v>
      </c>
      <c r="H41" s="32"/>
      <c r="I41" s="32"/>
      <c r="J41" s="98"/>
    </row>
    <row r="42" spans="1:10" ht="15" customHeight="1">
      <c r="A42" s="28" t="s">
        <v>2015</v>
      </c>
      <c r="B42" s="25" t="s">
        <v>2016</v>
      </c>
      <c r="C42" s="25" t="s">
        <v>2017</v>
      </c>
      <c r="D42" s="25" t="s">
        <v>2018</v>
      </c>
      <c r="E42" s="29">
        <v>11189</v>
      </c>
      <c r="F42" s="30">
        <v>1445.84</v>
      </c>
      <c r="G42" s="31">
        <v>8.6999999999999994E-3</v>
      </c>
      <c r="H42" s="32"/>
      <c r="I42" s="32"/>
      <c r="J42" s="98"/>
    </row>
    <row r="43" spans="1:10" ht="15" customHeight="1">
      <c r="A43" s="28" t="s">
        <v>2019</v>
      </c>
      <c r="B43" s="25" t="s">
        <v>2020</v>
      </c>
      <c r="C43" s="25" t="s">
        <v>2021</v>
      </c>
      <c r="D43" s="25" t="s">
        <v>2022</v>
      </c>
      <c r="E43" s="29">
        <v>1041</v>
      </c>
      <c r="F43" s="30">
        <v>1425.33</v>
      </c>
      <c r="G43" s="31">
        <v>8.6E-3</v>
      </c>
      <c r="H43" s="32"/>
      <c r="I43" s="32"/>
      <c r="J43" s="98"/>
    </row>
    <row r="44" spans="1:10" ht="15" customHeight="1">
      <c r="A44" s="28" t="s">
        <v>2023</v>
      </c>
      <c r="B44" s="25" t="s">
        <v>2024</v>
      </c>
      <c r="C44" s="25" t="s">
        <v>2025</v>
      </c>
      <c r="D44" s="25" t="s">
        <v>2026</v>
      </c>
      <c r="E44" s="29">
        <v>55785</v>
      </c>
      <c r="F44" s="30">
        <v>1390.98</v>
      </c>
      <c r="G44" s="31">
        <v>8.3999999999999995E-3</v>
      </c>
      <c r="H44" s="32"/>
      <c r="I44" s="32"/>
      <c r="J44" s="98"/>
    </row>
    <row r="45" spans="1:10" ht="15" customHeight="1">
      <c r="A45" s="28" t="s">
        <v>2027</v>
      </c>
      <c r="B45" s="25" t="s">
        <v>3931</v>
      </c>
      <c r="C45" s="25" t="s">
        <v>2028</v>
      </c>
      <c r="D45" s="25" t="s">
        <v>2029</v>
      </c>
      <c r="E45" s="29">
        <v>201000</v>
      </c>
      <c r="F45" s="30">
        <v>1364.85</v>
      </c>
      <c r="G45" s="31">
        <v>8.2000000000000007E-3</v>
      </c>
      <c r="H45" s="32"/>
      <c r="I45" s="32"/>
      <c r="J45" s="98"/>
    </row>
    <row r="46" spans="1:10" ht="15" customHeight="1">
      <c r="A46" s="28" t="s">
        <v>2030</v>
      </c>
      <c r="B46" s="25" t="s">
        <v>2031</v>
      </c>
      <c r="C46" s="25" t="s">
        <v>2032</v>
      </c>
      <c r="D46" s="25" t="s">
        <v>2033</v>
      </c>
      <c r="E46" s="29">
        <v>23736</v>
      </c>
      <c r="F46" s="30">
        <v>1319.43</v>
      </c>
      <c r="G46" s="31">
        <v>8.0000000000000002E-3</v>
      </c>
      <c r="H46" s="32"/>
      <c r="I46" s="32"/>
      <c r="J46" s="98"/>
    </row>
    <row r="47" spans="1:10" ht="15" customHeight="1">
      <c r="A47" s="28" t="s">
        <v>2034</v>
      </c>
      <c r="B47" s="25" t="s">
        <v>2035</v>
      </c>
      <c r="C47" s="25" t="s">
        <v>2036</v>
      </c>
      <c r="D47" s="25" t="s">
        <v>2006</v>
      </c>
      <c r="E47" s="29">
        <v>3137</v>
      </c>
      <c r="F47" s="30">
        <v>1301.74</v>
      </c>
      <c r="G47" s="31">
        <v>7.9000000000000008E-3</v>
      </c>
      <c r="H47" s="32"/>
      <c r="I47" s="32"/>
      <c r="J47" s="98"/>
    </row>
    <row r="48" spans="1:10" ht="15" customHeight="1">
      <c r="A48" s="28" t="s">
        <v>2037</v>
      </c>
      <c r="B48" s="25" t="s">
        <v>3932</v>
      </c>
      <c r="C48" s="25" t="s">
        <v>2038</v>
      </c>
      <c r="D48" s="25" t="s">
        <v>2014</v>
      </c>
      <c r="E48" s="29">
        <v>16219</v>
      </c>
      <c r="F48" s="30">
        <v>1220.19</v>
      </c>
      <c r="G48" s="31">
        <v>7.4000000000000003E-3</v>
      </c>
      <c r="H48" s="32"/>
      <c r="I48" s="32"/>
      <c r="J48" s="98"/>
    </row>
    <row r="49" spans="1:10" ht="15" customHeight="1">
      <c r="A49" s="28" t="s">
        <v>2039</v>
      </c>
      <c r="B49" s="25" t="s">
        <v>2040</v>
      </c>
      <c r="C49" s="25" t="s">
        <v>2041</v>
      </c>
      <c r="D49" s="25" t="s">
        <v>2042</v>
      </c>
      <c r="E49" s="29">
        <v>65249</v>
      </c>
      <c r="F49" s="30">
        <v>1190.8800000000001</v>
      </c>
      <c r="G49" s="31">
        <v>7.1999999999999998E-3</v>
      </c>
      <c r="H49" s="32"/>
      <c r="I49" s="32"/>
      <c r="J49" s="98"/>
    </row>
    <row r="50" spans="1:10" ht="15" customHeight="1">
      <c r="A50" s="28" t="s">
        <v>2043</v>
      </c>
      <c r="B50" s="25" t="s">
        <v>2044</v>
      </c>
      <c r="C50" s="25" t="s">
        <v>2045</v>
      </c>
      <c r="D50" s="25" t="s">
        <v>2046</v>
      </c>
      <c r="E50" s="29">
        <v>9893</v>
      </c>
      <c r="F50" s="30">
        <v>1177.5999999999999</v>
      </c>
      <c r="G50" s="31">
        <v>7.1000000000000004E-3</v>
      </c>
      <c r="H50" s="32"/>
      <c r="I50" s="32"/>
      <c r="J50" s="98"/>
    </row>
    <row r="51" spans="1:10" ht="15" customHeight="1">
      <c r="A51" s="28" t="s">
        <v>2047</v>
      </c>
      <c r="B51" s="25" t="s">
        <v>3933</v>
      </c>
      <c r="C51" s="25" t="s">
        <v>2048</v>
      </c>
      <c r="D51" s="25" t="s">
        <v>2018</v>
      </c>
      <c r="E51" s="29">
        <v>20545</v>
      </c>
      <c r="F51" s="30">
        <v>1160.78</v>
      </c>
      <c r="G51" s="31">
        <v>7.0000000000000001E-3</v>
      </c>
      <c r="H51" s="32"/>
      <c r="I51" s="32"/>
      <c r="J51" s="98"/>
    </row>
    <row r="52" spans="1:10" ht="15" customHeight="1">
      <c r="A52" s="28" t="s">
        <v>2049</v>
      </c>
      <c r="B52" s="25" t="s">
        <v>3934</v>
      </c>
      <c r="C52" s="25" t="s">
        <v>2050</v>
      </c>
      <c r="D52" s="25" t="s">
        <v>2051</v>
      </c>
      <c r="E52" s="29">
        <v>12843</v>
      </c>
      <c r="F52" s="30">
        <v>1139.44</v>
      </c>
      <c r="G52" s="31">
        <v>6.8999999999999999E-3</v>
      </c>
      <c r="H52" s="32"/>
      <c r="I52" s="32"/>
      <c r="J52" s="98"/>
    </row>
    <row r="53" spans="1:10" ht="15" customHeight="1">
      <c r="A53" s="28" t="s">
        <v>2052</v>
      </c>
      <c r="B53" s="25" t="s">
        <v>3935</v>
      </c>
      <c r="C53" s="25" t="s">
        <v>2053</v>
      </c>
      <c r="D53" s="25" t="s">
        <v>1998</v>
      </c>
      <c r="E53" s="29">
        <v>32100</v>
      </c>
      <c r="F53" s="30">
        <v>1076.19</v>
      </c>
      <c r="G53" s="31">
        <v>6.4999999999999997E-3</v>
      </c>
      <c r="H53" s="32"/>
      <c r="I53" s="32"/>
      <c r="J53" s="98"/>
    </row>
    <row r="54" spans="1:10" ht="15" customHeight="1">
      <c r="A54" s="28" t="s">
        <v>2054</v>
      </c>
      <c r="B54" s="25" t="s">
        <v>2055</v>
      </c>
      <c r="C54" s="25" t="s">
        <v>2056</v>
      </c>
      <c r="D54" s="25" t="s">
        <v>2057</v>
      </c>
      <c r="E54" s="29">
        <v>7267</v>
      </c>
      <c r="F54" s="30">
        <v>1067.1099999999999</v>
      </c>
      <c r="G54" s="31">
        <v>6.4000000000000003E-3</v>
      </c>
      <c r="H54" s="32"/>
      <c r="I54" s="32"/>
      <c r="J54" s="98"/>
    </row>
    <row r="55" spans="1:10" ht="15" customHeight="1">
      <c r="A55" s="28" t="s">
        <v>2058</v>
      </c>
      <c r="B55" s="25" t="s">
        <v>2059</v>
      </c>
      <c r="C55" s="25" t="s">
        <v>2060</v>
      </c>
      <c r="D55" s="25" t="s">
        <v>2061</v>
      </c>
      <c r="E55" s="29">
        <v>296717</v>
      </c>
      <c r="F55" s="30">
        <v>1042.93</v>
      </c>
      <c r="G55" s="31">
        <v>6.3E-3</v>
      </c>
      <c r="H55" s="32"/>
      <c r="I55" s="32"/>
      <c r="J55" s="98"/>
    </row>
    <row r="56" spans="1:10" ht="15" customHeight="1">
      <c r="A56" s="28" t="s">
        <v>2062</v>
      </c>
      <c r="B56" s="25" t="s">
        <v>2063</v>
      </c>
      <c r="C56" s="25" t="s">
        <v>2064</v>
      </c>
      <c r="D56" s="25" t="s">
        <v>2057</v>
      </c>
      <c r="E56" s="29">
        <v>4274</v>
      </c>
      <c r="F56" s="30">
        <v>999.55</v>
      </c>
      <c r="G56" s="31">
        <v>6.0000000000000001E-3</v>
      </c>
      <c r="H56" s="32"/>
      <c r="I56" s="32"/>
      <c r="J56" s="98"/>
    </row>
    <row r="57" spans="1:10" ht="15" customHeight="1">
      <c r="A57" s="28" t="s">
        <v>2065</v>
      </c>
      <c r="B57" s="25" t="s">
        <v>2066</v>
      </c>
      <c r="C57" s="25" t="s">
        <v>2067</v>
      </c>
      <c r="D57" s="25" t="s">
        <v>2068</v>
      </c>
      <c r="E57" s="29">
        <v>49000</v>
      </c>
      <c r="F57" s="30">
        <v>977.61</v>
      </c>
      <c r="G57" s="31">
        <v>5.8999999999999999E-3</v>
      </c>
      <c r="H57" s="32"/>
      <c r="I57" s="32"/>
      <c r="J57" s="98"/>
    </row>
    <row r="58" spans="1:10" ht="15" customHeight="1">
      <c r="A58" s="28" t="s">
        <v>2069</v>
      </c>
      <c r="B58" s="25" t="s">
        <v>3936</v>
      </c>
      <c r="C58" s="25" t="s">
        <v>2070</v>
      </c>
      <c r="D58" s="25" t="s">
        <v>2071</v>
      </c>
      <c r="E58" s="29">
        <v>202973</v>
      </c>
      <c r="F58" s="30">
        <v>935.24</v>
      </c>
      <c r="G58" s="31">
        <v>5.5999999999999999E-3</v>
      </c>
      <c r="H58" s="32"/>
      <c r="I58" s="32"/>
      <c r="J58" s="98"/>
    </row>
    <row r="59" spans="1:10" ht="15" customHeight="1">
      <c r="A59" s="28" t="s">
        <v>2072</v>
      </c>
      <c r="B59" s="25" t="s">
        <v>2073</v>
      </c>
      <c r="C59" s="25" t="s">
        <v>2074</v>
      </c>
      <c r="D59" s="25" t="s">
        <v>2075</v>
      </c>
      <c r="E59" s="29">
        <v>3500</v>
      </c>
      <c r="F59" s="30">
        <v>922.23</v>
      </c>
      <c r="G59" s="31">
        <v>5.5999999999999999E-3</v>
      </c>
      <c r="H59" s="32"/>
      <c r="I59" s="32"/>
      <c r="J59" s="98"/>
    </row>
    <row r="60" spans="1:10" ht="15" customHeight="1">
      <c r="A60" s="28" t="s">
        <v>2076</v>
      </c>
      <c r="B60" s="25" t="s">
        <v>2077</v>
      </c>
      <c r="C60" s="25" t="s">
        <v>2078</v>
      </c>
      <c r="D60" s="25" t="s">
        <v>2079</v>
      </c>
      <c r="E60" s="29">
        <v>161960</v>
      </c>
      <c r="F60" s="30">
        <v>799.1</v>
      </c>
      <c r="G60" s="31">
        <v>4.7999999999999996E-3</v>
      </c>
      <c r="H60" s="32"/>
      <c r="I60" s="32"/>
      <c r="J60" s="98"/>
    </row>
    <row r="61" spans="1:10" ht="15" customHeight="1">
      <c r="A61" s="28" t="s">
        <v>2080</v>
      </c>
      <c r="B61" s="25" t="s">
        <v>2081</v>
      </c>
      <c r="C61" s="25" t="s">
        <v>2082</v>
      </c>
      <c r="D61" s="25" t="s">
        <v>2083</v>
      </c>
      <c r="E61" s="29">
        <v>94700</v>
      </c>
      <c r="F61" s="30">
        <v>782.34</v>
      </c>
      <c r="G61" s="31">
        <v>4.7000000000000002E-3</v>
      </c>
      <c r="H61" s="32"/>
      <c r="I61" s="32"/>
      <c r="J61" s="98"/>
    </row>
    <row r="62" spans="1:10" ht="15" customHeight="1">
      <c r="A62" s="28" t="s">
        <v>2084</v>
      </c>
      <c r="B62" s="25" t="s">
        <v>2085</v>
      </c>
      <c r="C62" s="25" t="s">
        <v>2086</v>
      </c>
      <c r="D62" s="25" t="s">
        <v>2087</v>
      </c>
      <c r="E62" s="29">
        <v>2044</v>
      </c>
      <c r="F62" s="30">
        <v>713.08</v>
      </c>
      <c r="G62" s="31">
        <v>4.3E-3</v>
      </c>
      <c r="H62" s="32"/>
      <c r="I62" s="32"/>
      <c r="J62" s="98"/>
    </row>
    <row r="63" spans="1:10" ht="15" customHeight="1">
      <c r="A63" s="28" t="s">
        <v>2088</v>
      </c>
      <c r="B63" s="25" t="s">
        <v>2089</v>
      </c>
      <c r="C63" s="25" t="s">
        <v>2090</v>
      </c>
      <c r="D63" s="25" t="s">
        <v>2091</v>
      </c>
      <c r="E63" s="29">
        <v>9936</v>
      </c>
      <c r="F63" s="30">
        <v>665.26</v>
      </c>
      <c r="G63" s="31">
        <v>4.0000000000000001E-3</v>
      </c>
      <c r="H63" s="32"/>
      <c r="I63" s="32"/>
      <c r="J63" s="98"/>
    </row>
    <row r="64" spans="1:10" ht="15" customHeight="1">
      <c r="A64" s="28" t="s">
        <v>2092</v>
      </c>
      <c r="B64" s="25" t="s">
        <v>2093</v>
      </c>
      <c r="C64" s="25" t="s">
        <v>2094</v>
      </c>
      <c r="D64" s="25" t="s">
        <v>2095</v>
      </c>
      <c r="E64" s="29">
        <v>2896</v>
      </c>
      <c r="F64" s="30">
        <v>657.16</v>
      </c>
      <c r="G64" s="31">
        <v>4.0000000000000001E-3</v>
      </c>
      <c r="H64" s="32"/>
      <c r="I64" s="32"/>
      <c r="J64" s="98"/>
    </row>
    <row r="65" spans="1:10" ht="15" customHeight="1">
      <c r="A65" s="28" t="s">
        <v>2096</v>
      </c>
      <c r="B65" s="25" t="s">
        <v>2097</v>
      </c>
      <c r="C65" s="25" t="s">
        <v>2098</v>
      </c>
      <c r="D65" s="25" t="s">
        <v>2099</v>
      </c>
      <c r="E65" s="29">
        <v>5960</v>
      </c>
      <c r="F65" s="30">
        <v>644.89</v>
      </c>
      <c r="G65" s="31">
        <v>3.8999999999999998E-3</v>
      </c>
      <c r="H65" s="32"/>
      <c r="I65" s="32"/>
      <c r="J65" s="98"/>
    </row>
    <row r="66" spans="1:10" ht="15" customHeight="1">
      <c r="A66" s="28" t="s">
        <v>2100</v>
      </c>
      <c r="B66" s="25" t="s">
        <v>2101</v>
      </c>
      <c r="C66" s="25" t="s">
        <v>2102</v>
      </c>
      <c r="D66" s="25" t="s">
        <v>2014</v>
      </c>
      <c r="E66" s="29">
        <v>57608</v>
      </c>
      <c r="F66" s="30">
        <v>638.94000000000005</v>
      </c>
      <c r="G66" s="31">
        <v>3.8999999999999998E-3</v>
      </c>
      <c r="H66" s="32"/>
      <c r="I66" s="32"/>
      <c r="J66" s="98"/>
    </row>
    <row r="67" spans="1:10" ht="15" customHeight="1">
      <c r="A67" s="28" t="s">
        <v>2103</v>
      </c>
      <c r="B67" s="25" t="s">
        <v>2104</v>
      </c>
      <c r="C67" s="25" t="s">
        <v>2105</v>
      </c>
      <c r="D67" s="25" t="s">
        <v>2106</v>
      </c>
      <c r="E67" s="29">
        <v>325140</v>
      </c>
      <c r="F67" s="30">
        <v>636.01</v>
      </c>
      <c r="G67" s="31">
        <v>3.8E-3</v>
      </c>
      <c r="H67" s="32"/>
      <c r="I67" s="32"/>
      <c r="J67" s="98"/>
    </row>
    <row r="68" spans="1:10" ht="15" customHeight="1">
      <c r="A68" s="28" t="s">
        <v>2107</v>
      </c>
      <c r="B68" s="25" t="s">
        <v>2108</v>
      </c>
      <c r="C68" s="25" t="s">
        <v>2109</v>
      </c>
      <c r="D68" s="25" t="s">
        <v>2095</v>
      </c>
      <c r="E68" s="29">
        <v>4400</v>
      </c>
      <c r="F68" s="30">
        <v>526.79999999999995</v>
      </c>
      <c r="G68" s="31">
        <v>3.2000000000000002E-3</v>
      </c>
      <c r="H68" s="32"/>
      <c r="I68" s="32"/>
      <c r="J68" s="98"/>
    </row>
    <row r="69" spans="1:10" ht="15" customHeight="1">
      <c r="A69" s="28" t="s">
        <v>2110</v>
      </c>
      <c r="B69" s="25" t="s">
        <v>2111</v>
      </c>
      <c r="C69" s="25" t="s">
        <v>2112</v>
      </c>
      <c r="D69" s="25" t="s">
        <v>2113</v>
      </c>
      <c r="E69" s="29">
        <v>48893</v>
      </c>
      <c r="F69" s="30">
        <v>442.59</v>
      </c>
      <c r="G69" s="31">
        <v>2.7000000000000001E-3</v>
      </c>
      <c r="H69" s="32"/>
      <c r="I69" s="32"/>
      <c r="J69" s="98"/>
    </row>
    <row r="70" spans="1:10" ht="15" customHeight="1">
      <c r="A70" s="28" t="s">
        <v>2114</v>
      </c>
      <c r="B70" s="25" t="s">
        <v>2115</v>
      </c>
      <c r="C70" s="25" t="s">
        <v>2116</v>
      </c>
      <c r="D70" s="25" t="s">
        <v>2117</v>
      </c>
      <c r="E70" s="29">
        <v>4444</v>
      </c>
      <c r="F70" s="30">
        <v>413.87</v>
      </c>
      <c r="G70" s="31">
        <v>2.5000000000000001E-3</v>
      </c>
      <c r="H70" s="32"/>
      <c r="I70" s="32"/>
      <c r="J70" s="98"/>
    </row>
    <row r="71" spans="1:10" ht="15" customHeight="1">
      <c r="A71" s="28" t="s">
        <v>2118</v>
      </c>
      <c r="B71" s="25" t="s">
        <v>2119</v>
      </c>
      <c r="C71" s="25" t="s">
        <v>2120</v>
      </c>
      <c r="D71" s="25" t="s">
        <v>2121</v>
      </c>
      <c r="E71" s="29">
        <v>22995</v>
      </c>
      <c r="F71" s="30">
        <v>349.2</v>
      </c>
      <c r="G71" s="31">
        <v>2.0999999999999999E-3</v>
      </c>
      <c r="H71" s="32"/>
      <c r="I71" s="32"/>
      <c r="J71" s="98"/>
    </row>
    <row r="72" spans="1:10" ht="15" customHeight="1">
      <c r="A72" s="28" t="s">
        <v>2122</v>
      </c>
      <c r="B72" s="25" t="s">
        <v>2123</v>
      </c>
      <c r="C72" s="25" t="s">
        <v>2124</v>
      </c>
      <c r="D72" s="25" t="s">
        <v>2125</v>
      </c>
      <c r="E72" s="29">
        <v>16257</v>
      </c>
      <c r="F72" s="30">
        <v>341.13</v>
      </c>
      <c r="G72" s="31">
        <v>2.0999999999999999E-3</v>
      </c>
      <c r="H72" s="32"/>
      <c r="I72" s="32"/>
      <c r="J72" s="98"/>
    </row>
    <row r="73" spans="1:10" ht="15" customHeight="1">
      <c r="A73" s="19"/>
      <c r="B73" s="24" t="s">
        <v>155</v>
      </c>
      <c r="C73" s="25"/>
      <c r="D73" s="25"/>
      <c r="E73" s="25"/>
      <c r="F73" s="33">
        <v>39439.74</v>
      </c>
      <c r="G73" s="34">
        <v>0.23810000000000001</v>
      </c>
      <c r="H73" s="35"/>
      <c r="I73" s="35"/>
      <c r="J73" s="99"/>
    </row>
    <row r="74" spans="1:10" ht="15" customHeight="1">
      <c r="A74" s="19"/>
      <c r="B74" s="36" t="s">
        <v>563</v>
      </c>
      <c r="C74" s="37"/>
      <c r="D74" s="37"/>
      <c r="E74" s="37"/>
      <c r="F74" s="35" t="s">
        <v>485</v>
      </c>
      <c r="G74" s="35" t="s">
        <v>485</v>
      </c>
      <c r="H74" s="35"/>
      <c r="I74" s="35"/>
      <c r="J74" s="99"/>
    </row>
    <row r="75" spans="1:10" ht="15" customHeight="1">
      <c r="A75" s="19"/>
      <c r="B75" s="36" t="s">
        <v>155</v>
      </c>
      <c r="C75" s="37"/>
      <c r="D75" s="37"/>
      <c r="E75" s="37"/>
      <c r="F75" s="35" t="s">
        <v>485</v>
      </c>
      <c r="G75" s="35" t="s">
        <v>485</v>
      </c>
      <c r="H75" s="35"/>
      <c r="I75" s="35"/>
      <c r="J75" s="99"/>
    </row>
    <row r="76" spans="1:10" ht="15" customHeight="1">
      <c r="A76" s="19"/>
      <c r="B76" s="36" t="s">
        <v>156</v>
      </c>
      <c r="C76" s="37"/>
      <c r="D76" s="37"/>
      <c r="E76" s="37"/>
      <c r="F76" s="33">
        <v>39439.74</v>
      </c>
      <c r="G76" s="34">
        <v>0.23810000000000001</v>
      </c>
      <c r="H76" s="35"/>
      <c r="I76" s="35"/>
      <c r="J76" s="99"/>
    </row>
    <row r="77" spans="1:10" ht="15" customHeight="1">
      <c r="A77" s="19"/>
      <c r="B77" s="24" t="s">
        <v>157</v>
      </c>
      <c r="C77" s="25"/>
      <c r="D77" s="25"/>
      <c r="E77" s="25"/>
      <c r="F77" s="25"/>
      <c r="G77" s="25"/>
      <c r="H77" s="26"/>
      <c r="I77" s="26"/>
      <c r="J77" s="97"/>
    </row>
    <row r="78" spans="1:10" ht="15" customHeight="1">
      <c r="A78" s="28" t="s">
        <v>158</v>
      </c>
      <c r="B78" s="25" t="s">
        <v>3927</v>
      </c>
      <c r="C78" s="25"/>
      <c r="D78" s="25"/>
      <c r="E78" s="29"/>
      <c r="F78" s="30">
        <v>6504.68</v>
      </c>
      <c r="G78" s="31">
        <v>3.9300000000000002E-2</v>
      </c>
      <c r="H78" s="38">
        <v>5.9929135974193255E-2</v>
      </c>
      <c r="I78" s="32"/>
      <c r="J78" s="98"/>
    </row>
    <row r="79" spans="1:10" ht="15" customHeight="1">
      <c r="A79" s="19"/>
      <c r="B79" s="24" t="s">
        <v>155</v>
      </c>
      <c r="C79" s="25"/>
      <c r="D79" s="25"/>
      <c r="E79" s="25"/>
      <c r="F79" s="33">
        <v>6504.68</v>
      </c>
      <c r="G79" s="34">
        <v>3.9300000000000002E-2</v>
      </c>
      <c r="H79" s="35"/>
      <c r="I79" s="35"/>
      <c r="J79" s="99"/>
    </row>
    <row r="80" spans="1:10" ht="15" customHeight="1">
      <c r="A80" s="19"/>
      <c r="B80" s="36" t="s">
        <v>156</v>
      </c>
      <c r="C80" s="37"/>
      <c r="D80" s="37"/>
      <c r="E80" s="37"/>
      <c r="F80" s="33">
        <v>6504.68</v>
      </c>
      <c r="G80" s="34">
        <v>3.9300000000000002E-2</v>
      </c>
      <c r="H80" s="35"/>
      <c r="I80" s="35"/>
      <c r="J80" s="99"/>
    </row>
    <row r="81" spans="1:10" ht="15" customHeight="1">
      <c r="A81" s="19"/>
      <c r="B81" s="36" t="s">
        <v>159</v>
      </c>
      <c r="C81" s="25"/>
      <c r="D81" s="37"/>
      <c r="E81" s="25"/>
      <c r="F81" s="33">
        <v>-935.34</v>
      </c>
      <c r="G81" s="34">
        <v>-5.4000000000000003E-3</v>
      </c>
      <c r="H81" s="35"/>
      <c r="I81" s="35"/>
      <c r="J81" s="99"/>
    </row>
    <row r="82" spans="1:10" ht="15" customHeight="1" thickBot="1">
      <c r="A82" s="19"/>
      <c r="B82" s="39" t="s">
        <v>160</v>
      </c>
      <c r="C82" s="37"/>
      <c r="D82" s="37"/>
      <c r="E82" s="37"/>
      <c r="F82" s="33">
        <v>165545.09</v>
      </c>
      <c r="G82" s="40">
        <v>1</v>
      </c>
      <c r="H82" s="41"/>
      <c r="I82" s="41"/>
      <c r="J82" s="100"/>
    </row>
    <row r="83" spans="1:10" ht="15" customHeight="1">
      <c r="A83" s="19"/>
      <c r="B83" s="17"/>
      <c r="C83" s="19"/>
      <c r="D83" s="19"/>
      <c r="E83" s="19"/>
      <c r="F83" s="19"/>
      <c r="G83" s="19"/>
      <c r="H83" s="19"/>
      <c r="I83" s="19"/>
      <c r="J83" s="19"/>
    </row>
    <row r="84" spans="1:10" ht="15" customHeight="1">
      <c r="A84" s="19"/>
      <c r="B84" s="18" t="s">
        <v>161</v>
      </c>
      <c r="C84" s="19"/>
      <c r="D84" s="19"/>
      <c r="E84" s="19"/>
      <c r="F84" s="19"/>
      <c r="G84" s="19"/>
      <c r="H84" s="19"/>
      <c r="I84" s="19"/>
      <c r="J84" s="19"/>
    </row>
    <row r="85" spans="1:10" ht="27.95" customHeight="1">
      <c r="A85" s="42"/>
      <c r="B85" s="110" t="s">
        <v>3926</v>
      </c>
      <c r="C85" s="110"/>
      <c r="D85" s="110"/>
      <c r="E85" s="110"/>
      <c r="F85" s="110"/>
      <c r="G85" s="110"/>
      <c r="H85" s="110"/>
      <c r="I85" s="42"/>
      <c r="J85" s="42"/>
    </row>
    <row r="86" spans="1:10" ht="15" customHeight="1">
      <c r="A86" s="42"/>
      <c r="B86" s="101" t="s">
        <v>3948</v>
      </c>
      <c r="C86" s="102"/>
      <c r="D86" s="103"/>
      <c r="E86" s="103"/>
      <c r="F86" s="103"/>
      <c r="G86" s="103"/>
      <c r="H86" s="103"/>
      <c r="I86" s="104"/>
      <c r="J86" s="42"/>
    </row>
    <row r="87" spans="1:10" ht="15" customHeight="1">
      <c r="A87" s="42"/>
      <c r="B87" s="101" t="s">
        <v>3950</v>
      </c>
      <c r="C87" s="102"/>
      <c r="D87" s="103"/>
      <c r="E87" s="103"/>
      <c r="F87" s="103"/>
      <c r="G87" s="103"/>
      <c r="H87" s="103"/>
      <c r="I87" s="42"/>
      <c r="J87" s="42"/>
    </row>
    <row r="88" spans="1:10" ht="15" customHeight="1">
      <c r="A88" s="42"/>
      <c r="B88" s="112" t="s">
        <v>3766</v>
      </c>
      <c r="C88" s="113"/>
      <c r="D88" s="113"/>
      <c r="E88" s="113"/>
      <c r="F88" s="113"/>
      <c r="G88" s="113"/>
      <c r="H88" s="113"/>
      <c r="I88" s="42"/>
      <c r="J88" s="42"/>
    </row>
    <row r="89" spans="1:10" ht="15" customHeight="1">
      <c r="A89" s="42"/>
      <c r="B89" s="105"/>
      <c r="C89" s="106"/>
      <c r="D89" s="106"/>
      <c r="E89" s="106"/>
      <c r="F89" s="106"/>
      <c r="G89" s="106"/>
      <c r="H89" s="106"/>
      <c r="I89" s="42"/>
      <c r="J89" s="42"/>
    </row>
    <row r="91" spans="1:10" s="49" customFormat="1" ht="15" customHeight="1">
      <c r="C91" s="85" t="s">
        <v>3767</v>
      </c>
    </row>
    <row r="92" spans="1:10" s="49" customFormat="1" ht="15" customHeight="1">
      <c r="B92" s="85" t="s">
        <v>3749</v>
      </c>
      <c r="C92" s="85" t="s">
        <v>3750</v>
      </c>
    </row>
    <row r="93" spans="1:10" s="49" customFormat="1" ht="15" customHeight="1"/>
    <row r="94" spans="1:10" s="49" customFormat="1" ht="15" customHeight="1"/>
    <row r="95" spans="1:10" s="49" customFormat="1" ht="15" customHeight="1"/>
    <row r="96" spans="1:10" s="49" customFormat="1" ht="15" customHeight="1"/>
    <row r="97" s="49" customFormat="1" ht="15" customHeight="1"/>
    <row r="98" s="49" customFormat="1" ht="15" customHeight="1"/>
    <row r="99" s="49" customFormat="1" ht="15" customHeight="1"/>
    <row r="100" s="49" customFormat="1" ht="15" customHeight="1"/>
    <row r="101" s="49" customFormat="1" ht="15" customHeight="1"/>
    <row r="102" s="49" customFormat="1" ht="15" customHeight="1"/>
    <row r="103" s="49" customFormat="1" ht="15" customHeight="1"/>
    <row r="104" s="49" customFormat="1" ht="15" customHeight="1"/>
  </sheetData>
  <mergeCells count="3">
    <mergeCell ref="B85:H85"/>
    <mergeCell ref="B88:H8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38</v>
      </c>
      <c r="B2" s="111" t="s">
        <v>39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3746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28" t="s">
        <v>2157</v>
      </c>
      <c r="B7" s="25" t="s">
        <v>3746</v>
      </c>
      <c r="C7" s="25"/>
      <c r="D7" s="25"/>
      <c r="E7" s="29">
        <v>5341.5092000000004</v>
      </c>
      <c r="F7" s="30">
        <v>2993.35</v>
      </c>
      <c r="G7" s="31">
        <v>0.97050000000000003</v>
      </c>
      <c r="H7" s="32"/>
      <c r="I7" s="32"/>
      <c r="J7" s="19"/>
    </row>
    <row r="8" spans="1:10" ht="15" customHeight="1">
      <c r="A8" s="19"/>
      <c r="B8" s="24" t="s">
        <v>155</v>
      </c>
      <c r="C8" s="25"/>
      <c r="D8" s="25"/>
      <c r="E8" s="25"/>
      <c r="F8" s="33">
        <v>2993.35</v>
      </c>
      <c r="G8" s="34">
        <v>0.97050000000000003</v>
      </c>
      <c r="H8" s="35"/>
      <c r="I8" s="35"/>
      <c r="J8" s="19"/>
    </row>
    <row r="9" spans="1:10" ht="15" customHeight="1">
      <c r="A9" s="19"/>
      <c r="B9" s="36" t="s">
        <v>156</v>
      </c>
      <c r="C9" s="37"/>
      <c r="D9" s="37"/>
      <c r="E9" s="37"/>
      <c r="F9" s="33">
        <v>2993.35</v>
      </c>
      <c r="G9" s="34">
        <v>0.97050000000000003</v>
      </c>
      <c r="H9" s="35"/>
      <c r="I9" s="35"/>
      <c r="J9" s="19"/>
    </row>
    <row r="10" spans="1:10" ht="15" customHeight="1">
      <c r="A10" s="28"/>
      <c r="B10" s="25"/>
      <c r="C10" s="25"/>
      <c r="D10" s="25"/>
      <c r="E10" s="32"/>
      <c r="F10" s="30"/>
      <c r="G10" s="31"/>
      <c r="H10" s="38"/>
      <c r="I10" s="32"/>
      <c r="J10" s="57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32"/>
      <c r="F12" s="30">
        <v>4.83</v>
      </c>
      <c r="G12" s="31">
        <v>1.6000000000000001E-3</v>
      </c>
      <c r="H12" s="38">
        <v>5.9976432708637298E-2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4.83</v>
      </c>
      <c r="G13" s="34">
        <v>1.6000000000000001E-3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4.83</v>
      </c>
      <c r="G14" s="34">
        <v>1.6000000000000001E-3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86.220000000000255</v>
      </c>
      <c r="G15" s="34">
        <v>2.7899999999999925E-2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3084.4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19"/>
      <c r="B20" s="18"/>
      <c r="C20" s="19"/>
      <c r="D20" s="19"/>
      <c r="E20" s="19"/>
      <c r="F20" s="19"/>
      <c r="G20" s="19"/>
      <c r="H20" s="19"/>
      <c r="I20" s="19"/>
      <c r="J20" s="19"/>
    </row>
    <row r="21" spans="1:10" s="1" customFormat="1" ht="15" customHeight="1">
      <c r="B21" s="2" t="s">
        <v>3955</v>
      </c>
      <c r="C21" s="2"/>
      <c r="D21" s="2"/>
      <c r="E21" s="2"/>
      <c r="F21" s="2"/>
      <c r="G21" s="2"/>
      <c r="H21" s="2"/>
      <c r="I21" s="3"/>
    </row>
    <row r="24" spans="1:10">
      <c r="B24" s="51"/>
      <c r="C24" s="52" t="s">
        <v>3949</v>
      </c>
    </row>
    <row r="25" spans="1:10">
      <c r="B25" s="52" t="s">
        <v>3749</v>
      </c>
      <c r="C25" s="52" t="s">
        <v>3750</v>
      </c>
    </row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6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40</v>
      </c>
      <c r="B2" s="111" t="s">
        <v>41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2353936</v>
      </c>
      <c r="F8" s="30">
        <v>172678.86</v>
      </c>
      <c r="G8" s="31">
        <v>9.5500000000000002E-2</v>
      </c>
      <c r="H8" s="32"/>
      <c r="I8" s="32"/>
      <c r="J8" s="19"/>
    </row>
    <row r="9" spans="1:10" ht="15" customHeight="1">
      <c r="A9" s="28" t="s">
        <v>647</v>
      </c>
      <c r="B9" s="25" t="s">
        <v>648</v>
      </c>
      <c r="C9" s="25" t="s">
        <v>649</v>
      </c>
      <c r="D9" s="25" t="s">
        <v>650</v>
      </c>
      <c r="E9" s="29">
        <v>3892108</v>
      </c>
      <c r="F9" s="30">
        <v>170729.26</v>
      </c>
      <c r="G9" s="31">
        <v>9.4399999999999998E-2</v>
      </c>
      <c r="H9" s="32"/>
      <c r="I9" s="32"/>
      <c r="J9" s="19"/>
    </row>
    <row r="10" spans="1:10" ht="15" customHeight="1">
      <c r="A10" s="28" t="s">
        <v>1706</v>
      </c>
      <c r="B10" s="25" t="s">
        <v>1707</v>
      </c>
      <c r="C10" s="25" t="s">
        <v>1708</v>
      </c>
      <c r="D10" s="25" t="s">
        <v>597</v>
      </c>
      <c r="E10" s="29">
        <v>4792402</v>
      </c>
      <c r="F10" s="30">
        <v>128929.99</v>
      </c>
      <c r="G10" s="31">
        <v>7.1300000000000002E-2</v>
      </c>
      <c r="H10" s="32"/>
      <c r="I10" s="32"/>
      <c r="J10" s="19"/>
    </row>
    <row r="11" spans="1:10" ht="15" customHeight="1">
      <c r="A11" s="28" t="s">
        <v>533</v>
      </c>
      <c r="B11" s="25" t="s">
        <v>534</v>
      </c>
      <c r="C11" s="25" t="s">
        <v>535</v>
      </c>
      <c r="D11" s="25" t="s">
        <v>529</v>
      </c>
      <c r="E11" s="29">
        <v>6985268</v>
      </c>
      <c r="F11" s="30">
        <v>127076</v>
      </c>
      <c r="G11" s="31">
        <v>7.0300000000000001E-2</v>
      </c>
      <c r="H11" s="32"/>
      <c r="I11" s="32"/>
      <c r="J11" s="19"/>
    </row>
    <row r="12" spans="1:10" ht="15" customHeight="1">
      <c r="A12" s="28" t="s">
        <v>591</v>
      </c>
      <c r="B12" s="25" t="s">
        <v>592</v>
      </c>
      <c r="C12" s="25" t="s">
        <v>593</v>
      </c>
      <c r="D12" s="25" t="s">
        <v>567</v>
      </c>
      <c r="E12" s="29">
        <v>4082217</v>
      </c>
      <c r="F12" s="30">
        <v>122652.25</v>
      </c>
      <c r="G12" s="31">
        <v>6.7799999999999999E-2</v>
      </c>
      <c r="H12" s="32"/>
      <c r="I12" s="32"/>
      <c r="J12" s="19"/>
    </row>
    <row r="13" spans="1:10" ht="15" customHeight="1">
      <c r="A13" s="28" t="s">
        <v>722</v>
      </c>
      <c r="B13" s="25" t="s">
        <v>723</v>
      </c>
      <c r="C13" s="25" t="s">
        <v>724</v>
      </c>
      <c r="D13" s="25" t="s">
        <v>604</v>
      </c>
      <c r="E13" s="29">
        <v>3040129</v>
      </c>
      <c r="F13" s="30">
        <v>112642.86</v>
      </c>
      <c r="G13" s="31">
        <v>6.2300000000000001E-2</v>
      </c>
      <c r="H13" s="32"/>
      <c r="I13" s="32"/>
      <c r="J13" s="19"/>
    </row>
    <row r="14" spans="1:10" ht="15" customHeight="1">
      <c r="A14" s="28" t="s">
        <v>766</v>
      </c>
      <c r="B14" s="25" t="s">
        <v>767</v>
      </c>
      <c r="C14" s="25" t="s">
        <v>768</v>
      </c>
      <c r="D14" s="25" t="s">
        <v>650</v>
      </c>
      <c r="E14" s="29">
        <v>2443464</v>
      </c>
      <c r="F14" s="30">
        <v>94332.37</v>
      </c>
      <c r="G14" s="31">
        <v>5.2200000000000003E-2</v>
      </c>
      <c r="H14" s="32"/>
      <c r="I14" s="32"/>
      <c r="J14" s="19"/>
    </row>
    <row r="15" spans="1:10" ht="15" customHeight="1">
      <c r="A15" s="28" t="s">
        <v>530</v>
      </c>
      <c r="B15" s="25" t="s">
        <v>531</v>
      </c>
      <c r="C15" s="25" t="s">
        <v>532</v>
      </c>
      <c r="D15" s="25" t="s">
        <v>529</v>
      </c>
      <c r="E15" s="29">
        <v>10469936</v>
      </c>
      <c r="F15" s="30">
        <v>90250.85</v>
      </c>
      <c r="G15" s="31">
        <v>4.99E-2</v>
      </c>
      <c r="H15" s="32"/>
      <c r="I15" s="32"/>
      <c r="J15" s="19"/>
    </row>
    <row r="16" spans="1:10" ht="15" customHeight="1">
      <c r="A16" s="28" t="s">
        <v>610</v>
      </c>
      <c r="B16" s="25" t="s">
        <v>611</v>
      </c>
      <c r="C16" s="25" t="s">
        <v>612</v>
      </c>
      <c r="D16" s="25" t="s">
        <v>571</v>
      </c>
      <c r="E16" s="29">
        <v>3434248</v>
      </c>
      <c r="F16" s="30">
        <v>78567.009999999995</v>
      </c>
      <c r="G16" s="31">
        <v>4.3400000000000001E-2</v>
      </c>
      <c r="H16" s="32"/>
      <c r="I16" s="32"/>
      <c r="J16" s="19"/>
    </row>
    <row r="17" spans="1:10" ht="15" customHeight="1">
      <c r="A17" s="28" t="s">
        <v>621</v>
      </c>
      <c r="B17" s="25" t="s">
        <v>622</v>
      </c>
      <c r="C17" s="25" t="s">
        <v>623</v>
      </c>
      <c r="D17" s="25" t="s">
        <v>571</v>
      </c>
      <c r="E17" s="29">
        <v>4126590</v>
      </c>
      <c r="F17" s="30">
        <v>69258.62</v>
      </c>
      <c r="G17" s="31">
        <v>3.8300000000000001E-2</v>
      </c>
      <c r="H17" s="32"/>
      <c r="I17" s="32"/>
      <c r="J17" s="19"/>
    </row>
    <row r="18" spans="1:10" ht="15" customHeight="1">
      <c r="A18" s="28" t="s">
        <v>811</v>
      </c>
      <c r="B18" s="25" t="s">
        <v>812</v>
      </c>
      <c r="C18" s="25" t="s">
        <v>813</v>
      </c>
      <c r="D18" s="25" t="s">
        <v>575</v>
      </c>
      <c r="E18" s="29">
        <v>237749</v>
      </c>
      <c r="F18" s="30">
        <v>50005.98</v>
      </c>
      <c r="G18" s="31">
        <v>2.76E-2</v>
      </c>
      <c r="H18" s="32"/>
      <c r="I18" s="32"/>
      <c r="J18" s="19"/>
    </row>
    <row r="19" spans="1:10" ht="15" customHeight="1">
      <c r="A19" s="28" t="s">
        <v>654</v>
      </c>
      <c r="B19" s="25" t="s">
        <v>655</v>
      </c>
      <c r="C19" s="25" t="s">
        <v>656</v>
      </c>
      <c r="D19" s="25" t="s">
        <v>657</v>
      </c>
      <c r="E19" s="29">
        <v>1273960</v>
      </c>
      <c r="F19" s="30">
        <v>42581.48</v>
      </c>
      <c r="G19" s="31">
        <v>2.35E-2</v>
      </c>
      <c r="H19" s="32"/>
      <c r="I19" s="32"/>
      <c r="J19" s="19"/>
    </row>
    <row r="20" spans="1:10" ht="15" customHeight="1">
      <c r="A20" s="28" t="s">
        <v>580</v>
      </c>
      <c r="B20" s="25" t="s">
        <v>581</v>
      </c>
      <c r="C20" s="25" t="s">
        <v>582</v>
      </c>
      <c r="D20" s="25" t="s">
        <v>583</v>
      </c>
      <c r="E20" s="29">
        <v>1644534</v>
      </c>
      <c r="F20" s="30">
        <v>39102.910000000003</v>
      </c>
      <c r="G20" s="31">
        <v>2.1600000000000001E-2</v>
      </c>
      <c r="H20" s="32"/>
      <c r="I20" s="32"/>
      <c r="J20" s="19"/>
    </row>
    <row r="21" spans="1:10" ht="15" customHeight="1">
      <c r="A21" s="28" t="s">
        <v>826</v>
      </c>
      <c r="B21" s="25" t="s">
        <v>827</v>
      </c>
      <c r="C21" s="25" t="s">
        <v>828</v>
      </c>
      <c r="D21" s="25" t="s">
        <v>604</v>
      </c>
      <c r="E21" s="29">
        <v>1540379</v>
      </c>
      <c r="F21" s="30">
        <v>32237.82</v>
      </c>
      <c r="G21" s="31">
        <v>1.78E-2</v>
      </c>
      <c r="H21" s="32"/>
      <c r="I21" s="32"/>
      <c r="J21" s="19"/>
    </row>
    <row r="22" spans="1:10" ht="15" customHeight="1">
      <c r="A22" s="28" t="s">
        <v>807</v>
      </c>
      <c r="B22" s="25" t="s">
        <v>808</v>
      </c>
      <c r="C22" s="25" t="s">
        <v>809</v>
      </c>
      <c r="D22" s="25" t="s">
        <v>810</v>
      </c>
      <c r="E22" s="29">
        <v>1062122</v>
      </c>
      <c r="F22" s="30">
        <v>31846.13</v>
      </c>
      <c r="G22" s="31">
        <v>1.7600000000000001E-2</v>
      </c>
      <c r="H22" s="32"/>
      <c r="I22" s="32"/>
      <c r="J22" s="19"/>
    </row>
    <row r="23" spans="1:10" ht="15" customHeight="1">
      <c r="A23" s="28" t="s">
        <v>665</v>
      </c>
      <c r="B23" s="25" t="s">
        <v>666</v>
      </c>
      <c r="C23" s="25" t="s">
        <v>667</v>
      </c>
      <c r="D23" s="25" t="s">
        <v>668</v>
      </c>
      <c r="E23" s="29">
        <v>6768452</v>
      </c>
      <c r="F23" s="30">
        <v>31388.7</v>
      </c>
      <c r="G23" s="31">
        <v>1.7399999999999999E-2</v>
      </c>
      <c r="H23" s="32"/>
      <c r="I23" s="32"/>
      <c r="J23" s="19"/>
    </row>
    <row r="24" spans="1:10" ht="15" customHeight="1">
      <c r="A24" s="28" t="s">
        <v>695</v>
      </c>
      <c r="B24" s="25" t="s">
        <v>696</v>
      </c>
      <c r="C24" s="25" t="s">
        <v>697</v>
      </c>
      <c r="D24" s="25" t="s">
        <v>567</v>
      </c>
      <c r="E24" s="29">
        <v>884865</v>
      </c>
      <c r="F24" s="30">
        <v>27954.21</v>
      </c>
      <c r="G24" s="31">
        <v>1.55E-2</v>
      </c>
      <c r="H24" s="32"/>
      <c r="I24" s="32"/>
      <c r="J24" s="19"/>
    </row>
    <row r="25" spans="1:10" ht="15" customHeight="1">
      <c r="A25" s="28" t="s">
        <v>709</v>
      </c>
      <c r="B25" s="25" t="s">
        <v>710</v>
      </c>
      <c r="C25" s="25" t="s">
        <v>711</v>
      </c>
      <c r="D25" s="25" t="s">
        <v>668</v>
      </c>
      <c r="E25" s="29">
        <v>30459831</v>
      </c>
      <c r="F25" s="30">
        <v>26652.35</v>
      </c>
      <c r="G25" s="31">
        <v>1.47E-2</v>
      </c>
      <c r="H25" s="32"/>
      <c r="I25" s="32"/>
      <c r="J25" s="19"/>
    </row>
    <row r="26" spans="1:10" ht="15" customHeight="1">
      <c r="A26" s="28" t="s">
        <v>1981</v>
      </c>
      <c r="B26" s="25" t="s">
        <v>1982</v>
      </c>
      <c r="C26" s="25" t="s">
        <v>1983</v>
      </c>
      <c r="D26" s="25" t="s">
        <v>738</v>
      </c>
      <c r="E26" s="29">
        <v>5383763</v>
      </c>
      <c r="F26" s="30">
        <v>26213.54</v>
      </c>
      <c r="G26" s="31">
        <v>1.4500000000000001E-2</v>
      </c>
      <c r="H26" s="32"/>
      <c r="I26" s="32"/>
      <c r="J26" s="19"/>
    </row>
    <row r="27" spans="1:10" ht="15" customHeight="1">
      <c r="A27" s="28" t="s">
        <v>1636</v>
      </c>
      <c r="B27" s="25" t="s">
        <v>1637</v>
      </c>
      <c r="C27" s="25" t="s">
        <v>1638</v>
      </c>
      <c r="D27" s="25" t="s">
        <v>657</v>
      </c>
      <c r="E27" s="29">
        <v>1116338</v>
      </c>
      <c r="F27" s="30">
        <v>20334.099999999999</v>
      </c>
      <c r="G27" s="31">
        <v>1.12E-2</v>
      </c>
      <c r="H27" s="32"/>
      <c r="I27" s="32"/>
      <c r="J27" s="19"/>
    </row>
    <row r="28" spans="1:10" ht="15" customHeight="1">
      <c r="A28" s="28" t="s">
        <v>748</v>
      </c>
      <c r="B28" s="25" t="s">
        <v>749</v>
      </c>
      <c r="C28" s="25" t="s">
        <v>750</v>
      </c>
      <c r="D28" s="25" t="s">
        <v>620</v>
      </c>
      <c r="E28" s="29">
        <v>302041</v>
      </c>
      <c r="F28" s="30">
        <v>13239.67</v>
      </c>
      <c r="G28" s="31">
        <v>7.3000000000000001E-3</v>
      </c>
      <c r="H28" s="32"/>
      <c r="I28" s="32"/>
      <c r="J28" s="19"/>
    </row>
    <row r="29" spans="1:10" ht="15" customHeight="1">
      <c r="A29" s="28" t="s">
        <v>683</v>
      </c>
      <c r="B29" s="25" t="s">
        <v>684</v>
      </c>
      <c r="C29" s="25" t="s">
        <v>685</v>
      </c>
      <c r="D29" s="25" t="s">
        <v>650</v>
      </c>
      <c r="E29" s="29">
        <v>731661</v>
      </c>
      <c r="F29" s="30">
        <v>9644.39</v>
      </c>
      <c r="G29" s="31">
        <v>5.3E-3</v>
      </c>
      <c r="H29" s="32"/>
      <c r="I29" s="32"/>
      <c r="J29" s="19"/>
    </row>
    <row r="30" spans="1:10" ht="15" customHeight="1">
      <c r="A30" s="28" t="s">
        <v>698</v>
      </c>
      <c r="B30" s="25" t="s">
        <v>699</v>
      </c>
      <c r="C30" s="25" t="s">
        <v>700</v>
      </c>
      <c r="D30" s="25" t="s">
        <v>668</v>
      </c>
      <c r="E30" s="29">
        <v>6672005</v>
      </c>
      <c r="F30" s="30">
        <v>7272.49</v>
      </c>
      <c r="G30" s="31">
        <v>4.0000000000000001E-3</v>
      </c>
      <c r="H30" s="32"/>
      <c r="I30" s="32"/>
      <c r="J30" s="19"/>
    </row>
    <row r="31" spans="1:10" ht="15" customHeight="1">
      <c r="A31" s="28" t="s">
        <v>598</v>
      </c>
      <c r="B31" s="25" t="s">
        <v>599</v>
      </c>
      <c r="C31" s="25" t="s">
        <v>600</v>
      </c>
      <c r="D31" s="25" t="s">
        <v>579</v>
      </c>
      <c r="E31" s="29">
        <v>8034</v>
      </c>
      <c r="F31" s="30">
        <v>709.25</v>
      </c>
      <c r="G31" s="31">
        <v>4.0000000000000002E-4</v>
      </c>
      <c r="H31" s="32"/>
      <c r="I31" s="32"/>
      <c r="J31" s="19"/>
    </row>
    <row r="32" spans="1:10" ht="15" customHeight="1">
      <c r="A32" s="19"/>
      <c r="B32" s="24" t="s">
        <v>155</v>
      </c>
      <c r="C32" s="25"/>
      <c r="D32" s="25"/>
      <c r="E32" s="25"/>
      <c r="F32" s="33">
        <v>1526301.09</v>
      </c>
      <c r="G32" s="34">
        <v>0.84379999999999999</v>
      </c>
      <c r="H32" s="35"/>
      <c r="I32" s="35"/>
      <c r="J32" s="19"/>
    </row>
    <row r="33" spans="1:10" ht="15" customHeight="1">
      <c r="A33" s="19"/>
      <c r="B33" s="36" t="s">
        <v>563</v>
      </c>
      <c r="C33" s="37"/>
      <c r="D33" s="37"/>
      <c r="E33" s="37"/>
      <c r="F33" s="35" t="s">
        <v>485</v>
      </c>
      <c r="G33" s="35" t="s">
        <v>485</v>
      </c>
      <c r="H33" s="35"/>
      <c r="I33" s="35"/>
      <c r="J33" s="19"/>
    </row>
    <row r="34" spans="1:10" ht="15" customHeight="1">
      <c r="A34" s="19"/>
      <c r="B34" s="36" t="s">
        <v>155</v>
      </c>
      <c r="C34" s="37"/>
      <c r="D34" s="37"/>
      <c r="E34" s="37"/>
      <c r="F34" s="35" t="s">
        <v>485</v>
      </c>
      <c r="G34" s="35" t="s">
        <v>485</v>
      </c>
      <c r="H34" s="35"/>
      <c r="I34" s="35"/>
      <c r="J34" s="19"/>
    </row>
    <row r="35" spans="1:10" ht="15" customHeight="1">
      <c r="A35" s="19"/>
      <c r="B35" s="36" t="s">
        <v>156</v>
      </c>
      <c r="C35" s="37"/>
      <c r="D35" s="37"/>
      <c r="E35" s="37"/>
      <c r="F35" s="33">
        <v>1526301.09</v>
      </c>
      <c r="G35" s="34">
        <v>0.84379999999999999</v>
      </c>
      <c r="H35" s="35"/>
      <c r="I35" s="35"/>
      <c r="J35" s="19"/>
    </row>
    <row r="36" spans="1:10" ht="15" customHeight="1">
      <c r="A36" s="19"/>
      <c r="B36" s="24" t="s">
        <v>847</v>
      </c>
      <c r="C36" s="25"/>
      <c r="D36" s="25"/>
      <c r="E36" s="25"/>
      <c r="F36" s="25"/>
      <c r="G36" s="25"/>
      <c r="H36" s="26"/>
      <c r="I36" s="26"/>
      <c r="J36" s="19"/>
    </row>
    <row r="37" spans="1:10" ht="15" customHeight="1">
      <c r="A37" s="19"/>
      <c r="B37" s="24" t="s">
        <v>848</v>
      </c>
      <c r="C37" s="25"/>
      <c r="D37" s="25"/>
      <c r="E37" s="25"/>
      <c r="F37" s="27"/>
      <c r="G37" s="26"/>
      <c r="H37" s="26"/>
      <c r="I37" s="26"/>
      <c r="J37" s="19"/>
    </row>
    <row r="38" spans="1:10" ht="15" customHeight="1">
      <c r="A38" s="28" t="s">
        <v>1857</v>
      </c>
      <c r="B38" s="25" t="s">
        <v>1858</v>
      </c>
      <c r="C38" s="25"/>
      <c r="D38" s="25"/>
      <c r="E38" s="29">
        <v>1535800</v>
      </c>
      <c r="F38" s="30">
        <v>51513.8</v>
      </c>
      <c r="G38" s="31">
        <v>2.8500000000000001E-2</v>
      </c>
      <c r="H38" s="32"/>
      <c r="I38" s="32"/>
      <c r="J38" s="19"/>
    </row>
    <row r="39" spans="1:10" ht="15" customHeight="1">
      <c r="A39" s="28" t="s">
        <v>1847</v>
      </c>
      <c r="B39" s="25" t="s">
        <v>1848</v>
      </c>
      <c r="C39" s="25"/>
      <c r="D39" s="25"/>
      <c r="E39" s="29">
        <v>508600</v>
      </c>
      <c r="F39" s="30">
        <v>45033.99</v>
      </c>
      <c r="G39" s="31">
        <v>2.4899999999999999E-2</v>
      </c>
      <c r="H39" s="32"/>
      <c r="I39" s="32"/>
      <c r="J39" s="19"/>
    </row>
    <row r="40" spans="1:10" ht="15" customHeight="1">
      <c r="A40" s="28" t="s">
        <v>1849</v>
      </c>
      <c r="B40" s="25" t="s">
        <v>1850</v>
      </c>
      <c r="C40" s="25"/>
      <c r="D40" s="25"/>
      <c r="E40" s="29">
        <v>875000</v>
      </c>
      <c r="F40" s="30">
        <v>20868.75</v>
      </c>
      <c r="G40" s="31">
        <v>1.15E-2</v>
      </c>
      <c r="H40" s="32"/>
      <c r="I40" s="32"/>
      <c r="J40" s="19"/>
    </row>
    <row r="41" spans="1:10" ht="15" customHeight="1">
      <c r="A41" s="28" t="s">
        <v>1845</v>
      </c>
      <c r="B41" s="25" t="s">
        <v>1846</v>
      </c>
      <c r="C41" s="25"/>
      <c r="D41" s="25"/>
      <c r="E41" s="29">
        <v>647250</v>
      </c>
      <c r="F41" s="30">
        <v>19517.18</v>
      </c>
      <c r="G41" s="31">
        <v>1.0800000000000001E-2</v>
      </c>
      <c r="H41" s="32"/>
      <c r="I41" s="32"/>
      <c r="J41" s="19"/>
    </row>
    <row r="42" spans="1:10" ht="15" customHeight="1">
      <c r="A42" s="28" t="s">
        <v>1839</v>
      </c>
      <c r="B42" s="25" t="s">
        <v>1840</v>
      </c>
      <c r="C42" s="25"/>
      <c r="D42" s="25"/>
      <c r="E42" s="29">
        <v>520200</v>
      </c>
      <c r="F42" s="30">
        <v>16496.060000000001</v>
      </c>
      <c r="G42" s="31">
        <v>9.1000000000000004E-3</v>
      </c>
      <c r="H42" s="32"/>
      <c r="I42" s="32"/>
      <c r="J42" s="19"/>
    </row>
    <row r="43" spans="1:10" ht="15" customHeight="1">
      <c r="A43" s="28" t="s">
        <v>1548</v>
      </c>
      <c r="B43" s="25" t="s">
        <v>1549</v>
      </c>
      <c r="C43" s="25"/>
      <c r="D43" s="25"/>
      <c r="E43" s="29">
        <v>315375</v>
      </c>
      <c r="F43" s="30">
        <v>13902.83</v>
      </c>
      <c r="G43" s="31">
        <v>7.7000000000000002E-3</v>
      </c>
      <c r="H43" s="32"/>
      <c r="I43" s="32"/>
      <c r="J43" s="19"/>
    </row>
    <row r="44" spans="1:10" ht="15" customHeight="1">
      <c r="A44" s="28" t="s">
        <v>1542</v>
      </c>
      <c r="B44" s="25" t="s">
        <v>1543</v>
      </c>
      <c r="C44" s="25"/>
      <c r="D44" s="25"/>
      <c r="E44" s="29">
        <v>1273250</v>
      </c>
      <c r="F44" s="30">
        <v>11032.71</v>
      </c>
      <c r="G44" s="31">
        <v>6.1000000000000004E-3</v>
      </c>
      <c r="H44" s="32"/>
      <c r="I44" s="32"/>
      <c r="J44" s="19"/>
    </row>
    <row r="45" spans="1:10" ht="15" customHeight="1">
      <c r="A45" s="28" t="s">
        <v>1831</v>
      </c>
      <c r="B45" s="25" t="s">
        <v>1832</v>
      </c>
      <c r="C45" s="25"/>
      <c r="D45" s="25"/>
      <c r="E45" s="29">
        <v>568700</v>
      </c>
      <c r="F45" s="30">
        <v>10416.59</v>
      </c>
      <c r="G45" s="31">
        <v>5.7999999999999996E-3</v>
      </c>
      <c r="H45" s="32"/>
      <c r="I45" s="32"/>
      <c r="J45" s="19"/>
    </row>
    <row r="46" spans="1:10" ht="15" customHeight="1">
      <c r="A46" s="28" t="s">
        <v>2126</v>
      </c>
      <c r="B46" s="25" t="s">
        <v>2127</v>
      </c>
      <c r="C46" s="25"/>
      <c r="D46" s="25"/>
      <c r="E46" s="29">
        <v>2088750</v>
      </c>
      <c r="F46" s="30">
        <v>10125.219999999999</v>
      </c>
      <c r="G46" s="31">
        <v>5.5999999999999999E-3</v>
      </c>
      <c r="H46" s="32"/>
      <c r="I46" s="32"/>
      <c r="J46" s="19"/>
    </row>
    <row r="47" spans="1:10" ht="15" customHeight="1">
      <c r="A47" s="28" t="s">
        <v>1799</v>
      </c>
      <c r="B47" s="25" t="s">
        <v>1800</v>
      </c>
      <c r="C47" s="25"/>
      <c r="D47" s="25"/>
      <c r="E47" s="29">
        <v>400000</v>
      </c>
      <c r="F47" s="30">
        <v>7299.2</v>
      </c>
      <c r="G47" s="31">
        <v>4.0000000000000001E-3</v>
      </c>
      <c r="H47" s="32"/>
      <c r="I47" s="32"/>
      <c r="J47" s="19"/>
    </row>
    <row r="48" spans="1:10" ht="15" customHeight="1">
      <c r="A48" s="28" t="s">
        <v>2128</v>
      </c>
      <c r="B48" s="25" t="s">
        <v>2129</v>
      </c>
      <c r="C48" s="25"/>
      <c r="D48" s="25"/>
      <c r="E48" s="29">
        <v>1125000</v>
      </c>
      <c r="F48" s="30">
        <v>5511.38</v>
      </c>
      <c r="G48" s="31">
        <v>3.0000000000000001E-3</v>
      </c>
      <c r="H48" s="32"/>
      <c r="I48" s="32"/>
      <c r="J48" s="19"/>
    </row>
    <row r="49" spans="1:10" ht="15" customHeight="1">
      <c r="A49" s="28" t="s">
        <v>1785</v>
      </c>
      <c r="B49" s="25" t="s">
        <v>1786</v>
      </c>
      <c r="C49" s="25"/>
      <c r="D49" s="25"/>
      <c r="E49" s="29">
        <v>3892500</v>
      </c>
      <c r="F49" s="30">
        <v>4256.45</v>
      </c>
      <c r="G49" s="31">
        <v>2.3999999999999998E-3</v>
      </c>
      <c r="H49" s="32"/>
      <c r="I49" s="32"/>
      <c r="J49" s="19"/>
    </row>
    <row r="50" spans="1:10" ht="15" customHeight="1">
      <c r="A50" s="28" t="s">
        <v>2130</v>
      </c>
      <c r="B50" s="25" t="s">
        <v>2131</v>
      </c>
      <c r="C50" s="25"/>
      <c r="D50" s="25"/>
      <c r="E50" s="29">
        <v>165000</v>
      </c>
      <c r="F50" s="30">
        <v>2777.78</v>
      </c>
      <c r="G50" s="31">
        <v>1.5E-3</v>
      </c>
      <c r="H50" s="32"/>
      <c r="I50" s="32"/>
      <c r="J50" s="19"/>
    </row>
    <row r="51" spans="1:10" ht="15" customHeight="1">
      <c r="A51" s="28" t="s">
        <v>1570</v>
      </c>
      <c r="B51" s="25" t="s">
        <v>1571</v>
      </c>
      <c r="C51" s="25"/>
      <c r="D51" s="25"/>
      <c r="E51" s="29">
        <v>54000</v>
      </c>
      <c r="F51" s="30">
        <v>2006.29</v>
      </c>
      <c r="G51" s="31">
        <v>1.1000000000000001E-3</v>
      </c>
      <c r="H51" s="32"/>
      <c r="I51" s="32"/>
      <c r="J51" s="19"/>
    </row>
    <row r="52" spans="1:10" ht="15" customHeight="1">
      <c r="A52" s="19"/>
      <c r="B52" s="24" t="s">
        <v>155</v>
      </c>
      <c r="C52" s="25"/>
      <c r="D52" s="25"/>
      <c r="E52" s="25"/>
      <c r="F52" s="33">
        <v>220758.23</v>
      </c>
      <c r="G52" s="34">
        <v>0.122</v>
      </c>
      <c r="H52" s="35"/>
      <c r="I52" s="35"/>
      <c r="J52" s="19"/>
    </row>
    <row r="53" spans="1:10" ht="15" customHeight="1">
      <c r="A53" s="19"/>
      <c r="B53" s="36" t="s">
        <v>156</v>
      </c>
      <c r="C53" s="37"/>
      <c r="D53" s="37"/>
      <c r="E53" s="37"/>
      <c r="F53" s="33">
        <v>220758.23</v>
      </c>
      <c r="G53" s="34">
        <v>0.122</v>
      </c>
      <c r="H53" s="35"/>
      <c r="I53" s="35"/>
      <c r="J53" s="19"/>
    </row>
    <row r="54" spans="1:10" ht="15" customHeight="1">
      <c r="A54" s="19"/>
      <c r="B54" s="24" t="s">
        <v>486</v>
      </c>
      <c r="C54" s="25"/>
      <c r="D54" s="25"/>
      <c r="E54" s="25"/>
      <c r="F54" s="25"/>
      <c r="G54" s="25"/>
      <c r="H54" s="26"/>
      <c r="I54" s="26"/>
      <c r="J54" s="19"/>
    </row>
    <row r="55" spans="1:10" ht="15" customHeight="1">
      <c r="A55" s="19"/>
      <c r="B55" s="24" t="s">
        <v>516</v>
      </c>
      <c r="C55" s="25"/>
      <c r="D55" s="25"/>
      <c r="E55" s="25"/>
      <c r="F55" s="27"/>
      <c r="G55" s="26"/>
      <c r="H55" s="26"/>
      <c r="I55" s="26"/>
      <c r="J55" s="19"/>
    </row>
    <row r="56" spans="1:10" ht="15" customHeight="1">
      <c r="A56" s="28" t="s">
        <v>2132</v>
      </c>
      <c r="B56" s="25" t="s">
        <v>2133</v>
      </c>
      <c r="C56" s="25" t="s">
        <v>2134</v>
      </c>
      <c r="D56" s="25" t="s">
        <v>187</v>
      </c>
      <c r="E56" s="29">
        <v>15000000</v>
      </c>
      <c r="F56" s="30">
        <v>14634.33</v>
      </c>
      <c r="G56" s="31">
        <v>8.0999999999999996E-3</v>
      </c>
      <c r="H56" s="38">
        <v>6.2899999999999998E-2</v>
      </c>
      <c r="I56" s="32"/>
      <c r="J56" s="19"/>
    </row>
    <row r="57" spans="1:10" ht="15" customHeight="1">
      <c r="A57" s="28" t="s">
        <v>1952</v>
      </c>
      <c r="B57" s="25" t="s">
        <v>1953</v>
      </c>
      <c r="C57" s="25" t="s">
        <v>1954</v>
      </c>
      <c r="D57" s="25" t="s">
        <v>187</v>
      </c>
      <c r="E57" s="29">
        <v>4500000</v>
      </c>
      <c r="F57" s="30">
        <v>4400.66</v>
      </c>
      <c r="G57" s="31">
        <v>2.3999999999999998E-3</v>
      </c>
      <c r="H57" s="38">
        <v>6.2898999999999997E-2</v>
      </c>
      <c r="I57" s="32"/>
      <c r="J57" s="19"/>
    </row>
    <row r="58" spans="1:10" ht="15" customHeight="1">
      <c r="A58" s="28" t="s">
        <v>1627</v>
      </c>
      <c r="B58" s="25" t="s">
        <v>1628</v>
      </c>
      <c r="C58" s="25" t="s">
        <v>1629</v>
      </c>
      <c r="D58" s="25" t="s">
        <v>187</v>
      </c>
      <c r="E58" s="29">
        <v>4000000</v>
      </c>
      <c r="F58" s="30">
        <v>3885.59</v>
      </c>
      <c r="G58" s="31">
        <v>2.0999999999999999E-3</v>
      </c>
      <c r="H58" s="38">
        <v>6.4743999999999996E-2</v>
      </c>
      <c r="I58" s="32"/>
      <c r="J58" s="19"/>
    </row>
    <row r="59" spans="1:10" ht="15" customHeight="1">
      <c r="A59" s="28" t="s">
        <v>1624</v>
      </c>
      <c r="B59" s="25" t="s">
        <v>1625</v>
      </c>
      <c r="C59" s="25" t="s">
        <v>1626</v>
      </c>
      <c r="D59" s="25" t="s">
        <v>187</v>
      </c>
      <c r="E59" s="29">
        <v>2500000</v>
      </c>
      <c r="F59" s="30">
        <v>2486.71</v>
      </c>
      <c r="G59" s="31">
        <v>1.4E-3</v>
      </c>
      <c r="H59" s="38">
        <v>5.9124000000000003E-2</v>
      </c>
      <c r="I59" s="32"/>
      <c r="J59" s="19"/>
    </row>
    <row r="60" spans="1:10" ht="15" customHeight="1">
      <c r="A60" s="19"/>
      <c r="B60" s="24" t="s">
        <v>155</v>
      </c>
      <c r="C60" s="25"/>
      <c r="D60" s="25"/>
      <c r="E60" s="25"/>
      <c r="F60" s="33">
        <v>25407.29</v>
      </c>
      <c r="G60" s="34">
        <v>1.4E-2</v>
      </c>
      <c r="H60" s="35"/>
      <c r="I60" s="35"/>
      <c r="J60" s="19"/>
    </row>
    <row r="61" spans="1:10" ht="15" customHeight="1">
      <c r="A61" s="19"/>
      <c r="B61" s="36" t="s">
        <v>156</v>
      </c>
      <c r="C61" s="37"/>
      <c r="D61" s="37"/>
      <c r="E61" s="37"/>
      <c r="F61" s="33">
        <v>25407.29</v>
      </c>
      <c r="G61" s="34">
        <v>1.4E-2</v>
      </c>
      <c r="H61" s="35"/>
      <c r="I61" s="35"/>
      <c r="J61" s="19"/>
    </row>
    <row r="62" spans="1:10" ht="15" customHeight="1">
      <c r="A62" s="19"/>
      <c r="B62" s="24" t="s">
        <v>157</v>
      </c>
      <c r="C62" s="25"/>
      <c r="D62" s="25"/>
      <c r="E62" s="25"/>
      <c r="F62" s="25"/>
      <c r="G62" s="25"/>
      <c r="H62" s="26"/>
      <c r="I62" s="26"/>
      <c r="J62" s="19"/>
    </row>
    <row r="63" spans="1:10" ht="15" customHeight="1">
      <c r="A63" s="28" t="s">
        <v>158</v>
      </c>
      <c r="B63" s="25" t="s">
        <v>3927</v>
      </c>
      <c r="C63" s="25"/>
      <c r="D63" s="25"/>
      <c r="E63" s="29"/>
      <c r="F63" s="30">
        <v>205545.31</v>
      </c>
      <c r="G63" s="31">
        <v>0.11360000000000001</v>
      </c>
      <c r="H63" s="38">
        <v>5.9929072057236001E-2</v>
      </c>
      <c r="I63" s="32"/>
      <c r="J63" s="19"/>
    </row>
    <row r="64" spans="1:10" ht="15" customHeight="1">
      <c r="A64" s="19"/>
      <c r="B64" s="24" t="s">
        <v>155</v>
      </c>
      <c r="C64" s="25"/>
      <c r="D64" s="25"/>
      <c r="E64" s="25"/>
      <c r="F64" s="33">
        <v>205545.31</v>
      </c>
      <c r="G64" s="34">
        <v>0.11360000000000001</v>
      </c>
      <c r="H64" s="35"/>
      <c r="I64" s="35"/>
      <c r="J64" s="19"/>
    </row>
    <row r="65" spans="1:10" ht="15" customHeight="1">
      <c r="A65" s="19"/>
      <c r="B65" s="36" t="s">
        <v>156</v>
      </c>
      <c r="C65" s="37"/>
      <c r="D65" s="37"/>
      <c r="E65" s="37"/>
      <c r="F65" s="33">
        <v>205545.31</v>
      </c>
      <c r="G65" s="34">
        <v>0.11360000000000001</v>
      </c>
      <c r="H65" s="35"/>
      <c r="I65" s="35"/>
      <c r="J65" s="19"/>
    </row>
    <row r="66" spans="1:10" ht="15" customHeight="1">
      <c r="A66" s="19"/>
      <c r="B66" s="36" t="s">
        <v>159</v>
      </c>
      <c r="C66" s="25"/>
      <c r="D66" s="37"/>
      <c r="E66" s="25"/>
      <c r="F66" s="33">
        <v>-169291.95</v>
      </c>
      <c r="G66" s="34">
        <v>-9.3399999999999997E-2</v>
      </c>
      <c r="H66" s="35"/>
      <c r="I66" s="35"/>
      <c r="J66" s="19"/>
    </row>
    <row r="67" spans="1:10" ht="15" customHeight="1">
      <c r="A67" s="19"/>
      <c r="B67" s="39" t="s">
        <v>160</v>
      </c>
      <c r="C67" s="37"/>
      <c r="D67" s="37"/>
      <c r="E67" s="37"/>
      <c r="F67" s="33">
        <v>1808719.97</v>
      </c>
      <c r="G67" s="40">
        <v>1</v>
      </c>
      <c r="H67" s="41"/>
      <c r="I67" s="41"/>
      <c r="J67" s="19"/>
    </row>
    <row r="68" spans="1:10" ht="15" customHeight="1">
      <c r="A68" s="19"/>
      <c r="B68" s="17"/>
      <c r="C68" s="19"/>
      <c r="D68" s="19"/>
      <c r="E68" s="19"/>
      <c r="F68" s="19"/>
      <c r="G68" s="19"/>
      <c r="H68" s="19"/>
      <c r="I68" s="19"/>
      <c r="J68" s="19"/>
    </row>
    <row r="69" spans="1:10" ht="15" customHeight="1">
      <c r="A69" s="19"/>
      <c r="B69" s="18" t="s">
        <v>161</v>
      </c>
      <c r="C69" s="19"/>
      <c r="D69" s="19"/>
      <c r="E69" s="19"/>
      <c r="F69" s="19"/>
      <c r="G69" s="19"/>
      <c r="H69" s="19"/>
      <c r="I69" s="19"/>
      <c r="J69" s="19"/>
    </row>
    <row r="70" spans="1:10" ht="27.95" customHeight="1">
      <c r="A70" s="42"/>
      <c r="B70" s="110" t="s">
        <v>3926</v>
      </c>
      <c r="C70" s="110"/>
      <c r="D70" s="110"/>
      <c r="E70" s="110"/>
      <c r="F70" s="110"/>
      <c r="G70" s="110"/>
      <c r="H70" s="110"/>
      <c r="I70" s="42"/>
      <c r="J70" s="42"/>
    </row>
    <row r="71" spans="1:10" ht="1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3" spans="1:10" s="49" customFormat="1" ht="15" customHeight="1">
      <c r="C73" s="85" t="s">
        <v>3762</v>
      </c>
    </row>
    <row r="74" spans="1:10" s="49" customFormat="1" ht="15" customHeight="1">
      <c r="B74" s="85" t="s">
        <v>3749</v>
      </c>
      <c r="C74" s="85" t="s">
        <v>3750</v>
      </c>
    </row>
    <row r="75" spans="1:10" s="49" customFormat="1" ht="15" customHeight="1"/>
    <row r="76" spans="1:10" s="49" customFormat="1" ht="15" customHeight="1"/>
    <row r="77" spans="1:10" s="49" customFormat="1" ht="15" customHeight="1"/>
    <row r="78" spans="1:10" s="49" customFormat="1" ht="15" customHeight="1"/>
    <row r="79" spans="1:10" s="49" customFormat="1" ht="15" customHeight="1"/>
    <row r="80" spans="1:10" s="49" customFormat="1" ht="15" customHeight="1"/>
    <row r="81" s="49" customFormat="1" ht="15" customHeight="1"/>
    <row r="82" s="49" customFormat="1" ht="15" customHeight="1"/>
    <row r="83" s="49" customFormat="1" ht="15" customHeight="1"/>
    <row r="84" s="49" customFormat="1" ht="15" customHeight="1"/>
    <row r="85" s="49" customFormat="1" ht="15" customHeight="1"/>
    <row r="86" s="49" customFormat="1" ht="15" customHeight="1"/>
  </sheetData>
  <mergeCells count="2">
    <mergeCell ref="B70:H7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1"/>
  <sheetViews>
    <sheetView topLeftCell="A54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42</v>
      </c>
      <c r="B2" s="111" t="s">
        <v>43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2138</v>
      </c>
      <c r="B8" s="50" t="s">
        <v>3804</v>
      </c>
      <c r="C8" s="50"/>
      <c r="D8" s="50"/>
      <c r="E8" s="86"/>
      <c r="F8" s="87">
        <v>1.86</v>
      </c>
      <c r="G8" s="88">
        <v>1E-4</v>
      </c>
      <c r="H8" s="89"/>
      <c r="I8" s="90"/>
      <c r="J8" s="19"/>
    </row>
    <row r="9" spans="1:10" ht="15" customHeight="1">
      <c r="A9" s="28" t="s">
        <v>2139</v>
      </c>
      <c r="B9" s="50" t="s">
        <v>3807</v>
      </c>
      <c r="C9" s="50"/>
      <c r="D9" s="50"/>
      <c r="E9" s="86"/>
      <c r="F9" s="87">
        <v>1.41</v>
      </c>
      <c r="G9" s="88">
        <v>0</v>
      </c>
      <c r="H9" s="89"/>
      <c r="I9" s="90"/>
      <c r="J9" s="19"/>
    </row>
    <row r="10" spans="1:10" ht="15" customHeight="1">
      <c r="A10" s="28" t="s">
        <v>2140</v>
      </c>
      <c r="B10" s="50" t="s">
        <v>3806</v>
      </c>
      <c r="C10" s="50"/>
      <c r="D10" s="50"/>
      <c r="E10" s="86"/>
      <c r="F10" s="87">
        <v>1.27</v>
      </c>
      <c r="G10" s="88">
        <v>0</v>
      </c>
      <c r="H10" s="89"/>
      <c r="I10" s="90"/>
      <c r="J10" s="19"/>
    </row>
    <row r="11" spans="1:10" ht="15" customHeight="1">
      <c r="A11" s="28" t="s">
        <v>2135</v>
      </c>
      <c r="B11" s="50" t="s">
        <v>3808</v>
      </c>
      <c r="C11" s="50"/>
      <c r="D11" s="50"/>
      <c r="E11" s="86"/>
      <c r="F11" s="87">
        <v>1.2</v>
      </c>
      <c r="G11" s="88">
        <v>0</v>
      </c>
      <c r="H11" s="89"/>
      <c r="I11" s="90"/>
      <c r="J11" s="19"/>
    </row>
    <row r="12" spans="1:10" ht="15" customHeight="1">
      <c r="A12" s="28" t="s">
        <v>2136</v>
      </c>
      <c r="B12" s="50" t="s">
        <v>3809</v>
      </c>
      <c r="C12" s="50"/>
      <c r="D12" s="50"/>
      <c r="E12" s="86"/>
      <c r="F12" s="87">
        <v>1.18</v>
      </c>
      <c r="G12" s="88">
        <v>0</v>
      </c>
      <c r="H12" s="89"/>
      <c r="I12" s="90"/>
      <c r="J12" s="19"/>
    </row>
    <row r="13" spans="1:10" ht="15" customHeight="1">
      <c r="A13" s="28" t="s">
        <v>2141</v>
      </c>
      <c r="B13" s="50" t="s">
        <v>3813</v>
      </c>
      <c r="C13" s="50"/>
      <c r="D13" s="50"/>
      <c r="E13" s="86"/>
      <c r="F13" s="87">
        <v>0.86</v>
      </c>
      <c r="G13" s="88">
        <v>0</v>
      </c>
      <c r="H13" s="89"/>
      <c r="I13" s="90"/>
      <c r="J13" s="19"/>
    </row>
    <row r="14" spans="1:10" ht="15" customHeight="1">
      <c r="A14" s="28" t="s">
        <v>2142</v>
      </c>
      <c r="B14" s="50" t="s">
        <v>3805</v>
      </c>
      <c r="C14" s="50"/>
      <c r="D14" s="50"/>
      <c r="E14" s="86"/>
      <c r="F14" s="87">
        <v>0.67</v>
      </c>
      <c r="G14" s="88">
        <v>0</v>
      </c>
      <c r="H14" s="89"/>
      <c r="I14" s="90"/>
      <c r="J14" s="19"/>
    </row>
    <row r="15" spans="1:10" ht="15" customHeight="1">
      <c r="A15" s="28" t="s">
        <v>2146</v>
      </c>
      <c r="B15" s="50" t="s">
        <v>3814</v>
      </c>
      <c r="C15" s="50"/>
      <c r="D15" s="50"/>
      <c r="E15" s="86"/>
      <c r="F15" s="87">
        <v>0.18</v>
      </c>
      <c r="G15" s="88">
        <v>0</v>
      </c>
      <c r="H15" s="89"/>
      <c r="I15" s="90"/>
      <c r="J15" s="19"/>
    </row>
    <row r="16" spans="1:10" ht="15" customHeight="1">
      <c r="A16" s="28" t="s">
        <v>2144</v>
      </c>
      <c r="B16" s="50" t="s">
        <v>3811</v>
      </c>
      <c r="C16" s="50"/>
      <c r="D16" s="50"/>
      <c r="E16" s="86"/>
      <c r="F16" s="87">
        <v>0.16</v>
      </c>
      <c r="G16" s="88">
        <v>0</v>
      </c>
      <c r="H16" s="89"/>
      <c r="I16" s="90"/>
      <c r="J16" s="19"/>
    </row>
    <row r="17" spans="1:10" ht="15" customHeight="1">
      <c r="A17" s="28" t="s">
        <v>2145</v>
      </c>
      <c r="B17" s="50" t="s">
        <v>3812</v>
      </c>
      <c r="C17" s="50"/>
      <c r="D17" s="50"/>
      <c r="E17" s="86"/>
      <c r="F17" s="87">
        <v>0.16</v>
      </c>
      <c r="G17" s="88">
        <v>0</v>
      </c>
      <c r="H17" s="89"/>
      <c r="I17" s="90"/>
      <c r="J17" s="19"/>
    </row>
    <row r="18" spans="1:10" ht="15" customHeight="1">
      <c r="A18" s="28" t="s">
        <v>2137</v>
      </c>
      <c r="B18" s="50" t="s">
        <v>3810</v>
      </c>
      <c r="C18" s="50"/>
      <c r="D18" s="50"/>
      <c r="E18" s="86"/>
      <c r="F18" s="87">
        <v>0.06</v>
      </c>
      <c r="G18" s="88">
        <v>0</v>
      </c>
      <c r="H18" s="89"/>
      <c r="I18" s="90"/>
      <c r="J18" s="19"/>
    </row>
    <row r="19" spans="1:10" ht="15" customHeight="1">
      <c r="A19" s="28" t="s">
        <v>2143</v>
      </c>
      <c r="B19" s="50" t="s">
        <v>3815</v>
      </c>
      <c r="C19" s="50"/>
      <c r="D19" s="50"/>
      <c r="E19" s="86"/>
      <c r="F19" s="87">
        <v>-0.1</v>
      </c>
      <c r="G19" s="88">
        <v>0</v>
      </c>
      <c r="H19" s="89"/>
      <c r="I19" s="90"/>
      <c r="J19" s="19"/>
    </row>
    <row r="20" spans="1:10" ht="15" customHeight="1">
      <c r="A20" s="19"/>
      <c r="B20" s="91" t="s">
        <v>155</v>
      </c>
      <c r="C20" s="50"/>
      <c r="D20" s="50"/>
      <c r="E20" s="50"/>
      <c r="F20" s="92">
        <f>SUM(F8:F19)</f>
        <v>8.9100000000000019</v>
      </c>
      <c r="G20" s="93">
        <v>1E-4</v>
      </c>
      <c r="H20" s="94"/>
      <c r="I20" s="94"/>
      <c r="J20" s="19"/>
    </row>
    <row r="21" spans="1:10" ht="15" customHeight="1">
      <c r="A21" s="19"/>
      <c r="B21" s="95" t="s">
        <v>156</v>
      </c>
      <c r="C21" s="6"/>
      <c r="D21" s="6"/>
      <c r="E21" s="6"/>
      <c r="F21" s="92">
        <f>F20</f>
        <v>8.9100000000000019</v>
      </c>
      <c r="G21" s="93">
        <v>1E-4</v>
      </c>
      <c r="H21" s="94"/>
      <c r="I21" s="94"/>
      <c r="J21" s="19"/>
    </row>
    <row r="22" spans="1:10" ht="15" customHeight="1">
      <c r="A22" s="19"/>
      <c r="B22" s="24" t="s">
        <v>162</v>
      </c>
      <c r="C22" s="25"/>
      <c r="D22" s="25"/>
      <c r="E22" s="25"/>
      <c r="F22" s="25"/>
      <c r="G22" s="25"/>
      <c r="H22" s="26"/>
      <c r="I22" s="26"/>
      <c r="J22" s="19"/>
    </row>
    <row r="23" spans="1:10" ht="15" customHeight="1">
      <c r="A23" s="19"/>
      <c r="B23" s="24" t="s">
        <v>163</v>
      </c>
      <c r="C23" s="25"/>
      <c r="D23" s="25"/>
      <c r="E23" s="25"/>
      <c r="F23" s="27"/>
      <c r="G23" s="26"/>
      <c r="H23" s="26"/>
      <c r="I23" s="26"/>
      <c r="J23" s="19"/>
    </row>
    <row r="24" spans="1:10" ht="15" customHeight="1">
      <c r="A24" s="28" t="s">
        <v>200</v>
      </c>
      <c r="B24" s="25" t="s">
        <v>201</v>
      </c>
      <c r="C24" s="25" t="s">
        <v>202</v>
      </c>
      <c r="D24" s="25" t="s">
        <v>187</v>
      </c>
      <c r="E24" s="29">
        <v>23000000</v>
      </c>
      <c r="F24" s="30">
        <v>21869.3</v>
      </c>
      <c r="G24" s="31">
        <v>0.31419999999999998</v>
      </c>
      <c r="H24" s="38">
        <v>7.2317000000000006E-2</v>
      </c>
      <c r="I24" s="32"/>
      <c r="J24" s="19"/>
    </row>
    <row r="25" spans="1:10" ht="15" customHeight="1">
      <c r="A25" s="28" t="s">
        <v>2147</v>
      </c>
      <c r="B25" s="25" t="s">
        <v>2148</v>
      </c>
      <c r="C25" s="25" t="s">
        <v>2149</v>
      </c>
      <c r="D25" s="25" t="s">
        <v>187</v>
      </c>
      <c r="E25" s="29">
        <v>17500000</v>
      </c>
      <c r="F25" s="30">
        <v>16556.59</v>
      </c>
      <c r="G25" s="31">
        <v>0.2379</v>
      </c>
      <c r="H25" s="38">
        <v>7.2744000000000003E-2</v>
      </c>
      <c r="I25" s="32"/>
      <c r="J25" s="19"/>
    </row>
    <row r="26" spans="1:10" ht="15" customHeight="1">
      <c r="A26" s="28" t="s">
        <v>224</v>
      </c>
      <c r="B26" s="25" t="s">
        <v>225</v>
      </c>
      <c r="C26" s="25" t="s">
        <v>226</v>
      </c>
      <c r="D26" s="25" t="s">
        <v>187</v>
      </c>
      <c r="E26" s="29">
        <v>13500000</v>
      </c>
      <c r="F26" s="30">
        <v>13637.98</v>
      </c>
      <c r="G26" s="31">
        <v>0.19589999999999999</v>
      </c>
      <c r="H26" s="38">
        <v>7.2284000000000001E-2</v>
      </c>
      <c r="I26" s="32"/>
      <c r="J26" s="19"/>
    </row>
    <row r="27" spans="1:10" ht="15" customHeight="1">
      <c r="A27" s="28" t="s">
        <v>856</v>
      </c>
      <c r="B27" s="25" t="s">
        <v>857</v>
      </c>
      <c r="C27" s="25" t="s">
        <v>858</v>
      </c>
      <c r="D27" s="25" t="s">
        <v>187</v>
      </c>
      <c r="E27" s="29">
        <v>6000000</v>
      </c>
      <c r="F27" s="30">
        <v>6007.32</v>
      </c>
      <c r="G27" s="31">
        <v>8.6300000000000002E-2</v>
      </c>
      <c r="H27" s="38"/>
      <c r="I27" s="32"/>
      <c r="J27" s="19"/>
    </row>
    <row r="28" spans="1:10" ht="15" customHeight="1">
      <c r="A28" s="28" t="s">
        <v>315</v>
      </c>
      <c r="B28" s="25" t="s">
        <v>316</v>
      </c>
      <c r="C28" s="25" t="s">
        <v>317</v>
      </c>
      <c r="D28" s="25" t="s">
        <v>187</v>
      </c>
      <c r="E28" s="29">
        <v>2500000</v>
      </c>
      <c r="F28" s="30">
        <v>2550.2399999999998</v>
      </c>
      <c r="G28" s="31">
        <v>3.6600000000000001E-2</v>
      </c>
      <c r="H28" s="38">
        <v>7.4112999999999998E-2</v>
      </c>
      <c r="I28" s="32"/>
      <c r="J28" s="19"/>
    </row>
    <row r="29" spans="1:10" ht="15" customHeight="1">
      <c r="A29" s="28" t="s">
        <v>891</v>
      </c>
      <c r="B29" s="25" t="s">
        <v>892</v>
      </c>
      <c r="C29" s="25" t="s">
        <v>893</v>
      </c>
      <c r="D29" s="25" t="s">
        <v>187</v>
      </c>
      <c r="E29" s="29">
        <v>2000000</v>
      </c>
      <c r="F29" s="30">
        <v>1975.86</v>
      </c>
      <c r="G29" s="31">
        <v>2.8400000000000002E-2</v>
      </c>
      <c r="H29" s="38"/>
      <c r="I29" s="32"/>
      <c r="J29" s="19"/>
    </row>
    <row r="30" spans="1:10" ht="15" customHeight="1">
      <c r="A30" s="19"/>
      <c r="B30" s="24" t="s">
        <v>155</v>
      </c>
      <c r="C30" s="25"/>
      <c r="D30" s="25"/>
      <c r="E30" s="25"/>
      <c r="F30" s="33">
        <v>62597.29</v>
      </c>
      <c r="G30" s="34">
        <v>0.89929999999999999</v>
      </c>
      <c r="H30" s="35"/>
      <c r="I30" s="35"/>
      <c r="J30" s="19"/>
    </row>
    <row r="31" spans="1:10" ht="15" customHeight="1">
      <c r="A31" s="19"/>
      <c r="B31" s="36" t="s">
        <v>484</v>
      </c>
      <c r="C31" s="37"/>
      <c r="D31" s="37"/>
      <c r="E31" s="37"/>
      <c r="F31" s="35" t="s">
        <v>485</v>
      </c>
      <c r="G31" s="35" t="s">
        <v>485</v>
      </c>
      <c r="H31" s="35"/>
      <c r="I31" s="35"/>
      <c r="J31" s="19"/>
    </row>
    <row r="32" spans="1:10" ht="15" customHeight="1">
      <c r="A32" s="19"/>
      <c r="B32" s="36" t="s">
        <v>155</v>
      </c>
      <c r="C32" s="37"/>
      <c r="D32" s="37"/>
      <c r="E32" s="37"/>
      <c r="F32" s="35" t="s">
        <v>485</v>
      </c>
      <c r="G32" s="35" t="s">
        <v>485</v>
      </c>
      <c r="H32" s="35"/>
      <c r="I32" s="35"/>
      <c r="J32" s="19"/>
    </row>
    <row r="33" spans="1:10" ht="15" customHeight="1">
      <c r="A33" s="19"/>
      <c r="B33" s="36" t="s">
        <v>156</v>
      </c>
      <c r="C33" s="37"/>
      <c r="D33" s="37"/>
      <c r="E33" s="37"/>
      <c r="F33" s="33">
        <v>62597.29</v>
      </c>
      <c r="G33" s="34">
        <v>0.89929999999999999</v>
      </c>
      <c r="H33" s="35"/>
      <c r="I33" s="35"/>
      <c r="J33" s="19"/>
    </row>
    <row r="34" spans="1:10" ht="15" customHeight="1">
      <c r="A34" s="19"/>
      <c r="B34" s="24" t="s">
        <v>157</v>
      </c>
      <c r="C34" s="25"/>
      <c r="D34" s="25"/>
      <c r="E34" s="25"/>
      <c r="F34" s="25"/>
      <c r="G34" s="25"/>
      <c r="H34" s="26"/>
      <c r="I34" s="26"/>
      <c r="J34" s="19"/>
    </row>
    <row r="35" spans="1:10" ht="15" customHeight="1">
      <c r="A35" s="28" t="s">
        <v>158</v>
      </c>
      <c r="B35" s="25" t="s">
        <v>3927</v>
      </c>
      <c r="C35" s="25"/>
      <c r="D35" s="25"/>
      <c r="E35" s="29"/>
      <c r="F35" s="30">
        <v>5473.82</v>
      </c>
      <c r="G35" s="31">
        <v>7.8600000000000003E-2</v>
      </c>
      <c r="H35" s="38">
        <v>5.992907936203111E-2</v>
      </c>
      <c r="I35" s="32"/>
      <c r="J35" s="19"/>
    </row>
    <row r="36" spans="1:10" ht="15" customHeight="1">
      <c r="A36" s="19"/>
      <c r="B36" s="24" t="s">
        <v>155</v>
      </c>
      <c r="C36" s="25"/>
      <c r="D36" s="25"/>
      <c r="E36" s="25"/>
      <c r="F36" s="33">
        <v>5473.82</v>
      </c>
      <c r="G36" s="34">
        <v>7.8600000000000003E-2</v>
      </c>
      <c r="H36" s="35"/>
      <c r="I36" s="35"/>
      <c r="J36" s="19"/>
    </row>
    <row r="37" spans="1:10" ht="15" customHeight="1">
      <c r="A37" s="19"/>
      <c r="B37" s="36" t="s">
        <v>484</v>
      </c>
      <c r="C37" s="37"/>
      <c r="D37" s="37"/>
      <c r="E37" s="37"/>
      <c r="F37" s="35" t="s">
        <v>485</v>
      </c>
      <c r="G37" s="35" t="s">
        <v>485</v>
      </c>
      <c r="H37" s="35"/>
      <c r="I37" s="35"/>
      <c r="J37" s="19"/>
    </row>
    <row r="38" spans="1:10" ht="15" customHeight="1">
      <c r="A38" s="19"/>
      <c r="B38" s="36" t="s">
        <v>155</v>
      </c>
      <c r="C38" s="37"/>
      <c r="D38" s="37"/>
      <c r="E38" s="37"/>
      <c r="F38" s="35" t="s">
        <v>485</v>
      </c>
      <c r="G38" s="35" t="s">
        <v>485</v>
      </c>
      <c r="H38" s="35"/>
      <c r="I38" s="35"/>
      <c r="J38" s="19"/>
    </row>
    <row r="39" spans="1:10" ht="15" customHeight="1">
      <c r="A39" s="19"/>
      <c r="B39" s="36" t="s">
        <v>156</v>
      </c>
      <c r="C39" s="37"/>
      <c r="D39" s="37"/>
      <c r="E39" s="37"/>
      <c r="F39" s="33">
        <v>5473.82</v>
      </c>
      <c r="G39" s="34">
        <v>7.8600000000000003E-2</v>
      </c>
      <c r="H39" s="35"/>
      <c r="I39" s="35"/>
      <c r="J39" s="19"/>
    </row>
    <row r="40" spans="1:10" ht="15" customHeight="1">
      <c r="A40" s="19"/>
      <c r="B40" s="36" t="s">
        <v>159</v>
      </c>
      <c r="C40" s="25"/>
      <c r="D40" s="37"/>
      <c r="E40" s="25"/>
      <c r="F40" s="33">
        <v>1525.3000000000063</v>
      </c>
      <c r="G40" s="34">
        <v>2.18E-2</v>
      </c>
      <c r="H40" s="35"/>
      <c r="I40" s="35"/>
      <c r="J40" s="19"/>
    </row>
    <row r="41" spans="1:10" ht="15" customHeight="1">
      <c r="A41" s="19"/>
      <c r="B41" s="39" t="s">
        <v>160</v>
      </c>
      <c r="C41" s="37"/>
      <c r="D41" s="37"/>
      <c r="E41" s="37"/>
      <c r="F41" s="33">
        <v>69605.320000000007</v>
      </c>
      <c r="G41" s="40">
        <v>1</v>
      </c>
      <c r="H41" s="41"/>
      <c r="I41" s="41"/>
      <c r="J41" s="19"/>
    </row>
    <row r="42" spans="1:10" ht="15" customHeight="1">
      <c r="A42" s="19"/>
      <c r="B42" s="17"/>
      <c r="C42" s="19"/>
      <c r="D42" s="19"/>
      <c r="E42" s="19"/>
      <c r="F42" s="19"/>
      <c r="G42" s="19"/>
      <c r="H42" s="19"/>
      <c r="I42" s="19"/>
      <c r="J42" s="19"/>
    </row>
    <row r="43" spans="1:10" ht="15" customHeight="1">
      <c r="A43" s="19"/>
      <c r="B43" s="18" t="s">
        <v>161</v>
      </c>
      <c r="C43" s="19"/>
      <c r="D43" s="19"/>
      <c r="E43" s="19"/>
      <c r="F43" s="19"/>
      <c r="G43" s="19"/>
      <c r="H43" s="19"/>
      <c r="I43" s="19"/>
      <c r="J43" s="19"/>
    </row>
    <row r="44" spans="1:10" ht="27.95" customHeight="1">
      <c r="A44" s="42"/>
      <c r="B44" s="110" t="s">
        <v>3926</v>
      </c>
      <c r="C44" s="110"/>
      <c r="D44" s="110"/>
      <c r="E44" s="110"/>
      <c r="F44" s="110"/>
      <c r="G44" s="110"/>
      <c r="H44" s="110"/>
      <c r="I44" s="42"/>
      <c r="J44" s="42"/>
    </row>
    <row r="45" spans="1:10" ht="15" customHeight="1">
      <c r="A45" s="19"/>
      <c r="B45" s="18"/>
      <c r="C45" s="19"/>
      <c r="D45" s="19"/>
      <c r="E45" s="19"/>
      <c r="F45" s="19"/>
      <c r="G45" s="19"/>
      <c r="H45" s="19"/>
      <c r="I45" s="19"/>
      <c r="J45" s="19"/>
    </row>
    <row r="46" spans="1:10" s="1" customFormat="1" ht="15" customHeight="1">
      <c r="B46" s="2" t="s">
        <v>3956</v>
      </c>
      <c r="C46" s="2"/>
      <c r="D46" s="2"/>
      <c r="E46" s="2"/>
      <c r="F46" s="2"/>
      <c r="G46" s="2"/>
      <c r="H46" s="2"/>
      <c r="I46" s="3"/>
    </row>
    <row r="48" spans="1:10" s="49" customFormat="1">
      <c r="C48" s="85" t="s">
        <v>3768</v>
      </c>
    </row>
    <row r="49" spans="2:3" s="49" customFormat="1">
      <c r="B49" s="85" t="s">
        <v>3749</v>
      </c>
      <c r="C49" s="85" t="s">
        <v>3750</v>
      </c>
    </row>
    <row r="50" spans="2:3" s="49" customFormat="1" ht="14.25"/>
    <row r="51" spans="2:3" s="49" customFormat="1" ht="14.25"/>
    <row r="52" spans="2:3" s="49" customFormat="1" ht="14.25"/>
    <row r="53" spans="2:3" s="49" customFormat="1" ht="14.25"/>
    <row r="54" spans="2:3" s="49" customFormat="1" ht="14.25"/>
    <row r="55" spans="2:3" s="49" customFormat="1" ht="14.25"/>
    <row r="56" spans="2:3" s="49" customFormat="1" ht="14.25"/>
    <row r="57" spans="2:3" s="49" customFormat="1" ht="14.25"/>
    <row r="58" spans="2:3" s="49" customFormat="1" ht="14.25"/>
    <row r="59" spans="2:3" s="49" customFormat="1" ht="14.25"/>
    <row r="60" spans="2:3" s="49" customFormat="1" ht="14.25"/>
    <row r="61" spans="2:3" s="49" customFormat="1" ht="14.25"/>
  </sheetData>
  <sortState ref="A8:H19">
    <sortCondition descending="1" ref="F8:F19"/>
  </sortState>
  <mergeCells count="2">
    <mergeCell ref="B44:H4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topLeftCell="A14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44</v>
      </c>
      <c r="B2" s="111" t="s">
        <v>45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3919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2150</v>
      </c>
      <c r="B8" s="25" t="s">
        <v>2151</v>
      </c>
      <c r="C8" s="25" t="s">
        <v>2152</v>
      </c>
      <c r="D8" s="25"/>
      <c r="E8" s="29">
        <v>222034.39</v>
      </c>
      <c r="F8" s="30">
        <v>9788.86</v>
      </c>
      <c r="G8" s="31">
        <v>0.95669999999999999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9788.86</v>
      </c>
      <c r="G9" s="34">
        <v>0.95669999999999999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9788.86</v>
      </c>
      <c r="G10" s="34">
        <v>0.95669999999999999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378.17</v>
      </c>
      <c r="G12" s="31">
        <v>3.6999999999999998E-2</v>
      </c>
      <c r="H12" s="38">
        <v>5.9928389058895491E-2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378.17</v>
      </c>
      <c r="G13" s="34">
        <v>3.6999999999999998E-2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378.17</v>
      </c>
      <c r="G14" s="34">
        <v>3.6999999999999998E-2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64.64</v>
      </c>
      <c r="G15" s="34">
        <v>6.3E-3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10231.67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 s="49" customFormat="1" ht="15" customHeight="1">
      <c r="C22" s="85" t="s">
        <v>3769</v>
      </c>
    </row>
    <row r="23" spans="1:10" s="49" customFormat="1" ht="15" customHeight="1">
      <c r="B23" s="85" t="s">
        <v>3749</v>
      </c>
      <c r="C23" s="85" t="s">
        <v>3750</v>
      </c>
    </row>
    <row r="24" spans="1:10" s="49" customFormat="1" ht="15" customHeight="1"/>
    <row r="25" spans="1:10" s="49" customFormat="1" ht="15" customHeight="1"/>
    <row r="26" spans="1:10" s="49" customFormat="1" ht="15" customHeight="1"/>
    <row r="27" spans="1:10" s="49" customFormat="1" ht="15" customHeight="1"/>
    <row r="28" spans="1:10" s="49" customFormat="1" ht="15" customHeight="1"/>
    <row r="29" spans="1:10" s="49" customFormat="1" ht="15" customHeight="1"/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  <row r="35" s="49" customFormat="1" ht="15" customHeight="1"/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topLeftCell="A14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46</v>
      </c>
      <c r="B2" s="111" t="s">
        <v>47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3919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2153</v>
      </c>
      <c r="B8" s="25" t="s">
        <v>2154</v>
      </c>
      <c r="C8" s="25" t="s">
        <v>2155</v>
      </c>
      <c r="D8" s="25"/>
      <c r="E8" s="29">
        <v>1193822.52</v>
      </c>
      <c r="F8" s="30">
        <v>99461.8</v>
      </c>
      <c r="G8" s="31">
        <v>0.98060000000000003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99461.8</v>
      </c>
      <c r="G9" s="34">
        <v>0.98060000000000003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99461.8</v>
      </c>
      <c r="G10" s="34">
        <v>0.98060000000000003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2806.58</v>
      </c>
      <c r="G12" s="31">
        <v>2.7699999999999999E-2</v>
      </c>
      <c r="H12" s="38">
        <v>5.992895883291182E-2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2806.58</v>
      </c>
      <c r="G13" s="34">
        <v>2.7699999999999999E-2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2806.58</v>
      </c>
      <c r="G14" s="34">
        <v>2.7699999999999999E-2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-842.14</v>
      </c>
      <c r="G15" s="34">
        <v>-8.3000000000000001E-3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101426.24000000001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 s="49" customFormat="1" ht="15" customHeight="1">
      <c r="C22" s="85" t="s">
        <v>3770</v>
      </c>
    </row>
    <row r="23" spans="1:10" s="49" customFormat="1" ht="15" customHeight="1">
      <c r="B23" s="85" t="s">
        <v>3749</v>
      </c>
      <c r="C23" s="85" t="s">
        <v>3750</v>
      </c>
    </row>
    <row r="24" spans="1:10" s="49" customFormat="1" ht="15" customHeight="1"/>
    <row r="25" spans="1:10" s="49" customFormat="1" ht="15" customHeight="1"/>
    <row r="26" spans="1:10" s="49" customFormat="1" ht="15" customHeight="1"/>
    <row r="27" spans="1:10" s="49" customFormat="1" ht="15" customHeight="1"/>
    <row r="28" spans="1:10" s="49" customFormat="1" ht="15" customHeight="1"/>
    <row r="29" spans="1:10" s="49" customFormat="1" ht="15" customHeight="1"/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  <row r="35" s="49" customFormat="1" ht="15" customHeight="1"/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topLeftCell="A14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48</v>
      </c>
      <c r="B2" s="111" t="s">
        <v>49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9</v>
      </c>
    </row>
    <row r="6" spans="1:10" ht="15" customHeight="1">
      <c r="A6" s="19"/>
      <c r="B6" s="24" t="s">
        <v>2156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28" t="s">
        <v>2157</v>
      </c>
      <c r="B7" s="25" t="s">
        <v>2158</v>
      </c>
      <c r="C7" s="25"/>
      <c r="D7" s="25"/>
      <c r="E7" s="29">
        <v>1343</v>
      </c>
      <c r="F7" s="30">
        <v>67608.55</v>
      </c>
      <c r="G7" s="31">
        <v>0.97909999999999997</v>
      </c>
      <c r="H7" s="32"/>
      <c r="I7" s="32"/>
      <c r="J7" s="19"/>
    </row>
    <row r="8" spans="1:10" ht="15" customHeight="1">
      <c r="A8" s="19"/>
      <c r="B8" s="24" t="s">
        <v>155</v>
      </c>
      <c r="C8" s="25"/>
      <c r="D8" s="25"/>
      <c r="E8" s="25"/>
      <c r="F8" s="33">
        <v>67608.55</v>
      </c>
      <c r="G8" s="34">
        <v>0.97909999999999997</v>
      </c>
      <c r="H8" s="35"/>
      <c r="I8" s="35"/>
      <c r="J8" s="19"/>
    </row>
    <row r="9" spans="1:10" ht="15" customHeight="1">
      <c r="A9" s="19"/>
      <c r="B9" s="36" t="s">
        <v>156</v>
      </c>
      <c r="C9" s="37"/>
      <c r="D9" s="37"/>
      <c r="E9" s="37"/>
      <c r="F9" s="33">
        <v>67608.55</v>
      </c>
      <c r="G9" s="34">
        <v>0.97909999999999997</v>
      </c>
      <c r="H9" s="35"/>
      <c r="I9" s="35"/>
      <c r="J9" s="19"/>
    </row>
    <row r="10" spans="1:10" ht="15" customHeight="1">
      <c r="A10" s="19"/>
      <c r="B10" s="24" t="s">
        <v>157</v>
      </c>
      <c r="C10" s="25"/>
      <c r="D10" s="25"/>
      <c r="E10" s="25"/>
      <c r="F10" s="25"/>
      <c r="G10" s="25"/>
      <c r="H10" s="26"/>
      <c r="I10" s="26"/>
      <c r="J10" s="19"/>
    </row>
    <row r="11" spans="1:10" ht="15" customHeight="1">
      <c r="A11" s="28" t="s">
        <v>158</v>
      </c>
      <c r="B11" s="25" t="s">
        <v>3927</v>
      </c>
      <c r="C11" s="25"/>
      <c r="D11" s="25"/>
      <c r="E11" s="29"/>
      <c r="F11" s="30">
        <v>5.6</v>
      </c>
      <c r="G11" s="31">
        <v>1E-4</v>
      </c>
      <c r="H11" s="38">
        <v>5.9977471816287167E-2</v>
      </c>
      <c r="I11" s="32"/>
      <c r="J11" s="19"/>
    </row>
    <row r="12" spans="1:10" ht="15" customHeight="1">
      <c r="A12" s="19"/>
      <c r="B12" s="24" t="s">
        <v>155</v>
      </c>
      <c r="C12" s="25"/>
      <c r="D12" s="25"/>
      <c r="E12" s="25"/>
      <c r="F12" s="33">
        <v>5.6</v>
      </c>
      <c r="G12" s="34">
        <v>1E-4</v>
      </c>
      <c r="H12" s="35"/>
      <c r="I12" s="35"/>
      <c r="J12" s="19"/>
    </row>
    <row r="13" spans="1:10" ht="15" customHeight="1">
      <c r="A13" s="19"/>
      <c r="B13" s="36" t="s">
        <v>156</v>
      </c>
      <c r="C13" s="37"/>
      <c r="D13" s="37"/>
      <c r="E13" s="37"/>
      <c r="F13" s="33">
        <v>5.6</v>
      </c>
      <c r="G13" s="34">
        <v>1E-4</v>
      </c>
      <c r="H13" s="35"/>
      <c r="I13" s="35"/>
      <c r="J13" s="19"/>
    </row>
    <row r="14" spans="1:10" ht="15" customHeight="1">
      <c r="A14" s="19"/>
      <c r="B14" s="36" t="s">
        <v>159</v>
      </c>
      <c r="C14" s="25"/>
      <c r="D14" s="37"/>
      <c r="E14" s="25"/>
      <c r="F14" s="33">
        <v>1439.91</v>
      </c>
      <c r="G14" s="34">
        <v>2.0799999999999999E-2</v>
      </c>
      <c r="H14" s="35"/>
      <c r="I14" s="35"/>
      <c r="J14" s="19"/>
    </row>
    <row r="15" spans="1:10" ht="15" customHeight="1">
      <c r="A15" s="19"/>
      <c r="B15" s="39" t="s">
        <v>160</v>
      </c>
      <c r="C15" s="37"/>
      <c r="D15" s="37"/>
      <c r="E15" s="37"/>
      <c r="F15" s="33">
        <v>69054.06</v>
      </c>
      <c r="G15" s="40">
        <v>1</v>
      </c>
      <c r="H15" s="41"/>
      <c r="I15" s="41"/>
      <c r="J15" s="19"/>
    </row>
    <row r="16" spans="1:10" ht="15" customHeight="1">
      <c r="A16" s="19"/>
      <c r="B16" s="17"/>
      <c r="C16" s="19"/>
      <c r="D16" s="19"/>
      <c r="E16" s="19"/>
      <c r="F16" s="19"/>
      <c r="G16" s="19"/>
      <c r="H16" s="19"/>
      <c r="I16" s="19"/>
      <c r="J16" s="19"/>
    </row>
    <row r="17" spans="1:10" ht="15" customHeight="1">
      <c r="A17" s="19"/>
      <c r="B17" s="18" t="s">
        <v>161</v>
      </c>
      <c r="C17" s="19"/>
      <c r="D17" s="19"/>
      <c r="E17" s="19"/>
      <c r="F17" s="19"/>
      <c r="G17" s="19"/>
      <c r="H17" s="19"/>
      <c r="I17" s="19"/>
      <c r="J17" s="19"/>
    </row>
    <row r="18" spans="1:10" ht="27.95" customHeight="1">
      <c r="A18" s="42"/>
      <c r="B18" s="110" t="s">
        <v>3926</v>
      </c>
      <c r="C18" s="110"/>
      <c r="D18" s="110"/>
      <c r="E18" s="110"/>
      <c r="F18" s="110"/>
      <c r="G18" s="110"/>
      <c r="H18" s="110"/>
      <c r="I18" s="42"/>
      <c r="J18" s="42"/>
    </row>
    <row r="19" spans="1:10" ht="15" customHeight="1">
      <c r="A19" s="19"/>
      <c r="B19" s="18"/>
      <c r="C19" s="19"/>
      <c r="D19" s="19"/>
      <c r="E19" s="19"/>
      <c r="F19" s="19"/>
      <c r="G19" s="19"/>
      <c r="H19" s="19"/>
      <c r="I19" s="19"/>
      <c r="J19" s="19"/>
    </row>
    <row r="20" spans="1:10" s="1" customFormat="1" ht="15" customHeight="1">
      <c r="B20" s="2" t="s">
        <v>3957</v>
      </c>
      <c r="C20" s="2"/>
      <c r="D20" s="2"/>
      <c r="E20" s="2"/>
      <c r="F20" s="2"/>
      <c r="G20" s="2"/>
      <c r="H20" s="2"/>
      <c r="I20" s="3"/>
    </row>
    <row r="22" spans="1:10" s="49" customFormat="1" ht="15" customHeight="1">
      <c r="C22" s="85" t="s">
        <v>3771</v>
      </c>
    </row>
    <row r="23" spans="1:10" s="49" customFormat="1" ht="15" customHeight="1">
      <c r="B23" s="85" t="s">
        <v>3749</v>
      </c>
      <c r="C23" s="85" t="s">
        <v>3750</v>
      </c>
    </row>
    <row r="24" spans="1:10" s="49" customFormat="1" ht="15" customHeight="1"/>
    <row r="25" spans="1:10" s="49" customFormat="1" ht="15" customHeight="1"/>
    <row r="26" spans="1:10" s="49" customFormat="1" ht="15" customHeight="1"/>
    <row r="27" spans="1:10" s="49" customFormat="1" ht="15" customHeight="1"/>
    <row r="28" spans="1:10" s="49" customFormat="1" ht="15" customHeight="1"/>
    <row r="29" spans="1:10" s="49" customFormat="1" ht="15" customHeight="1"/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  <row r="35" s="49" customFormat="1" ht="15" customHeight="1"/>
  </sheetData>
  <mergeCells count="2">
    <mergeCell ref="B18:H1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4"/>
  <sheetViews>
    <sheetView topLeftCell="A19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50</v>
      </c>
      <c r="B2" s="111" t="s">
        <v>51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3919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2159</v>
      </c>
      <c r="B8" s="25" t="s">
        <v>2160</v>
      </c>
      <c r="C8" s="25" t="s">
        <v>2161</v>
      </c>
      <c r="D8" s="25"/>
      <c r="E8" s="29">
        <v>1837749.71</v>
      </c>
      <c r="F8" s="30">
        <v>110201.27</v>
      </c>
      <c r="G8" s="31">
        <v>0.97729999999999995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110201.27</v>
      </c>
      <c r="G9" s="34">
        <v>0.97729999999999995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110201.27</v>
      </c>
      <c r="G10" s="34">
        <v>0.97729999999999995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3291.24</v>
      </c>
      <c r="G12" s="31">
        <v>2.92E-2</v>
      </c>
      <c r="H12" s="38">
        <v>5.992895883291182E-2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3291.24</v>
      </c>
      <c r="G13" s="34">
        <v>2.92E-2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3291.24</v>
      </c>
      <c r="G14" s="34">
        <v>2.92E-2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-736.18</v>
      </c>
      <c r="G15" s="34">
        <v>-6.4999999999999997E-3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112756.33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 s="49" customFormat="1" ht="15" customHeight="1">
      <c r="C22" s="85" t="s">
        <v>3772</v>
      </c>
    </row>
    <row r="23" spans="1:10" s="49" customFormat="1" ht="15" customHeight="1">
      <c r="B23" s="85" t="s">
        <v>3749</v>
      </c>
      <c r="C23" s="85" t="s">
        <v>3750</v>
      </c>
    </row>
    <row r="24" spans="1:10" s="49" customFormat="1" ht="15" customHeight="1"/>
    <row r="25" spans="1:10" s="49" customFormat="1" ht="15" customHeight="1"/>
    <row r="26" spans="1:10" s="49" customFormat="1" ht="15" customHeight="1"/>
    <row r="27" spans="1:10" s="49" customFormat="1" ht="15" customHeight="1"/>
    <row r="28" spans="1:10" s="49" customFormat="1" ht="15" customHeight="1"/>
    <row r="29" spans="1:10" s="49" customFormat="1" ht="15" customHeight="1"/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4"/>
  <sheetViews>
    <sheetView topLeftCell="A11" workbookViewId="0">
      <selection activeCell="B21" sqref="B21"/>
    </sheetView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52</v>
      </c>
      <c r="B2" s="111" t="s">
        <v>53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1876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2162</v>
      </c>
      <c r="B8" s="25" t="s">
        <v>49</v>
      </c>
      <c r="C8" s="25" t="s">
        <v>2163</v>
      </c>
      <c r="D8" s="25"/>
      <c r="E8" s="29">
        <v>59300000</v>
      </c>
      <c r="F8" s="30">
        <v>25623.53</v>
      </c>
      <c r="G8" s="31">
        <v>0.99739999999999995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25623.53</v>
      </c>
      <c r="G9" s="34">
        <v>0.99739999999999995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25623.53</v>
      </c>
      <c r="G10" s="34">
        <v>0.99739999999999995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126.79</v>
      </c>
      <c r="G12" s="31">
        <v>4.8999999999999998E-3</v>
      </c>
      <c r="H12" s="38">
        <v>5.9928683076897062E-2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126.79</v>
      </c>
      <c r="G13" s="34">
        <v>4.8999999999999998E-3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126.79</v>
      </c>
      <c r="G14" s="34">
        <v>4.8999999999999998E-3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-58.87</v>
      </c>
      <c r="G15" s="34">
        <v>-2.3E-3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25691.45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 s="49" customFormat="1" ht="15" customHeight="1">
      <c r="C22" s="85" t="s">
        <v>3771</v>
      </c>
    </row>
    <row r="23" spans="1:10" s="49" customFormat="1" ht="15" customHeight="1">
      <c r="B23" s="85" t="s">
        <v>3749</v>
      </c>
      <c r="C23" s="85" t="s">
        <v>3750</v>
      </c>
    </row>
    <row r="24" spans="1:10" s="49" customFormat="1" ht="15" customHeight="1"/>
    <row r="25" spans="1:10" s="49" customFormat="1" ht="15" customHeight="1"/>
    <row r="26" spans="1:10" s="49" customFormat="1" ht="15" customHeight="1"/>
    <row r="27" spans="1:10" s="49" customFormat="1" ht="15" customHeight="1"/>
    <row r="28" spans="1:10" s="49" customFormat="1" ht="15" customHeight="1"/>
    <row r="29" spans="1:10" s="49" customFormat="1" ht="15" customHeight="1"/>
    <row r="30" spans="1:10" s="49" customFormat="1" ht="15" customHeight="1"/>
    <row r="31" spans="1:10" s="49" customFormat="1" ht="15" customHeight="1"/>
    <row r="32" spans="1:10" s="49" customFormat="1" ht="15" customHeight="1"/>
    <row r="33" s="49" customFormat="1" ht="15" customHeight="1"/>
    <row r="34" s="49" customFormat="1" ht="15" customHeight="1"/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9"/>
  <sheetViews>
    <sheetView topLeftCell="A121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54</v>
      </c>
      <c r="B2" s="111" t="s">
        <v>55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1075557</v>
      </c>
      <c r="F8" s="30">
        <v>78900.17</v>
      </c>
      <c r="G8" s="31">
        <v>9.4700000000000006E-2</v>
      </c>
      <c r="H8" s="32"/>
      <c r="I8" s="32"/>
      <c r="J8" s="19"/>
    </row>
    <row r="9" spans="1:10" ht="15" customHeight="1">
      <c r="A9" s="28" t="s">
        <v>807</v>
      </c>
      <c r="B9" s="25" t="s">
        <v>808</v>
      </c>
      <c r="C9" s="25" t="s">
        <v>809</v>
      </c>
      <c r="D9" s="25" t="s">
        <v>810</v>
      </c>
      <c r="E9" s="29">
        <v>1501384</v>
      </c>
      <c r="F9" s="30">
        <v>45016.75</v>
      </c>
      <c r="G9" s="31">
        <v>5.3999999999999999E-2</v>
      </c>
      <c r="H9" s="32"/>
      <c r="I9" s="32"/>
      <c r="J9" s="19"/>
    </row>
    <row r="10" spans="1:10" ht="15" customHeight="1">
      <c r="A10" s="28" t="s">
        <v>1984</v>
      </c>
      <c r="B10" s="25" t="s">
        <v>1985</v>
      </c>
      <c r="C10" s="25" t="s">
        <v>1986</v>
      </c>
      <c r="D10" s="25" t="s">
        <v>567</v>
      </c>
      <c r="E10" s="29">
        <v>502765</v>
      </c>
      <c r="F10" s="30">
        <v>43018.84</v>
      </c>
      <c r="G10" s="31">
        <v>5.16E-2</v>
      </c>
      <c r="H10" s="32"/>
      <c r="I10" s="32"/>
      <c r="J10" s="19"/>
    </row>
    <row r="11" spans="1:10" ht="15" customHeight="1">
      <c r="A11" s="28" t="s">
        <v>647</v>
      </c>
      <c r="B11" s="25" t="s">
        <v>648</v>
      </c>
      <c r="C11" s="25" t="s">
        <v>649</v>
      </c>
      <c r="D11" s="25" t="s">
        <v>650</v>
      </c>
      <c r="E11" s="29">
        <v>891094</v>
      </c>
      <c r="F11" s="30">
        <v>39088.28</v>
      </c>
      <c r="G11" s="31">
        <v>4.6899999999999997E-2</v>
      </c>
      <c r="H11" s="32"/>
      <c r="I11" s="32"/>
      <c r="J11" s="19"/>
    </row>
    <row r="12" spans="1:10" ht="15" customHeight="1">
      <c r="A12" s="28" t="s">
        <v>2164</v>
      </c>
      <c r="B12" s="25" t="s">
        <v>2165</v>
      </c>
      <c r="C12" s="25" t="s">
        <v>2166</v>
      </c>
      <c r="D12" s="25" t="s">
        <v>2167</v>
      </c>
      <c r="E12" s="29">
        <v>1511044</v>
      </c>
      <c r="F12" s="30">
        <v>33733.300000000003</v>
      </c>
      <c r="G12" s="31">
        <v>4.0500000000000001E-2</v>
      </c>
      <c r="H12" s="32"/>
      <c r="I12" s="32"/>
      <c r="J12" s="19"/>
    </row>
    <row r="13" spans="1:10" ht="15" customHeight="1">
      <c r="A13" s="28" t="s">
        <v>605</v>
      </c>
      <c r="B13" s="25" t="s">
        <v>3928</v>
      </c>
      <c r="C13" s="25" t="s">
        <v>606</v>
      </c>
      <c r="D13" s="25" t="s">
        <v>571</v>
      </c>
      <c r="E13" s="29">
        <v>4456125</v>
      </c>
      <c r="F13" s="30">
        <v>32627.75</v>
      </c>
      <c r="G13" s="31">
        <v>3.9100000000000003E-2</v>
      </c>
      <c r="H13" s="32"/>
      <c r="I13" s="32"/>
      <c r="J13" s="19"/>
    </row>
    <row r="14" spans="1:10" ht="15" customHeight="1">
      <c r="A14" s="28" t="s">
        <v>1981</v>
      </c>
      <c r="B14" s="25" t="s">
        <v>1982</v>
      </c>
      <c r="C14" s="25" t="s">
        <v>1983</v>
      </c>
      <c r="D14" s="25" t="s">
        <v>738</v>
      </c>
      <c r="E14" s="29">
        <v>6135746</v>
      </c>
      <c r="F14" s="30">
        <v>29874.95</v>
      </c>
      <c r="G14" s="31">
        <v>3.5799999999999998E-2</v>
      </c>
      <c r="H14" s="32"/>
      <c r="I14" s="32"/>
      <c r="J14" s="19"/>
    </row>
    <row r="15" spans="1:10" ht="15" customHeight="1">
      <c r="A15" s="28" t="s">
        <v>588</v>
      </c>
      <c r="B15" s="25" t="s">
        <v>589</v>
      </c>
      <c r="C15" s="25" t="s">
        <v>590</v>
      </c>
      <c r="D15" s="25" t="s">
        <v>571</v>
      </c>
      <c r="E15" s="29">
        <v>1161025</v>
      </c>
      <c r="F15" s="30">
        <v>26262.39</v>
      </c>
      <c r="G15" s="31">
        <v>3.15E-2</v>
      </c>
      <c r="H15" s="32"/>
      <c r="I15" s="32"/>
      <c r="J15" s="19"/>
    </row>
    <row r="16" spans="1:10" ht="15" customHeight="1">
      <c r="A16" s="28" t="s">
        <v>576</v>
      </c>
      <c r="B16" s="25" t="s">
        <v>577</v>
      </c>
      <c r="C16" s="25" t="s">
        <v>578</v>
      </c>
      <c r="D16" s="25" t="s">
        <v>579</v>
      </c>
      <c r="E16" s="29">
        <v>1824172</v>
      </c>
      <c r="F16" s="30">
        <v>23134.15</v>
      </c>
      <c r="G16" s="31">
        <v>2.7799999999999998E-2</v>
      </c>
      <c r="H16" s="32"/>
      <c r="I16" s="32"/>
      <c r="J16" s="19"/>
    </row>
    <row r="17" spans="1:10" ht="15" customHeight="1">
      <c r="A17" s="28" t="s">
        <v>766</v>
      </c>
      <c r="B17" s="25" t="s">
        <v>767</v>
      </c>
      <c r="C17" s="25" t="s">
        <v>768</v>
      </c>
      <c r="D17" s="25" t="s">
        <v>650</v>
      </c>
      <c r="E17" s="29">
        <v>596844</v>
      </c>
      <c r="F17" s="30">
        <v>23041.759999999998</v>
      </c>
      <c r="G17" s="31">
        <v>2.76E-2</v>
      </c>
      <c r="H17" s="32"/>
      <c r="I17" s="32"/>
      <c r="J17" s="19"/>
    </row>
    <row r="18" spans="1:10" ht="15" customHeight="1">
      <c r="A18" s="28" t="s">
        <v>651</v>
      </c>
      <c r="B18" s="25" t="s">
        <v>652</v>
      </c>
      <c r="C18" s="25" t="s">
        <v>653</v>
      </c>
      <c r="D18" s="25" t="s">
        <v>567</v>
      </c>
      <c r="E18" s="29">
        <v>592592</v>
      </c>
      <c r="F18" s="30">
        <v>19922.650000000001</v>
      </c>
      <c r="G18" s="31">
        <v>2.3900000000000001E-2</v>
      </c>
      <c r="H18" s="32"/>
      <c r="I18" s="32"/>
      <c r="J18" s="19"/>
    </row>
    <row r="19" spans="1:10" ht="15" customHeight="1">
      <c r="A19" s="28" t="s">
        <v>526</v>
      </c>
      <c r="B19" s="25" t="s">
        <v>527</v>
      </c>
      <c r="C19" s="25" t="s">
        <v>528</v>
      </c>
      <c r="D19" s="25" t="s">
        <v>529</v>
      </c>
      <c r="E19" s="29">
        <v>1250000</v>
      </c>
      <c r="F19" s="30">
        <v>17766.88</v>
      </c>
      <c r="G19" s="31">
        <v>2.1299999999999999E-2</v>
      </c>
      <c r="H19" s="32"/>
      <c r="I19" s="32"/>
      <c r="J19" s="19"/>
    </row>
    <row r="20" spans="1:10" ht="15" customHeight="1">
      <c r="A20" s="28" t="s">
        <v>1494</v>
      </c>
      <c r="B20" s="25" t="s">
        <v>1495</v>
      </c>
      <c r="C20" s="25" t="s">
        <v>1496</v>
      </c>
      <c r="D20" s="25" t="s">
        <v>785</v>
      </c>
      <c r="E20" s="29">
        <v>5318653</v>
      </c>
      <c r="F20" s="30">
        <v>17641.97</v>
      </c>
      <c r="G20" s="31">
        <v>2.12E-2</v>
      </c>
      <c r="H20" s="32"/>
      <c r="I20" s="32"/>
      <c r="J20" s="19"/>
    </row>
    <row r="21" spans="1:10" ht="15" customHeight="1">
      <c r="A21" s="28" t="s">
        <v>722</v>
      </c>
      <c r="B21" s="25" t="s">
        <v>723</v>
      </c>
      <c r="C21" s="25" t="s">
        <v>724</v>
      </c>
      <c r="D21" s="25" t="s">
        <v>604</v>
      </c>
      <c r="E21" s="29">
        <v>473729</v>
      </c>
      <c r="F21" s="30">
        <v>17552.61</v>
      </c>
      <c r="G21" s="31">
        <v>2.1100000000000001E-2</v>
      </c>
      <c r="H21" s="32"/>
      <c r="I21" s="32"/>
      <c r="J21" s="19"/>
    </row>
    <row r="22" spans="1:10" ht="15" customHeight="1">
      <c r="A22" s="28" t="s">
        <v>2168</v>
      </c>
      <c r="B22" s="25" t="s">
        <v>2169</v>
      </c>
      <c r="C22" s="25" t="s">
        <v>2170</v>
      </c>
      <c r="D22" s="25" t="s">
        <v>668</v>
      </c>
      <c r="E22" s="29">
        <v>166497</v>
      </c>
      <c r="F22" s="30">
        <v>16558.54</v>
      </c>
      <c r="G22" s="31">
        <v>1.9900000000000001E-2</v>
      </c>
      <c r="H22" s="32"/>
      <c r="I22" s="32"/>
      <c r="J22" s="19"/>
    </row>
    <row r="23" spans="1:10" ht="15" customHeight="1">
      <c r="A23" s="28" t="s">
        <v>2171</v>
      </c>
      <c r="B23" s="25" t="s">
        <v>2172</v>
      </c>
      <c r="C23" s="25" t="s">
        <v>2173</v>
      </c>
      <c r="D23" s="25" t="s">
        <v>657</v>
      </c>
      <c r="E23" s="29">
        <v>1657900</v>
      </c>
      <c r="F23" s="30">
        <v>15901.75</v>
      </c>
      <c r="G23" s="31">
        <v>1.9099999999999999E-2</v>
      </c>
      <c r="H23" s="32"/>
      <c r="I23" s="32"/>
      <c r="J23" s="19"/>
    </row>
    <row r="24" spans="1:10" ht="15" customHeight="1">
      <c r="A24" s="28" t="s">
        <v>1706</v>
      </c>
      <c r="B24" s="25" t="s">
        <v>1707</v>
      </c>
      <c r="C24" s="25" t="s">
        <v>1708</v>
      </c>
      <c r="D24" s="25" t="s">
        <v>597</v>
      </c>
      <c r="E24" s="29">
        <v>569565</v>
      </c>
      <c r="F24" s="30">
        <v>15323.01</v>
      </c>
      <c r="G24" s="31">
        <v>1.84E-2</v>
      </c>
      <c r="H24" s="32"/>
      <c r="I24" s="32"/>
      <c r="J24" s="19"/>
    </row>
    <row r="25" spans="1:10" ht="15" customHeight="1">
      <c r="A25" s="28" t="s">
        <v>2174</v>
      </c>
      <c r="B25" s="25" t="s">
        <v>2175</v>
      </c>
      <c r="C25" s="25" t="s">
        <v>2176</v>
      </c>
      <c r="D25" s="25" t="s">
        <v>668</v>
      </c>
      <c r="E25" s="29">
        <v>450000</v>
      </c>
      <c r="F25" s="30">
        <v>12349.58</v>
      </c>
      <c r="G25" s="31">
        <v>1.4800000000000001E-2</v>
      </c>
      <c r="H25" s="32"/>
      <c r="I25" s="32"/>
      <c r="J25" s="19"/>
    </row>
    <row r="26" spans="1:10" ht="15" customHeight="1">
      <c r="A26" s="28" t="s">
        <v>817</v>
      </c>
      <c r="B26" s="25" t="s">
        <v>818</v>
      </c>
      <c r="C26" s="25" t="s">
        <v>819</v>
      </c>
      <c r="D26" s="25" t="s">
        <v>597</v>
      </c>
      <c r="E26" s="29">
        <v>626715</v>
      </c>
      <c r="F26" s="30">
        <v>11024.86</v>
      </c>
      <c r="G26" s="31">
        <v>1.32E-2</v>
      </c>
      <c r="H26" s="32"/>
      <c r="I26" s="32"/>
      <c r="J26" s="19"/>
    </row>
    <row r="27" spans="1:10" ht="15" customHeight="1">
      <c r="A27" s="28" t="s">
        <v>829</v>
      </c>
      <c r="B27" s="25" t="s">
        <v>830</v>
      </c>
      <c r="C27" s="25" t="s">
        <v>831</v>
      </c>
      <c r="D27" s="25" t="s">
        <v>810</v>
      </c>
      <c r="E27" s="29">
        <v>1964514</v>
      </c>
      <c r="F27" s="30">
        <v>9880.52</v>
      </c>
      <c r="G27" s="31">
        <v>1.1900000000000001E-2</v>
      </c>
      <c r="H27" s="32"/>
      <c r="I27" s="32"/>
      <c r="J27" s="19"/>
    </row>
    <row r="28" spans="1:10" ht="15" customHeight="1">
      <c r="A28" s="28" t="s">
        <v>2177</v>
      </c>
      <c r="B28" s="25" t="s">
        <v>2178</v>
      </c>
      <c r="C28" s="25" t="s">
        <v>2179</v>
      </c>
      <c r="D28" s="25" t="s">
        <v>1510</v>
      </c>
      <c r="E28" s="29">
        <v>4118157</v>
      </c>
      <c r="F28" s="30">
        <v>9706.5</v>
      </c>
      <c r="G28" s="31">
        <v>1.1599999999999999E-2</v>
      </c>
      <c r="H28" s="32"/>
      <c r="I28" s="32"/>
      <c r="J28" s="19"/>
    </row>
    <row r="29" spans="1:10" ht="15" customHeight="1">
      <c r="A29" s="28" t="s">
        <v>826</v>
      </c>
      <c r="B29" s="25" t="s">
        <v>827</v>
      </c>
      <c r="C29" s="25" t="s">
        <v>828</v>
      </c>
      <c r="D29" s="25" t="s">
        <v>604</v>
      </c>
      <c r="E29" s="29">
        <v>458675</v>
      </c>
      <c r="F29" s="30">
        <v>9599.3799999999992</v>
      </c>
      <c r="G29" s="31">
        <v>1.15E-2</v>
      </c>
      <c r="H29" s="32"/>
      <c r="I29" s="32"/>
      <c r="J29" s="19"/>
    </row>
    <row r="30" spans="1:10" ht="15" customHeight="1">
      <c r="A30" s="28" t="s">
        <v>2180</v>
      </c>
      <c r="B30" s="25" t="s">
        <v>2181</v>
      </c>
      <c r="C30" s="25" t="s">
        <v>2182</v>
      </c>
      <c r="D30" s="25" t="s">
        <v>2167</v>
      </c>
      <c r="E30" s="29">
        <v>411127</v>
      </c>
      <c r="F30" s="30">
        <v>8770.98</v>
      </c>
      <c r="G30" s="31">
        <v>1.0500000000000001E-2</v>
      </c>
      <c r="H30" s="32"/>
      <c r="I30" s="32"/>
      <c r="J30" s="19"/>
    </row>
    <row r="31" spans="1:10" ht="15" customHeight="1">
      <c r="A31" s="28" t="s">
        <v>665</v>
      </c>
      <c r="B31" s="25" t="s">
        <v>666</v>
      </c>
      <c r="C31" s="25" t="s">
        <v>667</v>
      </c>
      <c r="D31" s="25" t="s">
        <v>668</v>
      </c>
      <c r="E31" s="29">
        <v>1879888</v>
      </c>
      <c r="F31" s="30">
        <v>8717.98</v>
      </c>
      <c r="G31" s="31">
        <v>1.0500000000000001E-2</v>
      </c>
      <c r="H31" s="32"/>
      <c r="I31" s="32"/>
      <c r="J31" s="19"/>
    </row>
    <row r="32" spans="1:10" ht="15" customHeight="1">
      <c r="A32" s="28" t="s">
        <v>709</v>
      </c>
      <c r="B32" s="25" t="s">
        <v>710</v>
      </c>
      <c r="C32" s="25" t="s">
        <v>711</v>
      </c>
      <c r="D32" s="25" t="s">
        <v>668</v>
      </c>
      <c r="E32" s="29">
        <v>7765130</v>
      </c>
      <c r="F32" s="30">
        <v>6794.49</v>
      </c>
      <c r="G32" s="31">
        <v>8.2000000000000007E-3</v>
      </c>
      <c r="H32" s="32"/>
      <c r="I32" s="32"/>
      <c r="J32" s="19"/>
    </row>
    <row r="33" spans="1:10" ht="15" customHeight="1">
      <c r="A33" s="28" t="s">
        <v>2183</v>
      </c>
      <c r="B33" s="25" t="s">
        <v>2184</v>
      </c>
      <c r="C33" s="25" t="s">
        <v>2185</v>
      </c>
      <c r="D33" s="25" t="s">
        <v>650</v>
      </c>
      <c r="E33" s="29">
        <v>10451079</v>
      </c>
      <c r="F33" s="30">
        <v>6516.25</v>
      </c>
      <c r="G33" s="31">
        <v>7.7999999999999996E-3</v>
      </c>
      <c r="H33" s="32"/>
      <c r="I33" s="32"/>
      <c r="J33" s="19"/>
    </row>
    <row r="34" spans="1:10" ht="15" customHeight="1">
      <c r="A34" s="28" t="s">
        <v>634</v>
      </c>
      <c r="B34" s="25" t="s">
        <v>635</v>
      </c>
      <c r="C34" s="25" t="s">
        <v>636</v>
      </c>
      <c r="D34" s="25" t="s">
        <v>567</v>
      </c>
      <c r="E34" s="29">
        <v>195232</v>
      </c>
      <c r="F34" s="30">
        <v>6327.86</v>
      </c>
      <c r="G34" s="31">
        <v>7.6E-3</v>
      </c>
      <c r="H34" s="32"/>
      <c r="I34" s="32"/>
      <c r="J34" s="19"/>
    </row>
    <row r="35" spans="1:10" ht="15" customHeight="1">
      <c r="A35" s="28" t="s">
        <v>712</v>
      </c>
      <c r="B35" s="25" t="s">
        <v>713</v>
      </c>
      <c r="C35" s="25" t="s">
        <v>714</v>
      </c>
      <c r="D35" s="25" t="s">
        <v>620</v>
      </c>
      <c r="E35" s="29">
        <v>1348443</v>
      </c>
      <c r="F35" s="30">
        <v>6212.28</v>
      </c>
      <c r="G35" s="31">
        <v>7.4999999999999997E-3</v>
      </c>
      <c r="H35" s="32"/>
      <c r="I35" s="32"/>
      <c r="J35" s="19"/>
    </row>
    <row r="36" spans="1:10" ht="15" customHeight="1">
      <c r="A36" s="28" t="s">
        <v>739</v>
      </c>
      <c r="B36" s="25" t="s">
        <v>740</v>
      </c>
      <c r="C36" s="25" t="s">
        <v>741</v>
      </c>
      <c r="D36" s="25" t="s">
        <v>579</v>
      </c>
      <c r="E36" s="29">
        <v>160876</v>
      </c>
      <c r="F36" s="30">
        <v>5906.72</v>
      </c>
      <c r="G36" s="31">
        <v>7.1000000000000004E-3</v>
      </c>
      <c r="H36" s="32"/>
      <c r="I36" s="32"/>
      <c r="J36" s="19"/>
    </row>
    <row r="37" spans="1:10" ht="15" customHeight="1">
      <c r="A37" s="28" t="s">
        <v>533</v>
      </c>
      <c r="B37" s="25" t="s">
        <v>534</v>
      </c>
      <c r="C37" s="25" t="s">
        <v>535</v>
      </c>
      <c r="D37" s="25" t="s">
        <v>529</v>
      </c>
      <c r="E37" s="29">
        <v>322933</v>
      </c>
      <c r="F37" s="30">
        <v>5874.8</v>
      </c>
      <c r="G37" s="31">
        <v>7.0000000000000001E-3</v>
      </c>
      <c r="H37" s="32"/>
      <c r="I37" s="32"/>
      <c r="J37" s="19"/>
    </row>
    <row r="38" spans="1:10" ht="15" customHeight="1">
      <c r="A38" s="28" t="s">
        <v>610</v>
      </c>
      <c r="B38" s="25" t="s">
        <v>611</v>
      </c>
      <c r="C38" s="25" t="s">
        <v>612</v>
      </c>
      <c r="D38" s="25" t="s">
        <v>571</v>
      </c>
      <c r="E38" s="29">
        <v>254231</v>
      </c>
      <c r="F38" s="30">
        <v>5816.17</v>
      </c>
      <c r="G38" s="31">
        <v>7.0000000000000001E-3</v>
      </c>
      <c r="H38" s="32"/>
      <c r="I38" s="32"/>
      <c r="J38" s="19"/>
    </row>
    <row r="39" spans="1:10" ht="15" customHeight="1">
      <c r="A39" s="28" t="s">
        <v>2186</v>
      </c>
      <c r="B39" s="25" t="s">
        <v>2187</v>
      </c>
      <c r="C39" s="25" t="s">
        <v>2188</v>
      </c>
      <c r="D39" s="25" t="s">
        <v>597</v>
      </c>
      <c r="E39" s="29">
        <v>162904</v>
      </c>
      <c r="F39" s="30">
        <v>5395.05</v>
      </c>
      <c r="G39" s="31">
        <v>6.4999999999999997E-3</v>
      </c>
      <c r="H39" s="32"/>
      <c r="I39" s="32"/>
      <c r="J39" s="19"/>
    </row>
    <row r="40" spans="1:10" ht="15" customHeight="1">
      <c r="A40" s="28" t="s">
        <v>823</v>
      </c>
      <c r="B40" s="25" t="s">
        <v>824</v>
      </c>
      <c r="C40" s="25" t="s">
        <v>825</v>
      </c>
      <c r="D40" s="25" t="s">
        <v>597</v>
      </c>
      <c r="E40" s="29">
        <v>353255</v>
      </c>
      <c r="F40" s="30">
        <v>5117.08</v>
      </c>
      <c r="G40" s="31">
        <v>6.1000000000000004E-3</v>
      </c>
      <c r="H40" s="32"/>
      <c r="I40" s="32"/>
      <c r="J40" s="19"/>
    </row>
    <row r="41" spans="1:10" ht="15" customHeight="1">
      <c r="A41" s="28" t="s">
        <v>580</v>
      </c>
      <c r="B41" s="25" t="s">
        <v>581</v>
      </c>
      <c r="C41" s="25" t="s">
        <v>582</v>
      </c>
      <c r="D41" s="25" t="s">
        <v>583</v>
      </c>
      <c r="E41" s="29">
        <v>202226</v>
      </c>
      <c r="F41" s="30">
        <v>4808.43</v>
      </c>
      <c r="G41" s="31">
        <v>5.7999999999999996E-3</v>
      </c>
      <c r="H41" s="32"/>
      <c r="I41" s="32"/>
      <c r="J41" s="19"/>
    </row>
    <row r="42" spans="1:10" ht="15" customHeight="1">
      <c r="A42" s="28" t="s">
        <v>835</v>
      </c>
      <c r="B42" s="25" t="s">
        <v>836</v>
      </c>
      <c r="C42" s="25" t="s">
        <v>837</v>
      </c>
      <c r="D42" s="25" t="s">
        <v>567</v>
      </c>
      <c r="E42" s="29">
        <v>105802</v>
      </c>
      <c r="F42" s="30">
        <v>4716.49</v>
      </c>
      <c r="G42" s="31">
        <v>5.7000000000000002E-3</v>
      </c>
      <c r="H42" s="32"/>
      <c r="I42" s="32"/>
      <c r="J42" s="19"/>
    </row>
    <row r="43" spans="1:10" ht="15" customHeight="1">
      <c r="A43" s="28" t="s">
        <v>1894</v>
      </c>
      <c r="B43" s="25" t="s">
        <v>1895</v>
      </c>
      <c r="C43" s="25" t="s">
        <v>1896</v>
      </c>
      <c r="D43" s="25" t="s">
        <v>650</v>
      </c>
      <c r="E43" s="29">
        <v>326373</v>
      </c>
      <c r="F43" s="30">
        <v>4597.9399999999996</v>
      </c>
      <c r="G43" s="31">
        <v>5.4999999999999997E-3</v>
      </c>
      <c r="H43" s="32"/>
      <c r="I43" s="32"/>
      <c r="J43" s="19"/>
    </row>
    <row r="44" spans="1:10" ht="15" customHeight="1">
      <c r="A44" s="28" t="s">
        <v>591</v>
      </c>
      <c r="B44" s="25" t="s">
        <v>592</v>
      </c>
      <c r="C44" s="25" t="s">
        <v>593</v>
      </c>
      <c r="D44" s="25" t="s">
        <v>567</v>
      </c>
      <c r="E44" s="29">
        <v>150748</v>
      </c>
      <c r="F44" s="30">
        <v>4529.3</v>
      </c>
      <c r="G44" s="31">
        <v>5.4000000000000003E-3</v>
      </c>
      <c r="H44" s="32"/>
      <c r="I44" s="32"/>
      <c r="J44" s="19"/>
    </row>
    <row r="45" spans="1:10" ht="15" customHeight="1">
      <c r="A45" s="28" t="s">
        <v>2189</v>
      </c>
      <c r="B45" s="25" t="s">
        <v>2190</v>
      </c>
      <c r="C45" s="25" t="s">
        <v>2191</v>
      </c>
      <c r="D45" s="25" t="s">
        <v>571</v>
      </c>
      <c r="E45" s="29">
        <v>1301770</v>
      </c>
      <c r="F45" s="30">
        <v>4000.34</v>
      </c>
      <c r="G45" s="31">
        <v>4.7999999999999996E-3</v>
      </c>
      <c r="H45" s="32"/>
      <c r="I45" s="32"/>
      <c r="J45" s="19"/>
    </row>
    <row r="46" spans="1:10" ht="15" customHeight="1">
      <c r="A46" s="28" t="s">
        <v>564</v>
      </c>
      <c r="B46" s="25" t="s">
        <v>565</v>
      </c>
      <c r="C46" s="25" t="s">
        <v>566</v>
      </c>
      <c r="D46" s="25" t="s">
        <v>567</v>
      </c>
      <c r="E46" s="29">
        <v>265176</v>
      </c>
      <c r="F46" s="30">
        <v>3748.13</v>
      </c>
      <c r="G46" s="31">
        <v>4.4999999999999997E-3</v>
      </c>
      <c r="H46" s="32"/>
      <c r="I46" s="32"/>
      <c r="J46" s="19"/>
    </row>
    <row r="47" spans="1:10" ht="15" customHeight="1">
      <c r="A47" s="28" t="s">
        <v>601</v>
      </c>
      <c r="B47" s="25" t="s">
        <v>602</v>
      </c>
      <c r="C47" s="25" t="s">
        <v>603</v>
      </c>
      <c r="D47" s="25" t="s">
        <v>604</v>
      </c>
      <c r="E47" s="29">
        <v>385251</v>
      </c>
      <c r="F47" s="30">
        <v>3654.68</v>
      </c>
      <c r="G47" s="31">
        <v>4.4000000000000003E-3</v>
      </c>
      <c r="H47" s="32"/>
      <c r="I47" s="32"/>
      <c r="J47" s="19"/>
    </row>
    <row r="48" spans="1:10" ht="15" customHeight="1">
      <c r="A48" s="28" t="s">
        <v>715</v>
      </c>
      <c r="B48" s="25" t="s">
        <v>716</v>
      </c>
      <c r="C48" s="25" t="s">
        <v>717</v>
      </c>
      <c r="D48" s="25" t="s">
        <v>646</v>
      </c>
      <c r="E48" s="29">
        <v>561224</v>
      </c>
      <c r="F48" s="30">
        <v>3488.85</v>
      </c>
      <c r="G48" s="31">
        <v>4.1999999999999997E-3</v>
      </c>
      <c r="H48" s="32"/>
      <c r="I48" s="32"/>
      <c r="J48" s="19"/>
    </row>
    <row r="49" spans="1:10" ht="15" customHeight="1">
      <c r="A49" s="28" t="s">
        <v>832</v>
      </c>
      <c r="B49" s="25" t="s">
        <v>833</v>
      </c>
      <c r="C49" s="25" t="s">
        <v>834</v>
      </c>
      <c r="D49" s="25" t="s">
        <v>650</v>
      </c>
      <c r="E49" s="29">
        <v>253605</v>
      </c>
      <c r="F49" s="30">
        <v>3226.11</v>
      </c>
      <c r="G49" s="31">
        <v>3.8999999999999998E-3</v>
      </c>
      <c r="H49" s="32"/>
      <c r="I49" s="32"/>
      <c r="J49" s="19"/>
    </row>
    <row r="50" spans="1:10" ht="15" customHeight="1">
      <c r="A50" s="28" t="s">
        <v>572</v>
      </c>
      <c r="B50" s="25" t="s">
        <v>573</v>
      </c>
      <c r="C50" s="25" t="s">
        <v>574</v>
      </c>
      <c r="D50" s="25" t="s">
        <v>575</v>
      </c>
      <c r="E50" s="29">
        <v>617761</v>
      </c>
      <c r="F50" s="30">
        <v>3185.18</v>
      </c>
      <c r="G50" s="31">
        <v>3.8E-3</v>
      </c>
      <c r="H50" s="32"/>
      <c r="I50" s="32"/>
      <c r="J50" s="19"/>
    </row>
    <row r="51" spans="1:10" ht="15" customHeight="1">
      <c r="A51" s="28" t="s">
        <v>2192</v>
      </c>
      <c r="B51" s="25" t="s">
        <v>2193</v>
      </c>
      <c r="C51" s="25" t="s">
        <v>2194</v>
      </c>
      <c r="D51" s="25" t="s">
        <v>668</v>
      </c>
      <c r="E51" s="29">
        <v>191460</v>
      </c>
      <c r="F51" s="30">
        <v>2726.29</v>
      </c>
      <c r="G51" s="31">
        <v>3.3E-3</v>
      </c>
      <c r="H51" s="32"/>
      <c r="I51" s="32"/>
      <c r="J51" s="19"/>
    </row>
    <row r="52" spans="1:10" ht="15" customHeight="1">
      <c r="A52" s="28" t="s">
        <v>627</v>
      </c>
      <c r="B52" s="25" t="s">
        <v>628</v>
      </c>
      <c r="C52" s="25" t="s">
        <v>629</v>
      </c>
      <c r="D52" s="25" t="s">
        <v>630</v>
      </c>
      <c r="E52" s="29">
        <v>12521</v>
      </c>
      <c r="F52" s="30">
        <v>2397.12</v>
      </c>
      <c r="G52" s="31">
        <v>2.8999999999999998E-3</v>
      </c>
      <c r="H52" s="32"/>
      <c r="I52" s="32"/>
      <c r="J52" s="19"/>
    </row>
    <row r="53" spans="1:10" ht="15" customHeight="1">
      <c r="A53" s="28" t="s">
        <v>1897</v>
      </c>
      <c r="B53" s="25" t="s">
        <v>1898</v>
      </c>
      <c r="C53" s="25" t="s">
        <v>1899</v>
      </c>
      <c r="D53" s="25" t="s">
        <v>597</v>
      </c>
      <c r="E53" s="29">
        <v>241626</v>
      </c>
      <c r="F53" s="30">
        <v>2206.0500000000002</v>
      </c>
      <c r="G53" s="31">
        <v>2.5999999999999999E-3</v>
      </c>
      <c r="H53" s="32"/>
      <c r="I53" s="32"/>
      <c r="J53" s="19"/>
    </row>
    <row r="54" spans="1:10" ht="15" customHeight="1">
      <c r="A54" s="28" t="s">
        <v>2195</v>
      </c>
      <c r="B54" s="25" t="s">
        <v>2196</v>
      </c>
      <c r="C54" s="25" t="s">
        <v>2197</v>
      </c>
      <c r="D54" s="25" t="s">
        <v>661</v>
      </c>
      <c r="E54" s="29">
        <v>636428</v>
      </c>
      <c r="F54" s="30">
        <v>2147.31</v>
      </c>
      <c r="G54" s="31">
        <v>2.5999999999999999E-3</v>
      </c>
      <c r="H54" s="32"/>
      <c r="I54" s="32"/>
      <c r="J54" s="19"/>
    </row>
    <row r="55" spans="1:10" ht="15" customHeight="1">
      <c r="A55" s="28" t="s">
        <v>1636</v>
      </c>
      <c r="B55" s="25" t="s">
        <v>1637</v>
      </c>
      <c r="C55" s="25" t="s">
        <v>1638</v>
      </c>
      <c r="D55" s="25" t="s">
        <v>657</v>
      </c>
      <c r="E55" s="29">
        <v>117164</v>
      </c>
      <c r="F55" s="30">
        <v>2134.14</v>
      </c>
      <c r="G55" s="31">
        <v>2.5999999999999999E-3</v>
      </c>
      <c r="H55" s="32"/>
      <c r="I55" s="32"/>
      <c r="J55" s="19"/>
    </row>
    <row r="56" spans="1:10" ht="15" customHeight="1">
      <c r="A56" s="28" t="s">
        <v>775</v>
      </c>
      <c r="B56" s="25" t="s">
        <v>776</v>
      </c>
      <c r="C56" s="25" t="s">
        <v>777</v>
      </c>
      <c r="D56" s="25" t="s">
        <v>778</v>
      </c>
      <c r="E56" s="29">
        <v>250000</v>
      </c>
      <c r="F56" s="30">
        <v>2105.75</v>
      </c>
      <c r="G56" s="31">
        <v>2.5000000000000001E-3</v>
      </c>
      <c r="H56" s="32"/>
      <c r="I56" s="32"/>
      <c r="J56" s="19"/>
    </row>
    <row r="57" spans="1:10" ht="15" customHeight="1">
      <c r="A57" s="28" t="s">
        <v>2198</v>
      </c>
      <c r="B57" s="25" t="s">
        <v>2199</v>
      </c>
      <c r="C57" s="25" t="s">
        <v>2200</v>
      </c>
      <c r="D57" s="25" t="s">
        <v>2167</v>
      </c>
      <c r="E57" s="29">
        <v>94327</v>
      </c>
      <c r="F57" s="30">
        <v>1947.05</v>
      </c>
      <c r="G57" s="31">
        <v>2.3E-3</v>
      </c>
      <c r="H57" s="32"/>
      <c r="I57" s="32"/>
      <c r="J57" s="19"/>
    </row>
    <row r="58" spans="1:10" ht="15" customHeight="1">
      <c r="A58" s="28" t="s">
        <v>1718</v>
      </c>
      <c r="B58" s="25" t="s">
        <v>1719</v>
      </c>
      <c r="C58" s="25" t="s">
        <v>1720</v>
      </c>
      <c r="D58" s="25" t="s">
        <v>679</v>
      </c>
      <c r="E58" s="29">
        <v>541549</v>
      </c>
      <c r="F58" s="30">
        <v>1882.97</v>
      </c>
      <c r="G58" s="31">
        <v>2.3E-3</v>
      </c>
      <c r="H58" s="32"/>
      <c r="I58" s="32"/>
      <c r="J58" s="19"/>
    </row>
    <row r="59" spans="1:10" ht="15" customHeight="1">
      <c r="A59" s="28" t="s">
        <v>2201</v>
      </c>
      <c r="B59" s="25" t="s">
        <v>2202</v>
      </c>
      <c r="C59" s="25" t="s">
        <v>2203</v>
      </c>
      <c r="D59" s="25" t="s">
        <v>810</v>
      </c>
      <c r="E59" s="29">
        <v>156943</v>
      </c>
      <c r="F59" s="30">
        <v>1560.33</v>
      </c>
      <c r="G59" s="31">
        <v>1.9E-3</v>
      </c>
      <c r="H59" s="32"/>
      <c r="I59" s="32"/>
      <c r="J59" s="19"/>
    </row>
    <row r="60" spans="1:10" ht="15" customHeight="1">
      <c r="A60" s="28" t="s">
        <v>2204</v>
      </c>
      <c r="B60" s="25" t="s">
        <v>2205</v>
      </c>
      <c r="C60" s="25" t="s">
        <v>2206</v>
      </c>
      <c r="D60" s="25" t="s">
        <v>1733</v>
      </c>
      <c r="E60" s="29">
        <v>210419</v>
      </c>
      <c r="F60" s="30">
        <v>1536.48</v>
      </c>
      <c r="G60" s="31">
        <v>1.8E-3</v>
      </c>
      <c r="H60" s="32"/>
      <c r="I60" s="32"/>
      <c r="J60" s="19"/>
    </row>
    <row r="61" spans="1:10" ht="15" customHeight="1">
      <c r="A61" s="28" t="s">
        <v>1485</v>
      </c>
      <c r="B61" s="25" t="s">
        <v>1486</v>
      </c>
      <c r="C61" s="25" t="s">
        <v>1487</v>
      </c>
      <c r="D61" s="25" t="s">
        <v>646</v>
      </c>
      <c r="E61" s="29">
        <v>257634</v>
      </c>
      <c r="F61" s="30">
        <v>1366.62</v>
      </c>
      <c r="G61" s="31">
        <v>1.6000000000000001E-3</v>
      </c>
      <c r="H61" s="32"/>
      <c r="I61" s="32"/>
      <c r="J61" s="19"/>
    </row>
    <row r="62" spans="1:10" ht="15" customHeight="1">
      <c r="A62" s="28" t="s">
        <v>844</v>
      </c>
      <c r="B62" s="25" t="s">
        <v>845</v>
      </c>
      <c r="C62" s="25" t="s">
        <v>846</v>
      </c>
      <c r="D62" s="25" t="s">
        <v>704</v>
      </c>
      <c r="E62" s="29">
        <v>2516</v>
      </c>
      <c r="F62" s="30">
        <v>1006.5</v>
      </c>
      <c r="G62" s="31">
        <v>1.1999999999999999E-3</v>
      </c>
      <c r="H62" s="32"/>
      <c r="I62" s="32"/>
      <c r="J62" s="19"/>
    </row>
    <row r="63" spans="1:10" ht="15" customHeight="1">
      <c r="A63" s="28" t="s">
        <v>698</v>
      </c>
      <c r="B63" s="25" t="s">
        <v>699</v>
      </c>
      <c r="C63" s="25" t="s">
        <v>700</v>
      </c>
      <c r="D63" s="25" t="s">
        <v>668</v>
      </c>
      <c r="E63" s="29">
        <v>915000</v>
      </c>
      <c r="F63" s="30">
        <v>997.35</v>
      </c>
      <c r="G63" s="31">
        <v>1.1999999999999999E-3</v>
      </c>
      <c r="H63" s="32"/>
      <c r="I63" s="32"/>
      <c r="J63" s="19"/>
    </row>
    <row r="64" spans="1:10" ht="15" customHeight="1">
      <c r="A64" s="28" t="s">
        <v>2207</v>
      </c>
      <c r="B64" s="25" t="s">
        <v>2208</v>
      </c>
      <c r="C64" s="25" t="s">
        <v>2209</v>
      </c>
      <c r="D64" s="25" t="s">
        <v>675</v>
      </c>
      <c r="E64" s="29">
        <v>142431</v>
      </c>
      <c r="F64" s="30">
        <v>830.23</v>
      </c>
      <c r="G64" s="31">
        <v>1E-3</v>
      </c>
      <c r="H64" s="32"/>
      <c r="I64" s="32"/>
      <c r="J64" s="19"/>
    </row>
    <row r="65" spans="1:10" ht="15" customHeight="1">
      <c r="A65" s="28" t="s">
        <v>2210</v>
      </c>
      <c r="B65" s="25" t="s">
        <v>2211</v>
      </c>
      <c r="C65" s="25" t="s">
        <v>2212</v>
      </c>
      <c r="D65" s="25" t="s">
        <v>675</v>
      </c>
      <c r="E65" s="29">
        <v>8396</v>
      </c>
      <c r="F65" s="30">
        <v>743.16</v>
      </c>
      <c r="G65" s="31">
        <v>8.9999999999999998E-4</v>
      </c>
      <c r="H65" s="32"/>
      <c r="I65" s="32"/>
      <c r="J65" s="19"/>
    </row>
    <row r="66" spans="1:10" ht="15" customHeight="1">
      <c r="A66" s="28" t="s">
        <v>2213</v>
      </c>
      <c r="B66" s="25" t="s">
        <v>2214</v>
      </c>
      <c r="C66" s="25" t="s">
        <v>2215</v>
      </c>
      <c r="D66" s="25" t="s">
        <v>597</v>
      </c>
      <c r="E66" s="29">
        <v>15350</v>
      </c>
      <c r="F66" s="30">
        <v>689.35</v>
      </c>
      <c r="G66" s="31">
        <v>8.0000000000000004E-4</v>
      </c>
      <c r="H66" s="32"/>
      <c r="I66" s="32"/>
      <c r="J66" s="19"/>
    </row>
    <row r="67" spans="1:10" ht="15" customHeight="1">
      <c r="A67" s="28" t="s">
        <v>2216</v>
      </c>
      <c r="B67" s="25" t="s">
        <v>2217</v>
      </c>
      <c r="C67" s="25" t="s">
        <v>2218</v>
      </c>
      <c r="D67" s="25" t="s">
        <v>668</v>
      </c>
      <c r="E67" s="29">
        <v>70607</v>
      </c>
      <c r="F67" s="30">
        <v>641.82000000000005</v>
      </c>
      <c r="G67" s="31">
        <v>8.0000000000000004E-4</v>
      </c>
      <c r="H67" s="32"/>
      <c r="I67" s="32"/>
      <c r="J67" s="19"/>
    </row>
    <row r="68" spans="1:10" ht="15" customHeight="1">
      <c r="A68" s="28" t="s">
        <v>2219</v>
      </c>
      <c r="B68" s="25" t="s">
        <v>2220</v>
      </c>
      <c r="C68" s="25" t="s">
        <v>2221</v>
      </c>
      <c r="D68" s="25" t="s">
        <v>1733</v>
      </c>
      <c r="E68" s="29">
        <v>36741</v>
      </c>
      <c r="F68" s="30">
        <v>457.76</v>
      </c>
      <c r="G68" s="31">
        <v>5.0000000000000001E-4</v>
      </c>
      <c r="H68" s="32"/>
      <c r="I68" s="32"/>
      <c r="J68" s="19"/>
    </row>
    <row r="69" spans="1:10" ht="15" customHeight="1">
      <c r="A69" s="28" t="s">
        <v>2222</v>
      </c>
      <c r="B69" s="25" t="s">
        <v>2223</v>
      </c>
      <c r="C69" s="25" t="s">
        <v>2224</v>
      </c>
      <c r="D69" s="25" t="s">
        <v>567</v>
      </c>
      <c r="E69" s="29">
        <v>102355</v>
      </c>
      <c r="F69" s="30">
        <v>365.71</v>
      </c>
      <c r="G69" s="31">
        <v>4.0000000000000002E-4</v>
      </c>
      <c r="H69" s="32"/>
      <c r="I69" s="32"/>
      <c r="J69" s="19"/>
    </row>
    <row r="70" spans="1:10" ht="15" customHeight="1">
      <c r="A70" s="28" t="s">
        <v>662</v>
      </c>
      <c r="B70" s="25" t="s">
        <v>663</v>
      </c>
      <c r="C70" s="25" t="s">
        <v>664</v>
      </c>
      <c r="D70" s="25" t="s">
        <v>529</v>
      </c>
      <c r="E70" s="29">
        <v>200000</v>
      </c>
      <c r="F70" s="30">
        <v>348.2</v>
      </c>
      <c r="G70" s="31">
        <v>4.0000000000000002E-4</v>
      </c>
      <c r="H70" s="32"/>
      <c r="I70" s="32"/>
      <c r="J70" s="19"/>
    </row>
    <row r="71" spans="1:10" ht="15" customHeight="1">
      <c r="A71" s="28" t="s">
        <v>2225</v>
      </c>
      <c r="B71" s="25" t="s">
        <v>2226</v>
      </c>
      <c r="C71" s="25" t="s">
        <v>2227</v>
      </c>
      <c r="D71" s="25" t="s">
        <v>604</v>
      </c>
      <c r="E71" s="29">
        <v>66676</v>
      </c>
      <c r="F71" s="30">
        <v>342.05</v>
      </c>
      <c r="G71" s="31">
        <v>4.0000000000000002E-4</v>
      </c>
      <c r="H71" s="32"/>
      <c r="I71" s="32"/>
      <c r="J71" s="19"/>
    </row>
    <row r="72" spans="1:10" ht="15" customHeight="1">
      <c r="A72" s="28" t="s">
        <v>2228</v>
      </c>
      <c r="B72" s="25" t="s">
        <v>2229</v>
      </c>
      <c r="C72" s="25" t="s">
        <v>2230</v>
      </c>
      <c r="D72" s="25" t="s">
        <v>793</v>
      </c>
      <c r="E72" s="29">
        <v>15934</v>
      </c>
      <c r="F72" s="30">
        <v>222.93</v>
      </c>
      <c r="G72" s="31">
        <v>2.9999999999999997E-4</v>
      </c>
      <c r="H72" s="32"/>
      <c r="I72" s="32"/>
      <c r="J72" s="19"/>
    </row>
    <row r="73" spans="1:10" ht="15" customHeight="1">
      <c r="A73" s="28" t="s">
        <v>683</v>
      </c>
      <c r="B73" s="25" t="s">
        <v>684</v>
      </c>
      <c r="C73" s="25" t="s">
        <v>685</v>
      </c>
      <c r="D73" s="25" t="s">
        <v>650</v>
      </c>
      <c r="E73" s="29">
        <v>7511</v>
      </c>
      <c r="F73" s="30">
        <v>99.01</v>
      </c>
      <c r="G73" s="31">
        <v>1E-4</v>
      </c>
      <c r="H73" s="32"/>
      <c r="I73" s="32"/>
      <c r="J73" s="19"/>
    </row>
    <row r="74" spans="1:10" ht="15" customHeight="1">
      <c r="A74" s="19"/>
      <c r="B74" s="24" t="s">
        <v>155</v>
      </c>
      <c r="C74" s="25"/>
      <c r="D74" s="25"/>
      <c r="E74" s="25"/>
      <c r="F74" s="33">
        <v>688085.88</v>
      </c>
      <c r="G74" s="34">
        <v>0.8256</v>
      </c>
      <c r="H74" s="35"/>
      <c r="I74" s="35"/>
      <c r="J74" s="19"/>
    </row>
    <row r="75" spans="1:10" ht="15" customHeight="1">
      <c r="A75" s="19"/>
      <c r="B75" s="36" t="s">
        <v>563</v>
      </c>
      <c r="C75" s="37"/>
      <c r="D75" s="37"/>
      <c r="E75" s="37"/>
      <c r="F75" s="35" t="s">
        <v>485</v>
      </c>
      <c r="G75" s="35" t="s">
        <v>485</v>
      </c>
      <c r="H75" s="35"/>
      <c r="I75" s="35"/>
      <c r="J75" s="19"/>
    </row>
    <row r="76" spans="1:10" ht="15" customHeight="1">
      <c r="A76" s="19"/>
      <c r="B76" s="36" t="s">
        <v>155</v>
      </c>
      <c r="C76" s="37"/>
      <c r="D76" s="37"/>
      <c r="E76" s="37"/>
      <c r="F76" s="35" t="s">
        <v>485</v>
      </c>
      <c r="G76" s="35" t="s">
        <v>485</v>
      </c>
      <c r="H76" s="35"/>
      <c r="I76" s="35"/>
      <c r="J76" s="19"/>
    </row>
    <row r="77" spans="1:10" ht="15" customHeight="1">
      <c r="A77" s="19"/>
      <c r="B77" s="36" t="s">
        <v>156</v>
      </c>
      <c r="C77" s="37"/>
      <c r="D77" s="37"/>
      <c r="E77" s="37"/>
      <c r="F77" s="33">
        <v>688085.88</v>
      </c>
      <c r="G77" s="34">
        <v>0.8256</v>
      </c>
      <c r="H77" s="35"/>
      <c r="I77" s="35"/>
      <c r="J77" s="19"/>
    </row>
    <row r="78" spans="1:10" ht="15" customHeight="1">
      <c r="A78" s="19"/>
      <c r="B78" s="24" t="s">
        <v>1990</v>
      </c>
      <c r="C78" s="25"/>
      <c r="D78" s="25"/>
      <c r="E78" s="25"/>
      <c r="F78" s="25"/>
      <c r="G78" s="25"/>
      <c r="H78" s="26"/>
      <c r="I78" s="26"/>
      <c r="J78" s="19"/>
    </row>
    <row r="79" spans="1:10" ht="15" customHeight="1">
      <c r="A79" s="19"/>
      <c r="B79" s="24" t="s">
        <v>525</v>
      </c>
      <c r="C79" s="25"/>
      <c r="D79" s="25"/>
      <c r="E79" s="25"/>
      <c r="F79" s="27"/>
      <c r="G79" s="26"/>
      <c r="H79" s="26"/>
      <c r="I79" s="26"/>
      <c r="J79" s="19"/>
    </row>
    <row r="80" spans="1:10" ht="15" customHeight="1">
      <c r="A80" s="28" t="s">
        <v>1991</v>
      </c>
      <c r="B80" s="25" t="s">
        <v>1992</v>
      </c>
      <c r="C80" s="25" t="s">
        <v>1993</v>
      </c>
      <c r="D80" s="25" t="s">
        <v>1994</v>
      </c>
      <c r="E80" s="29">
        <v>42255</v>
      </c>
      <c r="F80" s="30">
        <v>8184.22</v>
      </c>
      <c r="G80" s="31">
        <v>9.7999999999999997E-3</v>
      </c>
      <c r="H80" s="32"/>
      <c r="I80" s="32"/>
      <c r="J80" s="19"/>
    </row>
    <row r="81" spans="1:10" ht="15" customHeight="1">
      <c r="A81" s="28" t="s">
        <v>2034</v>
      </c>
      <c r="B81" s="25" t="s">
        <v>2035</v>
      </c>
      <c r="C81" s="25" t="s">
        <v>2036</v>
      </c>
      <c r="D81" s="25" t="s">
        <v>2006</v>
      </c>
      <c r="E81" s="29">
        <v>16229</v>
      </c>
      <c r="F81" s="30">
        <v>6734.42</v>
      </c>
      <c r="G81" s="31">
        <v>8.0999999999999996E-3</v>
      </c>
      <c r="H81" s="32"/>
      <c r="I81" s="32"/>
      <c r="J81" s="19"/>
    </row>
    <row r="82" spans="1:10" ht="15" customHeight="1">
      <c r="A82" s="28" t="s">
        <v>2007</v>
      </c>
      <c r="B82" s="25" t="s">
        <v>2008</v>
      </c>
      <c r="C82" s="25" t="s">
        <v>2009</v>
      </c>
      <c r="D82" s="25" t="s">
        <v>2010</v>
      </c>
      <c r="E82" s="29">
        <v>82360</v>
      </c>
      <c r="F82" s="30">
        <v>6543.35</v>
      </c>
      <c r="G82" s="31">
        <v>7.9000000000000008E-3</v>
      </c>
      <c r="H82" s="32"/>
      <c r="I82" s="32"/>
      <c r="J82" s="19"/>
    </row>
    <row r="83" spans="1:10" ht="15" customHeight="1">
      <c r="A83" s="28" t="s">
        <v>2231</v>
      </c>
      <c r="B83" s="25" t="s">
        <v>2232</v>
      </c>
      <c r="C83" s="25" t="s">
        <v>2233</v>
      </c>
      <c r="D83" s="25" t="s">
        <v>1998</v>
      </c>
      <c r="E83" s="29">
        <v>90653</v>
      </c>
      <c r="F83" s="30">
        <v>6405.25</v>
      </c>
      <c r="G83" s="31">
        <v>7.7000000000000002E-3</v>
      </c>
      <c r="H83" s="32"/>
      <c r="I83" s="32"/>
      <c r="J83" s="19"/>
    </row>
    <row r="84" spans="1:10" ht="15" customHeight="1">
      <c r="A84" s="28" t="s">
        <v>2234</v>
      </c>
      <c r="B84" s="25" t="s">
        <v>2235</v>
      </c>
      <c r="C84" s="25" t="s">
        <v>2236</v>
      </c>
      <c r="D84" s="25" t="s">
        <v>2237</v>
      </c>
      <c r="E84" s="29">
        <v>65480</v>
      </c>
      <c r="F84" s="30">
        <v>6130.36</v>
      </c>
      <c r="G84" s="31">
        <v>7.4000000000000003E-3</v>
      </c>
      <c r="H84" s="32"/>
      <c r="I84" s="32"/>
      <c r="J84" s="19"/>
    </row>
    <row r="85" spans="1:10" ht="15" customHeight="1">
      <c r="A85" s="28" t="s">
        <v>2003</v>
      </c>
      <c r="B85" s="25" t="s">
        <v>2004</v>
      </c>
      <c r="C85" s="25" t="s">
        <v>2005</v>
      </c>
      <c r="D85" s="25" t="s">
        <v>2006</v>
      </c>
      <c r="E85" s="29">
        <v>15690</v>
      </c>
      <c r="F85" s="30">
        <v>5844.87</v>
      </c>
      <c r="G85" s="31">
        <v>7.0000000000000001E-3</v>
      </c>
      <c r="H85" s="32"/>
      <c r="I85" s="32"/>
      <c r="J85" s="19"/>
    </row>
    <row r="86" spans="1:10" ht="15" customHeight="1">
      <c r="A86" s="28" t="s">
        <v>2238</v>
      </c>
      <c r="B86" s="25" t="s">
        <v>2239</v>
      </c>
      <c r="C86" s="25" t="s">
        <v>2240</v>
      </c>
      <c r="D86" s="25" t="s">
        <v>2241</v>
      </c>
      <c r="E86" s="29">
        <v>3267</v>
      </c>
      <c r="F86" s="30">
        <v>5752.3</v>
      </c>
      <c r="G86" s="31">
        <v>6.8999999999999999E-3</v>
      </c>
      <c r="H86" s="32"/>
      <c r="I86" s="32"/>
      <c r="J86" s="19"/>
    </row>
    <row r="87" spans="1:10" ht="15" customHeight="1">
      <c r="A87" s="28" t="s">
        <v>1995</v>
      </c>
      <c r="B87" s="25" t="s">
        <v>1996</v>
      </c>
      <c r="C87" s="25" t="s">
        <v>1997</v>
      </c>
      <c r="D87" s="25" t="s">
        <v>1998</v>
      </c>
      <c r="E87" s="29">
        <v>62329</v>
      </c>
      <c r="F87" s="30">
        <v>5619.72</v>
      </c>
      <c r="G87" s="31">
        <v>6.7000000000000002E-3</v>
      </c>
      <c r="H87" s="32"/>
      <c r="I87" s="32"/>
      <c r="J87" s="19"/>
    </row>
    <row r="88" spans="1:10" ht="15" customHeight="1">
      <c r="A88" s="28" t="s">
        <v>2054</v>
      </c>
      <c r="B88" s="25" t="s">
        <v>2055</v>
      </c>
      <c r="C88" s="25" t="s">
        <v>2056</v>
      </c>
      <c r="D88" s="25" t="s">
        <v>2057</v>
      </c>
      <c r="E88" s="29">
        <v>35418</v>
      </c>
      <c r="F88" s="30">
        <v>5200.88</v>
      </c>
      <c r="G88" s="31">
        <v>6.1999999999999998E-3</v>
      </c>
      <c r="H88" s="32"/>
      <c r="I88" s="32"/>
      <c r="J88" s="19"/>
    </row>
    <row r="89" spans="1:10" ht="15" customHeight="1">
      <c r="A89" s="28" t="s">
        <v>2242</v>
      </c>
      <c r="B89" s="25" t="s">
        <v>2243</v>
      </c>
      <c r="C89" s="25" t="s">
        <v>2244</v>
      </c>
      <c r="D89" s="25" t="s">
        <v>2033</v>
      </c>
      <c r="E89" s="29">
        <v>48161</v>
      </c>
      <c r="F89" s="30">
        <v>5054.87</v>
      </c>
      <c r="G89" s="31">
        <v>6.1000000000000004E-3</v>
      </c>
      <c r="H89" s="32"/>
      <c r="I89" s="32"/>
      <c r="J89" s="19"/>
    </row>
    <row r="90" spans="1:10" ht="15" customHeight="1">
      <c r="A90" s="28" t="s">
        <v>2049</v>
      </c>
      <c r="B90" s="25" t="s">
        <v>3934</v>
      </c>
      <c r="C90" s="25" t="s">
        <v>2050</v>
      </c>
      <c r="D90" s="25" t="s">
        <v>2051</v>
      </c>
      <c r="E90" s="29">
        <v>56882</v>
      </c>
      <c r="F90" s="30">
        <v>5046.6099999999997</v>
      </c>
      <c r="G90" s="31">
        <v>6.1000000000000004E-3</v>
      </c>
      <c r="H90" s="32"/>
      <c r="I90" s="32"/>
      <c r="J90" s="19"/>
    </row>
    <row r="91" spans="1:10" ht="15" customHeight="1">
      <c r="A91" s="28" t="s">
        <v>2052</v>
      </c>
      <c r="B91" s="25" t="s">
        <v>3935</v>
      </c>
      <c r="C91" s="25" t="s">
        <v>2053</v>
      </c>
      <c r="D91" s="25" t="s">
        <v>1998</v>
      </c>
      <c r="E91" s="29">
        <v>141626</v>
      </c>
      <c r="F91" s="30">
        <v>4748.17</v>
      </c>
      <c r="G91" s="31">
        <v>5.7000000000000002E-3</v>
      </c>
      <c r="H91" s="32"/>
      <c r="I91" s="32"/>
      <c r="J91" s="19"/>
    </row>
    <row r="92" spans="1:10" ht="15" customHeight="1">
      <c r="A92" s="28" t="s">
        <v>2015</v>
      </c>
      <c r="B92" s="25" t="s">
        <v>2016</v>
      </c>
      <c r="C92" s="25" t="s">
        <v>2017</v>
      </c>
      <c r="D92" s="25" t="s">
        <v>2018</v>
      </c>
      <c r="E92" s="29">
        <v>35427</v>
      </c>
      <c r="F92" s="30">
        <v>4577.8599999999997</v>
      </c>
      <c r="G92" s="31">
        <v>5.4999999999999997E-3</v>
      </c>
      <c r="H92" s="32"/>
      <c r="I92" s="32"/>
      <c r="J92" s="19"/>
    </row>
    <row r="93" spans="1:10" ht="15" customHeight="1">
      <c r="A93" s="28" t="s">
        <v>2245</v>
      </c>
      <c r="B93" s="25" t="s">
        <v>2246</v>
      </c>
      <c r="C93" s="25" t="s">
        <v>2247</v>
      </c>
      <c r="D93" s="25" t="s">
        <v>2248</v>
      </c>
      <c r="E93" s="29">
        <v>39902</v>
      </c>
      <c r="F93" s="30">
        <v>4483.82</v>
      </c>
      <c r="G93" s="31">
        <v>5.4000000000000003E-3</v>
      </c>
      <c r="H93" s="32"/>
      <c r="I93" s="32"/>
      <c r="J93" s="19"/>
    </row>
    <row r="94" spans="1:10" ht="15" customHeight="1">
      <c r="A94" s="28" t="s">
        <v>2249</v>
      </c>
      <c r="B94" s="25" t="s">
        <v>2250</v>
      </c>
      <c r="C94" s="25" t="s">
        <v>2251</v>
      </c>
      <c r="D94" s="25" t="s">
        <v>2252</v>
      </c>
      <c r="E94" s="29">
        <v>128427</v>
      </c>
      <c r="F94" s="30">
        <v>4408.8100000000004</v>
      </c>
      <c r="G94" s="31">
        <v>5.3E-3</v>
      </c>
      <c r="H94" s="32"/>
      <c r="I94" s="32"/>
      <c r="J94" s="19"/>
    </row>
    <row r="95" spans="1:10" ht="15" customHeight="1">
      <c r="A95" s="28" t="s">
        <v>2253</v>
      </c>
      <c r="B95" s="25" t="s">
        <v>2254</v>
      </c>
      <c r="C95" s="25" t="s">
        <v>2255</v>
      </c>
      <c r="D95" s="25" t="s">
        <v>2256</v>
      </c>
      <c r="E95" s="29">
        <v>26934</v>
      </c>
      <c r="F95" s="30">
        <v>4375.4799999999996</v>
      </c>
      <c r="G95" s="31">
        <v>5.3E-3</v>
      </c>
      <c r="H95" s="32"/>
      <c r="I95" s="32"/>
      <c r="J95" s="19"/>
    </row>
    <row r="96" spans="1:10" ht="15" customHeight="1">
      <c r="A96" s="28" t="s">
        <v>2257</v>
      </c>
      <c r="B96" s="25" t="s">
        <v>2258</v>
      </c>
      <c r="C96" s="25" t="s">
        <v>2259</v>
      </c>
      <c r="D96" s="25" t="s">
        <v>2014</v>
      </c>
      <c r="E96" s="29">
        <v>48881</v>
      </c>
      <c r="F96" s="30">
        <v>4231.91</v>
      </c>
      <c r="G96" s="31">
        <v>5.1000000000000004E-3</v>
      </c>
      <c r="H96" s="32"/>
      <c r="I96" s="32"/>
      <c r="J96" s="19"/>
    </row>
    <row r="97" spans="1:10" ht="15" customHeight="1">
      <c r="A97" s="28" t="s">
        <v>2260</v>
      </c>
      <c r="B97" s="25" t="s">
        <v>2261</v>
      </c>
      <c r="C97" s="25" t="s">
        <v>2262</v>
      </c>
      <c r="D97" s="25" t="s">
        <v>2106</v>
      </c>
      <c r="E97" s="29">
        <v>26925</v>
      </c>
      <c r="F97" s="30">
        <v>4182.1099999999997</v>
      </c>
      <c r="G97" s="31">
        <v>5.0000000000000001E-3</v>
      </c>
      <c r="H97" s="32"/>
      <c r="I97" s="32"/>
      <c r="J97" s="19"/>
    </row>
    <row r="98" spans="1:10" ht="15" customHeight="1">
      <c r="A98" s="28" t="s">
        <v>2263</v>
      </c>
      <c r="B98" s="25" t="s">
        <v>2264</v>
      </c>
      <c r="C98" s="25" t="s">
        <v>2265</v>
      </c>
      <c r="D98" s="25" t="s">
        <v>2117</v>
      </c>
      <c r="E98" s="29">
        <v>85185</v>
      </c>
      <c r="F98" s="30">
        <v>4113.33</v>
      </c>
      <c r="G98" s="31">
        <v>4.8999999999999998E-3</v>
      </c>
      <c r="H98" s="32"/>
      <c r="I98" s="32"/>
      <c r="J98" s="19"/>
    </row>
    <row r="99" spans="1:10" ht="15" customHeight="1">
      <c r="A99" s="28" t="s">
        <v>2019</v>
      </c>
      <c r="B99" s="25" t="s">
        <v>2020</v>
      </c>
      <c r="C99" s="25" t="s">
        <v>2021</v>
      </c>
      <c r="D99" s="25" t="s">
        <v>2022</v>
      </c>
      <c r="E99" s="29">
        <v>2883</v>
      </c>
      <c r="F99" s="30">
        <v>3947.39</v>
      </c>
      <c r="G99" s="31">
        <v>4.7000000000000002E-3</v>
      </c>
      <c r="H99" s="32"/>
      <c r="I99" s="32"/>
      <c r="J99" s="19"/>
    </row>
    <row r="100" spans="1:10" ht="15" customHeight="1">
      <c r="A100" s="28" t="s">
        <v>2266</v>
      </c>
      <c r="B100" s="25" t="s">
        <v>2267</v>
      </c>
      <c r="C100" s="25" t="s">
        <v>2268</v>
      </c>
      <c r="D100" s="25" t="s">
        <v>2091</v>
      </c>
      <c r="E100" s="29">
        <v>55666</v>
      </c>
      <c r="F100" s="30">
        <v>3805.62</v>
      </c>
      <c r="G100" s="31">
        <v>4.5999999999999999E-3</v>
      </c>
      <c r="H100" s="32"/>
      <c r="I100" s="32"/>
      <c r="J100" s="19"/>
    </row>
    <row r="101" spans="1:10" ht="15" customHeight="1">
      <c r="A101" s="28" t="s">
        <v>2269</v>
      </c>
      <c r="B101" s="25" t="s">
        <v>2270</v>
      </c>
      <c r="C101" s="25" t="s">
        <v>2271</v>
      </c>
      <c r="D101" s="25" t="s">
        <v>2018</v>
      </c>
      <c r="E101" s="29">
        <v>71128</v>
      </c>
      <c r="F101" s="30">
        <v>3720.53</v>
      </c>
      <c r="G101" s="31">
        <v>4.4999999999999997E-3</v>
      </c>
      <c r="H101" s="32"/>
      <c r="I101" s="32"/>
      <c r="J101" s="19"/>
    </row>
    <row r="102" spans="1:10" ht="15" customHeight="1">
      <c r="A102" s="28" t="s">
        <v>2027</v>
      </c>
      <c r="B102" s="25" t="s">
        <v>3931</v>
      </c>
      <c r="C102" s="25" t="s">
        <v>2028</v>
      </c>
      <c r="D102" s="25" t="s">
        <v>2029</v>
      </c>
      <c r="E102" s="29">
        <v>480000</v>
      </c>
      <c r="F102" s="30">
        <v>3259.35</v>
      </c>
      <c r="G102" s="31">
        <v>3.8999999999999998E-3</v>
      </c>
      <c r="H102" s="32"/>
      <c r="I102" s="32"/>
      <c r="J102" s="19"/>
    </row>
    <row r="103" spans="1:10" ht="15" customHeight="1">
      <c r="A103" s="28" t="s">
        <v>2047</v>
      </c>
      <c r="B103" s="25" t="s">
        <v>3933</v>
      </c>
      <c r="C103" s="25" t="s">
        <v>2048</v>
      </c>
      <c r="D103" s="25" t="s">
        <v>2018</v>
      </c>
      <c r="E103" s="29">
        <v>53678</v>
      </c>
      <c r="F103" s="30">
        <v>3032.77</v>
      </c>
      <c r="G103" s="31">
        <v>3.5999999999999999E-3</v>
      </c>
      <c r="H103" s="32"/>
      <c r="I103" s="32"/>
      <c r="J103" s="19"/>
    </row>
    <row r="104" spans="1:10" ht="15" customHeight="1">
      <c r="A104" s="28" t="s">
        <v>2272</v>
      </c>
      <c r="B104" s="25" t="s">
        <v>2273</v>
      </c>
      <c r="C104" s="25" t="s">
        <v>2274</v>
      </c>
      <c r="D104" s="25" t="s">
        <v>2010</v>
      </c>
      <c r="E104" s="29">
        <v>27213</v>
      </c>
      <c r="F104" s="30">
        <v>3027.32</v>
      </c>
      <c r="G104" s="31">
        <v>3.5999999999999999E-3</v>
      </c>
      <c r="H104" s="32"/>
      <c r="I104" s="32"/>
      <c r="J104" s="19"/>
    </row>
    <row r="105" spans="1:10" ht="15" customHeight="1">
      <c r="A105" s="28" t="s">
        <v>2092</v>
      </c>
      <c r="B105" s="25" t="s">
        <v>2093</v>
      </c>
      <c r="C105" s="25" t="s">
        <v>2094</v>
      </c>
      <c r="D105" s="25" t="s">
        <v>2095</v>
      </c>
      <c r="E105" s="29">
        <v>12594</v>
      </c>
      <c r="F105" s="30">
        <v>2857.82</v>
      </c>
      <c r="G105" s="31">
        <v>3.3999999999999998E-3</v>
      </c>
      <c r="H105" s="32"/>
      <c r="I105" s="32"/>
      <c r="J105" s="19"/>
    </row>
    <row r="106" spans="1:10" ht="15" customHeight="1">
      <c r="A106" s="28" t="s">
        <v>2275</v>
      </c>
      <c r="B106" s="25" t="s">
        <v>3937</v>
      </c>
      <c r="C106" s="25" t="s">
        <v>2276</v>
      </c>
      <c r="D106" s="25" t="s">
        <v>2237</v>
      </c>
      <c r="E106" s="29">
        <v>1956</v>
      </c>
      <c r="F106" s="30">
        <v>126.11</v>
      </c>
      <c r="G106" s="31">
        <v>2.0000000000000001E-4</v>
      </c>
      <c r="H106" s="32"/>
      <c r="I106" s="32"/>
      <c r="J106" s="19"/>
    </row>
    <row r="107" spans="1:10" ht="15" customHeight="1">
      <c r="A107" s="19"/>
      <c r="B107" s="24" t="s">
        <v>155</v>
      </c>
      <c r="C107" s="25"/>
      <c r="D107" s="25"/>
      <c r="E107" s="25"/>
      <c r="F107" s="33">
        <v>125415.25</v>
      </c>
      <c r="G107" s="34">
        <v>0.15060000000000001</v>
      </c>
      <c r="H107" s="35"/>
      <c r="I107" s="35"/>
      <c r="J107" s="19"/>
    </row>
    <row r="108" spans="1:10" ht="15" customHeight="1">
      <c r="A108" s="19"/>
      <c r="B108" s="36" t="s">
        <v>563</v>
      </c>
      <c r="C108" s="37"/>
      <c r="D108" s="37"/>
      <c r="E108" s="37"/>
      <c r="F108" s="35" t="s">
        <v>485</v>
      </c>
      <c r="G108" s="35" t="s">
        <v>485</v>
      </c>
      <c r="H108" s="35"/>
      <c r="I108" s="35"/>
      <c r="J108" s="19"/>
    </row>
    <row r="109" spans="1:10" ht="15" customHeight="1">
      <c r="A109" s="19"/>
      <c r="B109" s="36" t="s">
        <v>155</v>
      </c>
      <c r="C109" s="37"/>
      <c r="D109" s="37"/>
      <c r="E109" s="37"/>
      <c r="F109" s="35" t="s">
        <v>485</v>
      </c>
      <c r="G109" s="35" t="s">
        <v>485</v>
      </c>
      <c r="H109" s="35"/>
      <c r="I109" s="35"/>
      <c r="J109" s="19"/>
    </row>
    <row r="110" spans="1:10" ht="15" customHeight="1">
      <c r="A110" s="19"/>
      <c r="B110" s="36" t="s">
        <v>156</v>
      </c>
      <c r="C110" s="37"/>
      <c r="D110" s="37"/>
      <c r="E110" s="37"/>
      <c r="F110" s="33">
        <v>125415.25</v>
      </c>
      <c r="G110" s="34">
        <v>0.15060000000000001</v>
      </c>
      <c r="H110" s="35"/>
      <c r="I110" s="35"/>
      <c r="J110" s="19"/>
    </row>
    <row r="111" spans="1:10" ht="15" customHeight="1">
      <c r="A111" s="19"/>
      <c r="B111" s="24" t="s">
        <v>128</v>
      </c>
      <c r="C111" s="25"/>
      <c r="D111" s="25"/>
      <c r="E111" s="25"/>
      <c r="F111" s="25"/>
      <c r="G111" s="25"/>
      <c r="H111" s="26"/>
      <c r="I111" s="26"/>
      <c r="J111" s="19"/>
    </row>
    <row r="112" spans="1:10" ht="15" customHeight="1">
      <c r="A112" s="19"/>
      <c r="B112" s="24" t="s">
        <v>1876</v>
      </c>
      <c r="C112" s="25"/>
      <c r="D112" s="25"/>
      <c r="E112" s="25"/>
      <c r="F112" s="27"/>
      <c r="G112" s="26"/>
      <c r="H112" s="26"/>
      <c r="I112" s="26"/>
      <c r="J112" s="19"/>
    </row>
    <row r="113" spans="1:10" ht="15" customHeight="1">
      <c r="A113" s="28" t="s">
        <v>1890</v>
      </c>
      <c r="B113" s="25" t="s">
        <v>79</v>
      </c>
      <c r="C113" s="25" t="s">
        <v>1891</v>
      </c>
      <c r="D113" s="25"/>
      <c r="E113" s="29">
        <v>550000</v>
      </c>
      <c r="F113" s="30">
        <v>999.13</v>
      </c>
      <c r="G113" s="31">
        <v>1.1999999999999999E-3</v>
      </c>
      <c r="H113" s="32"/>
      <c r="I113" s="32"/>
      <c r="J113" s="19"/>
    </row>
    <row r="114" spans="1:10" ht="15" customHeight="1">
      <c r="A114" s="19"/>
      <c r="B114" s="24" t="s">
        <v>155</v>
      </c>
      <c r="C114" s="25"/>
      <c r="D114" s="25"/>
      <c r="E114" s="25"/>
      <c r="F114" s="33">
        <v>999.13</v>
      </c>
      <c r="G114" s="34">
        <v>1.1999999999999999E-3</v>
      </c>
      <c r="H114" s="35"/>
      <c r="I114" s="35"/>
      <c r="J114" s="19"/>
    </row>
    <row r="115" spans="1:10" ht="15" customHeight="1">
      <c r="A115" s="19"/>
      <c r="B115" s="36" t="s">
        <v>156</v>
      </c>
      <c r="C115" s="37"/>
      <c r="D115" s="37"/>
      <c r="E115" s="37"/>
      <c r="F115" s="33">
        <v>999.13</v>
      </c>
      <c r="G115" s="34">
        <v>1.1999999999999999E-3</v>
      </c>
      <c r="H115" s="35"/>
      <c r="I115" s="35"/>
      <c r="J115" s="19"/>
    </row>
    <row r="116" spans="1:10" ht="15" customHeight="1">
      <c r="A116" s="19"/>
      <c r="B116" s="24" t="s">
        <v>157</v>
      </c>
      <c r="C116" s="25"/>
      <c r="D116" s="25"/>
      <c r="E116" s="25"/>
      <c r="F116" s="25"/>
      <c r="G116" s="25"/>
      <c r="H116" s="26"/>
      <c r="I116" s="26"/>
      <c r="J116" s="19"/>
    </row>
    <row r="117" spans="1:10" ht="15" customHeight="1">
      <c r="A117" s="28" t="s">
        <v>158</v>
      </c>
      <c r="B117" s="25" t="s">
        <v>3927</v>
      </c>
      <c r="C117" s="25"/>
      <c r="D117" s="25"/>
      <c r="E117" s="29"/>
      <c r="F117" s="30">
        <v>21802.9</v>
      </c>
      <c r="G117" s="31">
        <v>2.6200000000000001E-2</v>
      </c>
      <c r="H117" s="38">
        <v>5.9929044664254326E-2</v>
      </c>
      <c r="I117" s="32"/>
      <c r="J117" s="19"/>
    </row>
    <row r="118" spans="1:10" ht="15" customHeight="1">
      <c r="A118" s="19"/>
      <c r="B118" s="24" t="s">
        <v>155</v>
      </c>
      <c r="C118" s="25"/>
      <c r="D118" s="25"/>
      <c r="E118" s="25"/>
      <c r="F118" s="33">
        <v>21802.9</v>
      </c>
      <c r="G118" s="34">
        <v>2.6200000000000001E-2</v>
      </c>
      <c r="H118" s="35"/>
      <c r="I118" s="35"/>
      <c r="J118" s="19"/>
    </row>
    <row r="119" spans="1:10" ht="15" customHeight="1">
      <c r="A119" s="19"/>
      <c r="B119" s="36" t="s">
        <v>156</v>
      </c>
      <c r="C119" s="37"/>
      <c r="D119" s="37"/>
      <c r="E119" s="37"/>
      <c r="F119" s="33">
        <v>21802.9</v>
      </c>
      <c r="G119" s="34">
        <v>2.6200000000000001E-2</v>
      </c>
      <c r="H119" s="35"/>
      <c r="I119" s="35"/>
      <c r="J119" s="19"/>
    </row>
    <row r="120" spans="1:10" ht="15" customHeight="1">
      <c r="A120" s="19"/>
      <c r="B120" s="36" t="s">
        <v>159</v>
      </c>
      <c r="C120" s="25"/>
      <c r="D120" s="37"/>
      <c r="E120" s="25"/>
      <c r="F120" s="33">
        <v>-2890.9</v>
      </c>
      <c r="G120" s="34">
        <v>-3.5999999999999999E-3</v>
      </c>
      <c r="H120" s="35"/>
      <c r="I120" s="35"/>
      <c r="J120" s="19"/>
    </row>
    <row r="121" spans="1:10" ht="15" customHeight="1">
      <c r="A121" s="19"/>
      <c r="B121" s="39" t="s">
        <v>160</v>
      </c>
      <c r="C121" s="37"/>
      <c r="D121" s="37"/>
      <c r="E121" s="37"/>
      <c r="F121" s="33">
        <v>833412.26</v>
      </c>
      <c r="G121" s="40">
        <v>1</v>
      </c>
      <c r="H121" s="41"/>
      <c r="I121" s="41"/>
      <c r="J121" s="19"/>
    </row>
    <row r="122" spans="1:10" ht="15" customHeight="1">
      <c r="A122" s="19"/>
      <c r="B122" s="17"/>
      <c r="C122" s="19"/>
      <c r="D122" s="19"/>
      <c r="E122" s="19"/>
      <c r="F122" s="19"/>
      <c r="G122" s="19"/>
      <c r="H122" s="19"/>
      <c r="I122" s="19"/>
      <c r="J122" s="19"/>
    </row>
    <row r="123" spans="1:10" ht="15" customHeight="1">
      <c r="A123" s="19"/>
      <c r="B123" s="18" t="s">
        <v>161</v>
      </c>
      <c r="C123" s="19"/>
      <c r="D123" s="19"/>
      <c r="E123" s="19"/>
      <c r="F123" s="19"/>
      <c r="G123" s="19"/>
      <c r="H123" s="19"/>
      <c r="I123" s="19"/>
      <c r="J123" s="19"/>
    </row>
    <row r="124" spans="1:10" ht="27.95" customHeight="1">
      <c r="A124" s="42"/>
      <c r="B124" s="110" t="s">
        <v>3926</v>
      </c>
      <c r="C124" s="110"/>
      <c r="D124" s="110"/>
      <c r="E124" s="110"/>
      <c r="F124" s="110"/>
      <c r="G124" s="110"/>
      <c r="H124" s="110"/>
      <c r="I124" s="42"/>
      <c r="J124" s="42"/>
    </row>
    <row r="125" spans="1:10" ht="15" customHeight="1">
      <c r="A125" s="42"/>
      <c r="B125" s="43"/>
      <c r="C125" s="42"/>
      <c r="D125" s="42"/>
      <c r="E125" s="42"/>
      <c r="F125" s="42"/>
      <c r="G125" s="42"/>
      <c r="H125" s="42"/>
      <c r="I125" s="42"/>
      <c r="J125" s="42"/>
    </row>
    <row r="127" spans="1:10" s="49" customFormat="1" ht="15" customHeight="1">
      <c r="C127" s="85" t="s">
        <v>3773</v>
      </c>
    </row>
    <row r="128" spans="1:10" s="49" customFormat="1" ht="15" customHeight="1">
      <c r="B128" s="85" t="s">
        <v>3749</v>
      </c>
      <c r="C128" s="85" t="s">
        <v>3750</v>
      </c>
    </row>
    <row r="129" s="49" customFormat="1" ht="15" customHeight="1"/>
    <row r="130" s="49" customFormat="1" ht="15" customHeight="1"/>
    <row r="131" s="49" customFormat="1" ht="15" customHeight="1"/>
    <row r="132" s="49" customFormat="1" ht="15" customHeight="1"/>
    <row r="133" s="49" customFormat="1" ht="15" customHeight="1"/>
    <row r="134" s="49" customFormat="1" ht="15" customHeight="1"/>
    <row r="135" s="49" customFormat="1" ht="15" customHeight="1"/>
    <row r="136" s="49" customFormat="1" ht="15" customHeight="1"/>
    <row r="137" s="49" customFormat="1" ht="15" customHeight="1"/>
    <row r="138" s="49" customFormat="1" ht="15" customHeight="1"/>
    <row r="139" s="49" customFormat="1" ht="15" customHeight="1"/>
  </sheetData>
  <mergeCells count="2">
    <mergeCell ref="B124:H12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56</v>
      </c>
      <c r="B2" s="111" t="s">
        <v>57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601</v>
      </c>
      <c r="B8" s="25" t="s">
        <v>602</v>
      </c>
      <c r="C8" s="25" t="s">
        <v>603</v>
      </c>
      <c r="D8" s="25" t="s">
        <v>604</v>
      </c>
      <c r="E8" s="29">
        <v>46883</v>
      </c>
      <c r="F8" s="30">
        <v>444.76</v>
      </c>
      <c r="G8" s="31">
        <v>0.2147</v>
      </c>
      <c r="H8" s="32"/>
      <c r="I8" s="32"/>
      <c r="J8" s="19"/>
    </row>
    <row r="9" spans="1:10" ht="15" customHeight="1">
      <c r="A9" s="28" t="s">
        <v>692</v>
      </c>
      <c r="B9" s="25" t="s">
        <v>693</v>
      </c>
      <c r="C9" s="25" t="s">
        <v>694</v>
      </c>
      <c r="D9" s="25" t="s">
        <v>604</v>
      </c>
      <c r="E9" s="29">
        <v>23319</v>
      </c>
      <c r="F9" s="30">
        <v>260</v>
      </c>
      <c r="G9" s="31">
        <v>0.1255</v>
      </c>
      <c r="H9" s="32"/>
      <c r="I9" s="32"/>
      <c r="J9" s="19"/>
    </row>
    <row r="10" spans="1:10" ht="15" customHeight="1">
      <c r="A10" s="28" t="s">
        <v>2277</v>
      </c>
      <c r="B10" s="25" t="s">
        <v>2278</v>
      </c>
      <c r="C10" s="25" t="s">
        <v>2279</v>
      </c>
      <c r="D10" s="25" t="s">
        <v>604</v>
      </c>
      <c r="E10" s="29">
        <v>5278</v>
      </c>
      <c r="F10" s="30">
        <v>228.84</v>
      </c>
      <c r="G10" s="31">
        <v>0.1105</v>
      </c>
      <c r="H10" s="32"/>
      <c r="I10" s="32"/>
      <c r="J10" s="19"/>
    </row>
    <row r="11" spans="1:10" ht="15" customHeight="1">
      <c r="A11" s="28" t="s">
        <v>722</v>
      </c>
      <c r="B11" s="25" t="s">
        <v>723</v>
      </c>
      <c r="C11" s="25" t="s">
        <v>724</v>
      </c>
      <c r="D11" s="25" t="s">
        <v>604</v>
      </c>
      <c r="E11" s="29">
        <v>5534</v>
      </c>
      <c r="F11" s="30">
        <v>205.05</v>
      </c>
      <c r="G11" s="31">
        <v>9.9000000000000005E-2</v>
      </c>
      <c r="H11" s="32"/>
      <c r="I11" s="32"/>
      <c r="J11" s="19"/>
    </row>
    <row r="12" spans="1:10" ht="15" customHeight="1">
      <c r="A12" s="28" t="s">
        <v>748</v>
      </c>
      <c r="B12" s="25" t="s">
        <v>749</v>
      </c>
      <c r="C12" s="25" t="s">
        <v>750</v>
      </c>
      <c r="D12" s="25" t="s">
        <v>620</v>
      </c>
      <c r="E12" s="29">
        <v>4388</v>
      </c>
      <c r="F12" s="30">
        <v>192.34</v>
      </c>
      <c r="G12" s="31">
        <v>9.2799999999999994E-2</v>
      </c>
      <c r="H12" s="32"/>
      <c r="I12" s="32"/>
      <c r="J12" s="19"/>
    </row>
    <row r="13" spans="1:10" ht="15" customHeight="1">
      <c r="A13" s="28" t="s">
        <v>2225</v>
      </c>
      <c r="B13" s="25" t="s">
        <v>2226</v>
      </c>
      <c r="C13" s="25" t="s">
        <v>2227</v>
      </c>
      <c r="D13" s="25" t="s">
        <v>604</v>
      </c>
      <c r="E13" s="29">
        <v>17034</v>
      </c>
      <c r="F13" s="30">
        <v>87.38</v>
      </c>
      <c r="G13" s="31">
        <v>4.2200000000000001E-2</v>
      </c>
      <c r="H13" s="32"/>
      <c r="I13" s="32"/>
      <c r="J13" s="19"/>
    </row>
    <row r="14" spans="1:10" ht="15" customHeight="1">
      <c r="A14" s="28" t="s">
        <v>1712</v>
      </c>
      <c r="B14" s="25" t="s">
        <v>1713</v>
      </c>
      <c r="C14" s="25" t="s">
        <v>1714</v>
      </c>
      <c r="D14" s="25" t="s">
        <v>604</v>
      </c>
      <c r="E14" s="29">
        <v>10464</v>
      </c>
      <c r="F14" s="30">
        <v>71.14</v>
      </c>
      <c r="G14" s="31">
        <v>3.4299999999999997E-2</v>
      </c>
      <c r="H14" s="32"/>
      <c r="I14" s="32"/>
      <c r="J14" s="19"/>
    </row>
    <row r="15" spans="1:10" ht="15" customHeight="1">
      <c r="A15" s="28" t="s">
        <v>2280</v>
      </c>
      <c r="B15" s="25" t="s">
        <v>2281</v>
      </c>
      <c r="C15" s="25" t="s">
        <v>2282</v>
      </c>
      <c r="D15" s="25" t="s">
        <v>604</v>
      </c>
      <c r="E15" s="29">
        <v>2128</v>
      </c>
      <c r="F15" s="30">
        <v>69.739999999999995</v>
      </c>
      <c r="G15" s="31">
        <v>3.3700000000000001E-2</v>
      </c>
      <c r="H15" s="32"/>
      <c r="I15" s="32"/>
      <c r="J15" s="19"/>
    </row>
    <row r="16" spans="1:10" ht="15" customHeight="1">
      <c r="A16" s="28" t="s">
        <v>2283</v>
      </c>
      <c r="B16" s="25" t="s">
        <v>2284</v>
      </c>
      <c r="C16" s="25" t="s">
        <v>2285</v>
      </c>
      <c r="D16" s="25" t="s">
        <v>604</v>
      </c>
      <c r="E16" s="29">
        <v>4265</v>
      </c>
      <c r="F16" s="30">
        <v>66.53</v>
      </c>
      <c r="G16" s="31">
        <v>3.2099999999999997E-2</v>
      </c>
      <c r="H16" s="32"/>
      <c r="I16" s="32"/>
      <c r="J16" s="19"/>
    </row>
    <row r="17" spans="1:10" ht="15" customHeight="1">
      <c r="A17" s="28" t="s">
        <v>1511</v>
      </c>
      <c r="B17" s="25" t="s">
        <v>1512</v>
      </c>
      <c r="C17" s="25" t="s">
        <v>1513</v>
      </c>
      <c r="D17" s="25" t="s">
        <v>604</v>
      </c>
      <c r="E17" s="29">
        <v>12215</v>
      </c>
      <c r="F17" s="30">
        <v>62.37</v>
      </c>
      <c r="G17" s="31">
        <v>3.0099999999999998E-2</v>
      </c>
      <c r="H17" s="32"/>
      <c r="I17" s="32"/>
      <c r="J17" s="19"/>
    </row>
    <row r="18" spans="1:10" ht="15" customHeight="1">
      <c r="A18" s="28" t="s">
        <v>1684</v>
      </c>
      <c r="B18" s="25" t="s">
        <v>1685</v>
      </c>
      <c r="C18" s="25" t="s">
        <v>1686</v>
      </c>
      <c r="D18" s="25" t="s">
        <v>604</v>
      </c>
      <c r="E18" s="29">
        <v>19810</v>
      </c>
      <c r="F18" s="30">
        <v>57.64</v>
      </c>
      <c r="G18" s="31">
        <v>2.7799999999999998E-2</v>
      </c>
      <c r="H18" s="32"/>
      <c r="I18" s="32"/>
      <c r="J18" s="19"/>
    </row>
    <row r="19" spans="1:10" ht="15" customHeight="1">
      <c r="A19" s="28" t="s">
        <v>2286</v>
      </c>
      <c r="B19" s="25" t="s">
        <v>2287</v>
      </c>
      <c r="C19" s="25" t="s">
        <v>2288</v>
      </c>
      <c r="D19" s="25" t="s">
        <v>604</v>
      </c>
      <c r="E19" s="29">
        <v>5951</v>
      </c>
      <c r="F19" s="30">
        <v>54.45</v>
      </c>
      <c r="G19" s="31">
        <v>2.63E-2</v>
      </c>
      <c r="H19" s="32"/>
      <c r="I19" s="32"/>
      <c r="J19" s="19"/>
    </row>
    <row r="20" spans="1:10" ht="15" customHeight="1">
      <c r="A20" s="28" t="s">
        <v>826</v>
      </c>
      <c r="B20" s="25" t="s">
        <v>827</v>
      </c>
      <c r="C20" s="25" t="s">
        <v>828</v>
      </c>
      <c r="D20" s="25" t="s">
        <v>604</v>
      </c>
      <c r="E20" s="29">
        <v>2500</v>
      </c>
      <c r="F20" s="30">
        <v>52.32</v>
      </c>
      <c r="G20" s="31">
        <v>2.53E-2</v>
      </c>
      <c r="H20" s="32"/>
      <c r="I20" s="32"/>
      <c r="J20" s="19"/>
    </row>
    <row r="21" spans="1:10" ht="15" customHeight="1">
      <c r="A21" s="28" t="s">
        <v>2289</v>
      </c>
      <c r="B21" s="25" t="s">
        <v>2290</v>
      </c>
      <c r="C21" s="25" t="s">
        <v>2291</v>
      </c>
      <c r="D21" s="25" t="s">
        <v>604</v>
      </c>
      <c r="E21" s="29">
        <v>232</v>
      </c>
      <c r="F21" s="30">
        <v>44.4</v>
      </c>
      <c r="G21" s="31">
        <v>2.1399999999999999E-2</v>
      </c>
      <c r="H21" s="32"/>
      <c r="I21" s="32"/>
      <c r="J21" s="19"/>
    </row>
    <row r="22" spans="1:10" ht="15" customHeight="1">
      <c r="A22" s="28" t="s">
        <v>1690</v>
      </c>
      <c r="B22" s="25" t="s">
        <v>1691</v>
      </c>
      <c r="C22" s="25" t="s">
        <v>1692</v>
      </c>
      <c r="D22" s="25" t="s">
        <v>604</v>
      </c>
      <c r="E22" s="29">
        <v>10996</v>
      </c>
      <c r="F22" s="30">
        <v>42.54</v>
      </c>
      <c r="G22" s="31">
        <v>2.0500000000000001E-2</v>
      </c>
      <c r="H22" s="32"/>
      <c r="I22" s="32"/>
      <c r="J22" s="19"/>
    </row>
    <row r="23" spans="1:10" ht="15" customHeight="1">
      <c r="A23" s="28" t="s">
        <v>2292</v>
      </c>
      <c r="B23" s="25" t="s">
        <v>2293</v>
      </c>
      <c r="C23" s="25" t="s">
        <v>2294</v>
      </c>
      <c r="D23" s="25" t="s">
        <v>620</v>
      </c>
      <c r="E23" s="29">
        <v>1425</v>
      </c>
      <c r="F23" s="30">
        <v>35.89</v>
      </c>
      <c r="G23" s="31">
        <v>1.7299999999999999E-2</v>
      </c>
      <c r="H23" s="32"/>
      <c r="I23" s="32"/>
      <c r="J23" s="19"/>
    </row>
    <row r="24" spans="1:10" ht="15" customHeight="1">
      <c r="A24" s="28" t="s">
        <v>2295</v>
      </c>
      <c r="B24" s="25" t="s">
        <v>2296</v>
      </c>
      <c r="C24" s="25" t="s">
        <v>2297</v>
      </c>
      <c r="D24" s="25" t="s">
        <v>620</v>
      </c>
      <c r="E24" s="29">
        <v>5056</v>
      </c>
      <c r="F24" s="30">
        <v>28.34</v>
      </c>
      <c r="G24" s="31">
        <v>1.37E-2</v>
      </c>
      <c r="H24" s="32"/>
      <c r="I24" s="32"/>
      <c r="J24" s="19"/>
    </row>
    <row r="25" spans="1:10" ht="15" customHeight="1">
      <c r="A25" s="28" t="s">
        <v>1497</v>
      </c>
      <c r="B25" s="25" t="s">
        <v>1498</v>
      </c>
      <c r="C25" s="25" t="s">
        <v>1499</v>
      </c>
      <c r="D25" s="25" t="s">
        <v>604</v>
      </c>
      <c r="E25" s="29">
        <v>6507</v>
      </c>
      <c r="F25" s="30">
        <v>25.29</v>
      </c>
      <c r="G25" s="31">
        <v>1.2200000000000001E-2</v>
      </c>
      <c r="H25" s="32"/>
      <c r="I25" s="32"/>
      <c r="J25" s="19"/>
    </row>
    <row r="26" spans="1:10" ht="15" customHeight="1">
      <c r="A26" s="28" t="s">
        <v>1514</v>
      </c>
      <c r="B26" s="25" t="s">
        <v>1515</v>
      </c>
      <c r="C26" s="25" t="s">
        <v>1516</v>
      </c>
      <c r="D26" s="25" t="s">
        <v>604</v>
      </c>
      <c r="E26" s="29">
        <v>6158</v>
      </c>
      <c r="F26" s="30">
        <v>21.27</v>
      </c>
      <c r="G26" s="31">
        <v>1.03E-2</v>
      </c>
      <c r="H26" s="32"/>
      <c r="I26" s="32"/>
      <c r="J26" s="19"/>
    </row>
    <row r="27" spans="1:10" ht="15" customHeight="1">
      <c r="A27" s="28" t="s">
        <v>2298</v>
      </c>
      <c r="B27" s="25" t="s">
        <v>2299</v>
      </c>
      <c r="C27" s="25" t="s">
        <v>2300</v>
      </c>
      <c r="D27" s="25" t="s">
        <v>620</v>
      </c>
      <c r="E27" s="29">
        <v>1128</v>
      </c>
      <c r="F27" s="30">
        <v>17.53</v>
      </c>
      <c r="G27" s="31">
        <v>8.5000000000000006E-3</v>
      </c>
      <c r="H27" s="32"/>
      <c r="I27" s="32"/>
      <c r="J27" s="19"/>
    </row>
    <row r="28" spans="1:10" ht="15" customHeight="1">
      <c r="A28" s="19"/>
      <c r="B28" s="24" t="s">
        <v>155</v>
      </c>
      <c r="C28" s="25"/>
      <c r="D28" s="25"/>
      <c r="E28" s="25"/>
      <c r="F28" s="33">
        <v>2067.8200000000002</v>
      </c>
      <c r="G28" s="34">
        <v>0.99819999999999998</v>
      </c>
      <c r="H28" s="35"/>
      <c r="I28" s="35"/>
      <c r="J28" s="19"/>
    </row>
    <row r="29" spans="1:10" ht="15" customHeight="1">
      <c r="A29" s="19"/>
      <c r="B29" s="36" t="s">
        <v>563</v>
      </c>
      <c r="C29" s="37"/>
      <c r="D29" s="37"/>
      <c r="E29" s="37"/>
      <c r="F29" s="35" t="s">
        <v>485</v>
      </c>
      <c r="G29" s="35" t="s">
        <v>485</v>
      </c>
      <c r="H29" s="35"/>
      <c r="I29" s="35"/>
      <c r="J29" s="19"/>
    </row>
    <row r="30" spans="1:10" ht="15" customHeight="1">
      <c r="A30" s="19"/>
      <c r="B30" s="36" t="s">
        <v>155</v>
      </c>
      <c r="C30" s="37"/>
      <c r="D30" s="37"/>
      <c r="E30" s="37"/>
      <c r="F30" s="35" t="s">
        <v>485</v>
      </c>
      <c r="G30" s="35" t="s">
        <v>485</v>
      </c>
      <c r="H30" s="35"/>
      <c r="I30" s="35"/>
      <c r="J30" s="19"/>
    </row>
    <row r="31" spans="1:10" ht="15" customHeight="1">
      <c r="A31" s="19"/>
      <c r="B31" s="36" t="s">
        <v>156</v>
      </c>
      <c r="C31" s="37"/>
      <c r="D31" s="37"/>
      <c r="E31" s="37"/>
      <c r="F31" s="33">
        <v>2067.8200000000002</v>
      </c>
      <c r="G31" s="34">
        <v>0.99819999999999998</v>
      </c>
      <c r="H31" s="35"/>
      <c r="I31" s="35"/>
      <c r="J31" s="19"/>
    </row>
    <row r="32" spans="1:10" ht="15" customHeight="1">
      <c r="A32" s="19"/>
      <c r="B32" s="24" t="s">
        <v>157</v>
      </c>
      <c r="C32" s="25"/>
      <c r="D32" s="25"/>
      <c r="E32" s="25"/>
      <c r="F32" s="25"/>
      <c r="G32" s="25"/>
      <c r="H32" s="26"/>
      <c r="I32" s="26"/>
      <c r="J32" s="19"/>
    </row>
    <row r="33" spans="1:10" ht="15" customHeight="1">
      <c r="A33" s="28" t="s">
        <v>158</v>
      </c>
      <c r="B33" s="25" t="s">
        <v>3927</v>
      </c>
      <c r="C33" s="25"/>
      <c r="D33" s="25"/>
      <c r="E33" s="29"/>
      <c r="F33" s="30">
        <v>6.18</v>
      </c>
      <c r="G33" s="31">
        <v>3.0000000000000001E-3</v>
      </c>
      <c r="H33" s="38">
        <v>5.997597433250728E-2</v>
      </c>
      <c r="I33" s="32"/>
      <c r="J33" s="19"/>
    </row>
    <row r="34" spans="1:10" ht="15" customHeight="1">
      <c r="A34" s="19"/>
      <c r="B34" s="24" t="s">
        <v>155</v>
      </c>
      <c r="C34" s="25"/>
      <c r="D34" s="25"/>
      <c r="E34" s="25"/>
      <c r="F34" s="33">
        <v>6.18</v>
      </c>
      <c r="G34" s="34">
        <v>3.0000000000000001E-3</v>
      </c>
      <c r="H34" s="35"/>
      <c r="I34" s="35"/>
      <c r="J34" s="19"/>
    </row>
    <row r="35" spans="1:10" ht="15" customHeight="1">
      <c r="A35" s="19"/>
      <c r="B35" s="36" t="s">
        <v>156</v>
      </c>
      <c r="C35" s="37"/>
      <c r="D35" s="37"/>
      <c r="E35" s="37"/>
      <c r="F35" s="33">
        <v>6.18</v>
      </c>
      <c r="G35" s="34">
        <v>3.0000000000000001E-3</v>
      </c>
      <c r="H35" s="35"/>
      <c r="I35" s="35"/>
      <c r="J35" s="19"/>
    </row>
    <row r="36" spans="1:10" ht="15" customHeight="1">
      <c r="A36" s="19"/>
      <c r="B36" s="36" t="s">
        <v>159</v>
      </c>
      <c r="C36" s="25"/>
      <c r="D36" s="37"/>
      <c r="E36" s="25"/>
      <c r="F36" s="33">
        <v>-2.4</v>
      </c>
      <c r="G36" s="34">
        <v>-1.1999999999999999E-3</v>
      </c>
      <c r="H36" s="35"/>
      <c r="I36" s="35"/>
      <c r="J36" s="19"/>
    </row>
    <row r="37" spans="1:10" ht="15" customHeight="1">
      <c r="A37" s="19"/>
      <c r="B37" s="39" t="s">
        <v>160</v>
      </c>
      <c r="C37" s="37"/>
      <c r="D37" s="37"/>
      <c r="E37" s="37"/>
      <c r="F37" s="33">
        <v>2071.6</v>
      </c>
      <c r="G37" s="40">
        <v>1</v>
      </c>
      <c r="H37" s="41"/>
      <c r="I37" s="41"/>
      <c r="J37" s="19"/>
    </row>
    <row r="38" spans="1:10" ht="15" customHeight="1">
      <c r="A38" s="19"/>
      <c r="B38" s="17"/>
      <c r="C38" s="19"/>
      <c r="D38" s="19"/>
      <c r="E38" s="19"/>
      <c r="F38" s="19"/>
      <c r="G38" s="19"/>
      <c r="H38" s="19"/>
      <c r="I38" s="19"/>
      <c r="J38" s="19"/>
    </row>
    <row r="39" spans="1:10" ht="15" customHeight="1">
      <c r="A39" s="19"/>
      <c r="B39" s="18" t="s">
        <v>161</v>
      </c>
      <c r="C39" s="19"/>
      <c r="D39" s="19"/>
      <c r="E39" s="19"/>
      <c r="F39" s="19"/>
      <c r="G39" s="19"/>
      <c r="H39" s="19"/>
      <c r="I39" s="19"/>
      <c r="J39" s="19"/>
    </row>
    <row r="40" spans="1:10" ht="27.95" customHeight="1">
      <c r="A40" s="42"/>
      <c r="B40" s="110" t="s">
        <v>3926</v>
      </c>
      <c r="C40" s="110"/>
      <c r="D40" s="110"/>
      <c r="E40" s="110"/>
      <c r="F40" s="110"/>
      <c r="G40" s="110"/>
      <c r="H40" s="110"/>
      <c r="I40" s="42"/>
      <c r="J40" s="42"/>
    </row>
    <row r="41" spans="1:10" ht="15" customHeight="1">
      <c r="A41" s="19"/>
      <c r="B41" s="18"/>
      <c r="C41" s="19"/>
      <c r="D41" s="19"/>
      <c r="E41" s="19"/>
      <c r="F41" s="19"/>
      <c r="G41" s="19"/>
      <c r="H41" s="19"/>
      <c r="I41" s="19"/>
      <c r="J41" s="19"/>
    </row>
    <row r="42" spans="1:10" s="1" customFormat="1" ht="15" customHeight="1">
      <c r="B42" s="2" t="s">
        <v>3958</v>
      </c>
      <c r="C42" s="2"/>
      <c r="D42" s="2"/>
      <c r="E42" s="2"/>
      <c r="F42" s="2"/>
      <c r="G42" s="2"/>
      <c r="H42" s="2"/>
      <c r="I42" s="3"/>
    </row>
    <row r="44" spans="1:10" s="49" customFormat="1" ht="15" customHeight="1">
      <c r="C44" s="85" t="s">
        <v>3774</v>
      </c>
    </row>
    <row r="45" spans="1:10" s="49" customFormat="1" ht="15" customHeight="1">
      <c r="B45" s="85" t="s">
        <v>3749</v>
      </c>
      <c r="C45" s="85" t="s">
        <v>3750</v>
      </c>
    </row>
    <row r="46" spans="1:10" s="49" customFormat="1" ht="15" customHeight="1"/>
    <row r="47" spans="1:10" s="49" customFormat="1" ht="15" customHeight="1"/>
    <row r="48" spans="1:10" s="49" customFormat="1" ht="15" customHeight="1"/>
    <row r="49" s="49" customFormat="1" ht="15" customHeight="1"/>
    <row r="50" s="49" customFormat="1" ht="15" customHeight="1"/>
    <row r="51" s="49" customFormat="1" ht="15" customHeight="1"/>
    <row r="52" s="49" customFormat="1" ht="15" customHeight="1"/>
    <row r="53" s="49" customFormat="1" ht="15" customHeight="1"/>
    <row r="54" s="49" customFormat="1" ht="15" customHeight="1"/>
    <row r="55" s="49" customFormat="1" ht="15" customHeight="1"/>
    <row r="56" s="49" customFormat="1" ht="15" customHeight="1"/>
    <row r="57" s="49" customFormat="1" ht="15" customHeight="1"/>
  </sheetData>
  <mergeCells count="2">
    <mergeCell ref="B40:H4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2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58</v>
      </c>
      <c r="B2" s="111" t="s">
        <v>59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2301</v>
      </c>
      <c r="B8" s="25" t="s">
        <v>3816</v>
      </c>
      <c r="C8" s="25"/>
      <c r="D8" s="25"/>
      <c r="E8" s="29"/>
      <c r="F8" s="30">
        <v>-22.72</v>
      </c>
      <c r="G8" s="31">
        <v>-1E-4</v>
      </c>
      <c r="H8" s="38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-22.72</v>
      </c>
      <c r="G9" s="34">
        <v>-1E-4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-22.72</v>
      </c>
      <c r="G10" s="34">
        <v>-1E-4</v>
      </c>
      <c r="H10" s="35"/>
      <c r="I10" s="35"/>
      <c r="J10" s="19"/>
    </row>
    <row r="11" spans="1:10" ht="15" customHeight="1">
      <c r="A11" s="19"/>
      <c r="B11" s="24" t="s">
        <v>162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19"/>
      <c r="B12" s="24" t="s">
        <v>163</v>
      </c>
      <c r="C12" s="25"/>
      <c r="D12" s="25"/>
      <c r="E12" s="25"/>
      <c r="F12" s="27"/>
      <c r="G12" s="26"/>
      <c r="H12" s="26"/>
      <c r="I12" s="26"/>
      <c r="J12" s="19"/>
    </row>
    <row r="13" spans="1:10" ht="15" customHeight="1">
      <c r="A13" s="28" t="s">
        <v>853</v>
      </c>
      <c r="B13" s="25" t="s">
        <v>854</v>
      </c>
      <c r="C13" s="25" t="s">
        <v>855</v>
      </c>
      <c r="D13" s="25" t="s">
        <v>187</v>
      </c>
      <c r="E13" s="29">
        <v>22500000</v>
      </c>
      <c r="F13" s="30">
        <v>22290.89</v>
      </c>
      <c r="G13" s="31">
        <v>0.1343</v>
      </c>
      <c r="H13" s="38">
        <v>7.3925000000000005E-2</v>
      </c>
      <c r="I13" s="32"/>
      <c r="J13" s="19"/>
    </row>
    <row r="14" spans="1:10" ht="15" customHeight="1">
      <c r="A14" s="28" t="s">
        <v>906</v>
      </c>
      <c r="B14" s="25" t="s">
        <v>907</v>
      </c>
      <c r="C14" s="25" t="s">
        <v>908</v>
      </c>
      <c r="D14" s="25" t="s">
        <v>187</v>
      </c>
      <c r="E14" s="29">
        <v>15000000</v>
      </c>
      <c r="F14" s="30">
        <v>15036.89</v>
      </c>
      <c r="G14" s="31">
        <v>9.06E-2</v>
      </c>
      <c r="H14" s="38">
        <v>7.3133000000000004E-2</v>
      </c>
      <c r="I14" s="32"/>
      <c r="J14" s="19"/>
    </row>
    <row r="15" spans="1:10" ht="15" customHeight="1">
      <c r="A15" s="28" t="s">
        <v>856</v>
      </c>
      <c r="B15" s="25" t="s">
        <v>857</v>
      </c>
      <c r="C15" s="25" t="s">
        <v>858</v>
      </c>
      <c r="D15" s="25" t="s">
        <v>187</v>
      </c>
      <c r="E15" s="29">
        <v>8500000</v>
      </c>
      <c r="F15" s="30">
        <v>8510.3700000000008</v>
      </c>
      <c r="G15" s="31">
        <v>5.1299999999999998E-2</v>
      </c>
      <c r="H15" s="38"/>
      <c r="I15" s="32"/>
      <c r="J15" s="19"/>
    </row>
    <row r="16" spans="1:10" ht="15" customHeight="1">
      <c r="A16" s="28" t="s">
        <v>2302</v>
      </c>
      <c r="B16" s="25" t="s">
        <v>2303</v>
      </c>
      <c r="C16" s="25" t="s">
        <v>2304</v>
      </c>
      <c r="D16" s="25" t="s">
        <v>187</v>
      </c>
      <c r="E16" s="29">
        <v>8000000</v>
      </c>
      <c r="F16" s="30">
        <v>7950.36</v>
      </c>
      <c r="G16" s="31">
        <v>4.7899999999999998E-2</v>
      </c>
      <c r="H16" s="38">
        <v>7.3103000000000001E-2</v>
      </c>
      <c r="I16" s="32"/>
      <c r="J16" s="19"/>
    </row>
    <row r="17" spans="1:10" ht="15" customHeight="1">
      <c r="A17" s="28" t="s">
        <v>2305</v>
      </c>
      <c r="B17" s="25" t="s">
        <v>3942</v>
      </c>
      <c r="C17" s="25" t="s">
        <v>2306</v>
      </c>
      <c r="D17" s="25" t="s">
        <v>2307</v>
      </c>
      <c r="E17" s="29">
        <v>400</v>
      </c>
      <c r="F17" s="30">
        <v>3729.36</v>
      </c>
      <c r="G17" s="31">
        <v>2.2499999999999999E-2</v>
      </c>
      <c r="H17" s="38">
        <v>8.77E-2</v>
      </c>
      <c r="I17" s="32"/>
      <c r="J17" s="19"/>
    </row>
    <row r="18" spans="1:10" ht="15" customHeight="1">
      <c r="A18" s="28" t="s">
        <v>2308</v>
      </c>
      <c r="B18" s="25" t="s">
        <v>2309</v>
      </c>
      <c r="C18" s="25" t="s">
        <v>2310</v>
      </c>
      <c r="D18" s="25" t="s">
        <v>1593</v>
      </c>
      <c r="E18" s="29">
        <v>300</v>
      </c>
      <c r="F18" s="30">
        <v>2965.1</v>
      </c>
      <c r="G18" s="31">
        <v>1.7899999999999999E-2</v>
      </c>
      <c r="H18" s="38">
        <v>7.2999999999999995E-2</v>
      </c>
      <c r="I18" s="32"/>
      <c r="J18" s="19"/>
    </row>
    <row r="19" spans="1:10" ht="15" customHeight="1">
      <c r="A19" s="28" t="s">
        <v>2311</v>
      </c>
      <c r="B19" s="25" t="s">
        <v>2312</v>
      </c>
      <c r="C19" s="25" t="s">
        <v>2313</v>
      </c>
      <c r="D19" s="25" t="s">
        <v>1934</v>
      </c>
      <c r="E19" s="29">
        <v>300</v>
      </c>
      <c r="F19" s="30">
        <v>2899.19</v>
      </c>
      <c r="G19" s="31">
        <v>1.7500000000000002E-2</v>
      </c>
      <c r="H19" s="38">
        <v>8.5993E-2</v>
      </c>
      <c r="I19" s="32"/>
      <c r="J19" s="19"/>
    </row>
    <row r="20" spans="1:10" ht="15" customHeight="1">
      <c r="A20" s="28" t="s">
        <v>2314</v>
      </c>
      <c r="B20" s="25" t="s">
        <v>2315</v>
      </c>
      <c r="C20" s="25" t="s">
        <v>2316</v>
      </c>
      <c r="D20" s="25" t="s">
        <v>2317</v>
      </c>
      <c r="E20" s="29">
        <v>265</v>
      </c>
      <c r="F20" s="30">
        <v>2656.84</v>
      </c>
      <c r="G20" s="31">
        <v>1.6E-2</v>
      </c>
      <c r="H20" s="38">
        <v>9.5299999999999996E-2</v>
      </c>
      <c r="I20" s="32"/>
      <c r="J20" s="19"/>
    </row>
    <row r="21" spans="1:10" ht="15" customHeight="1">
      <c r="A21" s="28" t="s">
        <v>2318</v>
      </c>
      <c r="B21" s="25" t="s">
        <v>2319</v>
      </c>
      <c r="C21" s="25" t="s">
        <v>2320</v>
      </c>
      <c r="D21" s="25" t="s">
        <v>1593</v>
      </c>
      <c r="E21" s="29">
        <v>250</v>
      </c>
      <c r="F21" s="30">
        <v>2533.79</v>
      </c>
      <c r="G21" s="31">
        <v>1.5299999999999999E-2</v>
      </c>
      <c r="H21" s="38">
        <v>8.0964999999999995E-2</v>
      </c>
      <c r="I21" s="32"/>
      <c r="J21" s="19"/>
    </row>
    <row r="22" spans="1:10" ht="15" customHeight="1">
      <c r="A22" s="28" t="s">
        <v>2321</v>
      </c>
      <c r="B22" s="25" t="s">
        <v>2322</v>
      </c>
      <c r="C22" s="25" t="s">
        <v>2323</v>
      </c>
      <c r="D22" s="25" t="s">
        <v>167</v>
      </c>
      <c r="E22" s="29">
        <v>250</v>
      </c>
      <c r="F22" s="30">
        <v>2499.9499999999998</v>
      </c>
      <c r="G22" s="31">
        <v>1.5100000000000001E-2</v>
      </c>
      <c r="H22" s="38">
        <v>6.3399999999999998E-2</v>
      </c>
      <c r="I22" s="32"/>
      <c r="J22" s="19"/>
    </row>
    <row r="23" spans="1:10" ht="15" customHeight="1">
      <c r="A23" s="28" t="s">
        <v>357</v>
      </c>
      <c r="B23" s="25" t="s">
        <v>358</v>
      </c>
      <c r="C23" s="25" t="s">
        <v>359</v>
      </c>
      <c r="D23" s="25" t="s">
        <v>167</v>
      </c>
      <c r="E23" s="29">
        <v>250</v>
      </c>
      <c r="F23" s="30">
        <v>2499.27</v>
      </c>
      <c r="G23" s="31">
        <v>1.5100000000000001E-2</v>
      </c>
      <c r="H23" s="38">
        <v>7.0199999999999999E-2</v>
      </c>
      <c r="I23" s="32"/>
      <c r="J23" s="19"/>
    </row>
    <row r="24" spans="1:10" ht="15" customHeight="1">
      <c r="A24" s="28" t="s">
        <v>2324</v>
      </c>
      <c r="B24" s="25" t="s">
        <v>2325</v>
      </c>
      <c r="C24" s="25" t="s">
        <v>2326</v>
      </c>
      <c r="D24" s="25" t="s">
        <v>1610</v>
      </c>
      <c r="E24" s="29">
        <v>250</v>
      </c>
      <c r="F24" s="30">
        <v>2496.08</v>
      </c>
      <c r="G24" s="31">
        <v>1.4999999999999999E-2</v>
      </c>
      <c r="H24" s="38">
        <v>9.8395999999999997E-2</v>
      </c>
      <c r="I24" s="32"/>
      <c r="J24" s="19"/>
    </row>
    <row r="25" spans="1:10" ht="15" customHeight="1">
      <c r="A25" s="28" t="s">
        <v>1931</v>
      </c>
      <c r="B25" s="25" t="s">
        <v>1932</v>
      </c>
      <c r="C25" s="25" t="s">
        <v>1933</v>
      </c>
      <c r="D25" s="25" t="s">
        <v>1934</v>
      </c>
      <c r="E25" s="29">
        <v>250</v>
      </c>
      <c r="F25" s="30">
        <v>2493.2800000000002</v>
      </c>
      <c r="G25" s="31">
        <v>1.4999999999999999E-2</v>
      </c>
      <c r="H25" s="38">
        <v>8.2600000000000007E-2</v>
      </c>
      <c r="I25" s="32"/>
      <c r="J25" s="19"/>
    </row>
    <row r="26" spans="1:10" ht="15" customHeight="1">
      <c r="A26" s="28" t="s">
        <v>2327</v>
      </c>
      <c r="B26" s="25" t="s">
        <v>2328</v>
      </c>
      <c r="C26" s="25" t="s">
        <v>2329</v>
      </c>
      <c r="D26" s="25" t="s">
        <v>1934</v>
      </c>
      <c r="E26" s="29">
        <v>250</v>
      </c>
      <c r="F26" s="30">
        <v>2493.16</v>
      </c>
      <c r="G26" s="31">
        <v>1.4999999999999999E-2</v>
      </c>
      <c r="H26" s="38">
        <v>7.5399999999999995E-2</v>
      </c>
      <c r="I26" s="32"/>
      <c r="J26" s="19"/>
    </row>
    <row r="27" spans="1:10" ht="15" customHeight="1">
      <c r="A27" s="28" t="s">
        <v>1924</v>
      </c>
      <c r="B27" s="25" t="s">
        <v>1925</v>
      </c>
      <c r="C27" s="25" t="s">
        <v>1926</v>
      </c>
      <c r="D27" s="25" t="s">
        <v>1927</v>
      </c>
      <c r="E27" s="29">
        <v>250</v>
      </c>
      <c r="F27" s="30">
        <v>2491.79</v>
      </c>
      <c r="G27" s="31">
        <v>1.4999999999999999E-2</v>
      </c>
      <c r="H27" s="38">
        <v>0.10249</v>
      </c>
      <c r="I27" s="32"/>
      <c r="J27" s="19"/>
    </row>
    <row r="28" spans="1:10" ht="15" customHeight="1">
      <c r="A28" s="28" t="s">
        <v>164</v>
      </c>
      <c r="B28" s="25" t="s">
        <v>165</v>
      </c>
      <c r="C28" s="25" t="s">
        <v>166</v>
      </c>
      <c r="D28" s="25" t="s">
        <v>167</v>
      </c>
      <c r="E28" s="29">
        <v>250</v>
      </c>
      <c r="F28" s="30">
        <v>2479.98</v>
      </c>
      <c r="G28" s="31">
        <v>1.49E-2</v>
      </c>
      <c r="H28" s="38">
        <v>7.4399999999999994E-2</v>
      </c>
      <c r="I28" s="32"/>
      <c r="J28" s="19"/>
    </row>
    <row r="29" spans="1:10" ht="15" customHeight="1">
      <c r="A29" s="28" t="s">
        <v>2330</v>
      </c>
      <c r="B29" s="25" t="s">
        <v>2331</v>
      </c>
      <c r="C29" s="25" t="s">
        <v>2332</v>
      </c>
      <c r="D29" s="25" t="s">
        <v>1593</v>
      </c>
      <c r="E29" s="29">
        <v>250</v>
      </c>
      <c r="F29" s="30">
        <v>2469.34</v>
      </c>
      <c r="G29" s="31">
        <v>1.49E-2</v>
      </c>
      <c r="H29" s="38">
        <v>7.9049999999999995E-2</v>
      </c>
      <c r="I29" s="32"/>
      <c r="J29" s="19"/>
    </row>
    <row r="30" spans="1:10" ht="15" customHeight="1">
      <c r="A30" s="28" t="s">
        <v>865</v>
      </c>
      <c r="B30" s="25" t="s">
        <v>866</v>
      </c>
      <c r="C30" s="25" t="s">
        <v>867</v>
      </c>
      <c r="D30" s="25" t="s">
        <v>167</v>
      </c>
      <c r="E30" s="29">
        <v>250</v>
      </c>
      <c r="F30" s="30">
        <v>2432.42</v>
      </c>
      <c r="G30" s="31">
        <v>1.47E-2</v>
      </c>
      <c r="H30" s="38">
        <v>7.6550000000000007E-2</v>
      </c>
      <c r="I30" s="32"/>
      <c r="J30" s="19"/>
    </row>
    <row r="31" spans="1:10" ht="15" customHeight="1">
      <c r="A31" s="28" t="s">
        <v>2333</v>
      </c>
      <c r="B31" s="25" t="s">
        <v>2334</v>
      </c>
      <c r="C31" s="25" t="s">
        <v>2335</v>
      </c>
      <c r="D31" s="25" t="s">
        <v>167</v>
      </c>
      <c r="E31" s="29">
        <v>250</v>
      </c>
      <c r="F31" s="30">
        <v>2431.25</v>
      </c>
      <c r="G31" s="31">
        <v>1.46E-2</v>
      </c>
      <c r="H31" s="38">
        <v>7.9200000000000007E-2</v>
      </c>
      <c r="I31" s="32"/>
      <c r="J31" s="19"/>
    </row>
    <row r="32" spans="1:10" ht="15" customHeight="1">
      <c r="A32" s="28" t="s">
        <v>2336</v>
      </c>
      <c r="B32" s="25" t="s">
        <v>2337</v>
      </c>
      <c r="C32" s="25" t="s">
        <v>2338</v>
      </c>
      <c r="D32" s="25" t="s">
        <v>167</v>
      </c>
      <c r="E32" s="29">
        <v>250</v>
      </c>
      <c r="F32" s="30">
        <v>2417.91</v>
      </c>
      <c r="G32" s="31">
        <v>1.46E-2</v>
      </c>
      <c r="H32" s="38">
        <v>7.9158000000000006E-2</v>
      </c>
      <c r="I32" s="32"/>
      <c r="J32" s="19"/>
    </row>
    <row r="33" spans="1:10" ht="15" customHeight="1">
      <c r="A33" s="28" t="s">
        <v>2339</v>
      </c>
      <c r="B33" s="25" t="s">
        <v>2340</v>
      </c>
      <c r="C33" s="25" t="s">
        <v>2341</v>
      </c>
      <c r="D33" s="25" t="s">
        <v>1934</v>
      </c>
      <c r="E33" s="29">
        <v>300</v>
      </c>
      <c r="F33" s="30">
        <v>2283.89</v>
      </c>
      <c r="G33" s="31">
        <v>1.38E-2</v>
      </c>
      <c r="H33" s="38">
        <v>8.2000000000000003E-2</v>
      </c>
      <c r="I33" s="32"/>
      <c r="J33" s="19"/>
    </row>
    <row r="34" spans="1:10" ht="15" customHeight="1">
      <c r="A34" s="28" t="s">
        <v>1938</v>
      </c>
      <c r="B34" s="25" t="s">
        <v>1939</v>
      </c>
      <c r="C34" s="25" t="s">
        <v>1940</v>
      </c>
      <c r="D34" s="25" t="s">
        <v>1941</v>
      </c>
      <c r="E34" s="29">
        <v>220</v>
      </c>
      <c r="F34" s="30">
        <v>2206.0300000000002</v>
      </c>
      <c r="G34" s="31">
        <v>1.3299999999999999E-2</v>
      </c>
      <c r="H34" s="38">
        <v>9.6647999999999998E-2</v>
      </c>
      <c r="I34" s="32"/>
      <c r="J34" s="19"/>
    </row>
    <row r="35" spans="1:10" ht="15" customHeight="1">
      <c r="A35" s="28" t="s">
        <v>2342</v>
      </c>
      <c r="B35" s="25" t="s">
        <v>2343</v>
      </c>
      <c r="C35" s="25" t="s">
        <v>2344</v>
      </c>
      <c r="D35" s="25" t="s">
        <v>167</v>
      </c>
      <c r="E35" s="29">
        <v>2000</v>
      </c>
      <c r="F35" s="30">
        <v>1985.04</v>
      </c>
      <c r="G35" s="31">
        <v>1.2E-2</v>
      </c>
      <c r="H35" s="38">
        <v>9.0200000000000002E-2</v>
      </c>
      <c r="I35" s="32"/>
      <c r="J35" s="19"/>
    </row>
    <row r="36" spans="1:10" ht="15" customHeight="1">
      <c r="A36" s="28" t="s">
        <v>2345</v>
      </c>
      <c r="B36" s="25" t="s">
        <v>2346</v>
      </c>
      <c r="C36" s="25" t="s">
        <v>2347</v>
      </c>
      <c r="D36" s="25" t="s">
        <v>2348</v>
      </c>
      <c r="E36" s="29">
        <v>250</v>
      </c>
      <c r="F36" s="30">
        <v>1972.56</v>
      </c>
      <c r="G36" s="31">
        <v>1.1900000000000001E-2</v>
      </c>
      <c r="H36" s="38">
        <v>8.9408000000000001E-2</v>
      </c>
      <c r="I36" s="32"/>
      <c r="J36" s="19"/>
    </row>
    <row r="37" spans="1:10" ht="15" customHeight="1">
      <c r="A37" s="28" t="s">
        <v>936</v>
      </c>
      <c r="B37" s="25" t="s">
        <v>937</v>
      </c>
      <c r="C37" s="25" t="s">
        <v>938</v>
      </c>
      <c r="D37" s="25" t="s">
        <v>167</v>
      </c>
      <c r="E37" s="29">
        <v>200</v>
      </c>
      <c r="F37" s="30">
        <v>1914.04</v>
      </c>
      <c r="G37" s="31">
        <v>1.15E-2</v>
      </c>
      <c r="H37" s="38">
        <v>8.1799999999999998E-2</v>
      </c>
      <c r="I37" s="32"/>
      <c r="J37" s="19"/>
    </row>
    <row r="38" spans="1:10" ht="15" customHeight="1">
      <c r="A38" s="28" t="s">
        <v>2349</v>
      </c>
      <c r="B38" s="25" t="s">
        <v>2350</v>
      </c>
      <c r="C38" s="25" t="s">
        <v>2351</v>
      </c>
      <c r="D38" s="25" t="s">
        <v>167</v>
      </c>
      <c r="E38" s="29">
        <v>210</v>
      </c>
      <c r="F38" s="30">
        <v>1902.9</v>
      </c>
      <c r="G38" s="31">
        <v>1.15E-2</v>
      </c>
      <c r="H38" s="38">
        <v>8.4617999999999999E-2</v>
      </c>
      <c r="I38" s="32"/>
      <c r="J38" s="19"/>
    </row>
    <row r="39" spans="1:10" ht="15" customHeight="1">
      <c r="A39" s="28" t="s">
        <v>1917</v>
      </c>
      <c r="B39" s="25" t="s">
        <v>1918</v>
      </c>
      <c r="C39" s="25" t="s">
        <v>1919</v>
      </c>
      <c r="D39" s="25" t="s">
        <v>1920</v>
      </c>
      <c r="E39" s="29">
        <v>140</v>
      </c>
      <c r="F39" s="30">
        <v>1898.59</v>
      </c>
      <c r="G39" s="31">
        <v>1.14E-2</v>
      </c>
      <c r="H39" s="38">
        <v>7.2900000000000006E-2</v>
      </c>
      <c r="I39" s="32"/>
      <c r="J39" s="19"/>
    </row>
    <row r="40" spans="1:10" ht="15" customHeight="1">
      <c r="A40" s="28" t="s">
        <v>2352</v>
      </c>
      <c r="B40" s="25" t="s">
        <v>2353</v>
      </c>
      <c r="C40" s="25" t="s">
        <v>2354</v>
      </c>
      <c r="D40" s="25" t="s">
        <v>1920</v>
      </c>
      <c r="E40" s="29">
        <v>190</v>
      </c>
      <c r="F40" s="30">
        <v>1837.32</v>
      </c>
      <c r="G40" s="31">
        <v>1.11E-2</v>
      </c>
      <c r="H40" s="38">
        <v>9.6518999999999994E-2</v>
      </c>
      <c r="I40" s="32"/>
      <c r="J40" s="19"/>
    </row>
    <row r="41" spans="1:10" ht="15" customHeight="1">
      <c r="A41" s="28" t="s">
        <v>2355</v>
      </c>
      <c r="B41" s="25" t="s">
        <v>2356</v>
      </c>
      <c r="C41" s="25" t="s">
        <v>2357</v>
      </c>
      <c r="D41" s="25" t="s">
        <v>1934</v>
      </c>
      <c r="E41" s="29">
        <v>180</v>
      </c>
      <c r="F41" s="30">
        <v>1766.17</v>
      </c>
      <c r="G41" s="31">
        <v>1.06E-2</v>
      </c>
      <c r="H41" s="38">
        <v>8.3649000000000001E-2</v>
      </c>
      <c r="I41" s="32"/>
      <c r="J41" s="19"/>
    </row>
    <row r="42" spans="1:10" ht="15" customHeight="1">
      <c r="A42" s="28" t="s">
        <v>2358</v>
      </c>
      <c r="B42" s="25" t="s">
        <v>2359</v>
      </c>
      <c r="C42" s="25" t="s">
        <v>2360</v>
      </c>
      <c r="D42" s="25" t="s">
        <v>1927</v>
      </c>
      <c r="E42" s="29">
        <v>300</v>
      </c>
      <c r="F42" s="30">
        <v>1543.61</v>
      </c>
      <c r="G42" s="31">
        <v>9.2999999999999992E-3</v>
      </c>
      <c r="H42" s="38">
        <v>0.10248500000000001</v>
      </c>
      <c r="I42" s="32"/>
      <c r="J42" s="19"/>
    </row>
    <row r="43" spans="1:10" ht="15" customHeight="1">
      <c r="A43" s="28" t="s">
        <v>184</v>
      </c>
      <c r="B43" s="25" t="s">
        <v>185</v>
      </c>
      <c r="C43" s="25" t="s">
        <v>186</v>
      </c>
      <c r="D43" s="25" t="s">
        <v>187</v>
      </c>
      <c r="E43" s="29">
        <v>1500000</v>
      </c>
      <c r="F43" s="30">
        <v>1504.27</v>
      </c>
      <c r="G43" s="31">
        <v>9.1000000000000004E-3</v>
      </c>
      <c r="H43" s="38">
        <v>6.6763000000000003E-2</v>
      </c>
      <c r="I43" s="32"/>
      <c r="J43" s="19"/>
    </row>
    <row r="44" spans="1:10" ht="15" customHeight="1">
      <c r="A44" s="28" t="s">
        <v>2361</v>
      </c>
      <c r="B44" s="25" t="s">
        <v>2362</v>
      </c>
      <c r="C44" s="25" t="s">
        <v>2363</v>
      </c>
      <c r="D44" s="25" t="s">
        <v>2364</v>
      </c>
      <c r="E44" s="29">
        <v>150</v>
      </c>
      <c r="F44" s="30">
        <v>1498.61</v>
      </c>
      <c r="G44" s="31">
        <v>8.9999999999999993E-3</v>
      </c>
      <c r="H44" s="38">
        <v>8.2549999999999998E-2</v>
      </c>
      <c r="I44" s="32"/>
      <c r="J44" s="19"/>
    </row>
    <row r="45" spans="1:10" ht="15" customHeight="1">
      <c r="A45" s="28" t="s">
        <v>2365</v>
      </c>
      <c r="B45" s="25" t="s">
        <v>2366</v>
      </c>
      <c r="C45" s="25" t="s">
        <v>2367</v>
      </c>
      <c r="D45" s="25" t="s">
        <v>1941</v>
      </c>
      <c r="E45" s="29">
        <v>150</v>
      </c>
      <c r="F45" s="30">
        <v>1488.44</v>
      </c>
      <c r="G45" s="31">
        <v>8.9999999999999993E-3</v>
      </c>
      <c r="H45" s="38">
        <v>0.122251</v>
      </c>
      <c r="I45" s="32"/>
      <c r="J45" s="19"/>
    </row>
    <row r="46" spans="1:10" ht="15" customHeight="1">
      <c r="A46" s="28" t="s">
        <v>2368</v>
      </c>
      <c r="B46" s="25" t="s">
        <v>2369</v>
      </c>
      <c r="C46" s="25" t="s">
        <v>2370</v>
      </c>
      <c r="D46" s="25" t="s">
        <v>2348</v>
      </c>
      <c r="E46" s="29">
        <v>150</v>
      </c>
      <c r="F46" s="30">
        <v>1477.2</v>
      </c>
      <c r="G46" s="31">
        <v>8.8999999999999999E-3</v>
      </c>
      <c r="H46" s="38">
        <v>8.8600999999999999E-2</v>
      </c>
      <c r="I46" s="32"/>
      <c r="J46" s="19"/>
    </row>
    <row r="47" spans="1:10" ht="15" customHeight="1">
      <c r="A47" s="28" t="s">
        <v>2147</v>
      </c>
      <c r="B47" s="25" t="s">
        <v>2148</v>
      </c>
      <c r="C47" s="25" t="s">
        <v>2149</v>
      </c>
      <c r="D47" s="25" t="s">
        <v>187</v>
      </c>
      <c r="E47" s="29">
        <v>1500000</v>
      </c>
      <c r="F47" s="30">
        <v>1419.14</v>
      </c>
      <c r="G47" s="31">
        <v>8.5000000000000006E-3</v>
      </c>
      <c r="H47" s="38">
        <v>7.2744000000000003E-2</v>
      </c>
      <c r="I47" s="32"/>
      <c r="J47" s="19"/>
    </row>
    <row r="48" spans="1:10" ht="15" customHeight="1">
      <c r="A48" s="28" t="s">
        <v>871</v>
      </c>
      <c r="B48" s="25" t="s">
        <v>872</v>
      </c>
      <c r="C48" s="25" t="s">
        <v>873</v>
      </c>
      <c r="D48" s="25" t="s">
        <v>187</v>
      </c>
      <c r="E48" s="29">
        <v>1500000</v>
      </c>
      <c r="F48" s="30">
        <v>1377.33</v>
      </c>
      <c r="G48" s="31">
        <v>8.3000000000000001E-3</v>
      </c>
      <c r="H48" s="38">
        <v>7.3799000000000003E-2</v>
      </c>
      <c r="I48" s="32"/>
      <c r="J48" s="19"/>
    </row>
    <row r="49" spans="1:10" ht="15" customHeight="1">
      <c r="A49" s="28" t="s">
        <v>2371</v>
      </c>
      <c r="B49" s="25" t="s">
        <v>2372</v>
      </c>
      <c r="C49" s="25" t="s">
        <v>2373</v>
      </c>
      <c r="D49" s="25" t="s">
        <v>167</v>
      </c>
      <c r="E49" s="29">
        <v>150</v>
      </c>
      <c r="F49" s="30">
        <v>1373.76</v>
      </c>
      <c r="G49" s="31">
        <v>8.3000000000000001E-3</v>
      </c>
      <c r="H49" s="38">
        <v>8.455E-2</v>
      </c>
      <c r="I49" s="32"/>
      <c r="J49" s="19"/>
    </row>
    <row r="50" spans="1:10" ht="15" customHeight="1">
      <c r="A50" s="28" t="s">
        <v>2374</v>
      </c>
      <c r="B50" s="25" t="s">
        <v>2375</v>
      </c>
      <c r="C50" s="25" t="s">
        <v>2376</v>
      </c>
      <c r="D50" s="25" t="s">
        <v>2377</v>
      </c>
      <c r="E50" s="29">
        <v>150</v>
      </c>
      <c r="F50" s="30">
        <v>1333.2</v>
      </c>
      <c r="G50" s="31">
        <v>8.0000000000000002E-3</v>
      </c>
      <c r="H50" s="38">
        <v>0.11275</v>
      </c>
      <c r="I50" s="32"/>
      <c r="J50" s="19"/>
    </row>
    <row r="51" spans="1:10" ht="15" customHeight="1">
      <c r="A51" s="28" t="s">
        <v>2378</v>
      </c>
      <c r="B51" s="25" t="s">
        <v>2379</v>
      </c>
      <c r="C51" s="25" t="s">
        <v>2380</v>
      </c>
      <c r="D51" s="25" t="s">
        <v>1600</v>
      </c>
      <c r="E51" s="29">
        <v>100</v>
      </c>
      <c r="F51" s="30">
        <v>995.72</v>
      </c>
      <c r="G51" s="31">
        <v>6.0000000000000001E-3</v>
      </c>
      <c r="H51" s="38">
        <v>9.8750000000000004E-2</v>
      </c>
      <c r="I51" s="32"/>
      <c r="J51" s="19"/>
    </row>
    <row r="52" spans="1:10" ht="15" customHeight="1">
      <c r="A52" s="28" t="s">
        <v>1921</v>
      </c>
      <c r="B52" s="25" t="s">
        <v>1922</v>
      </c>
      <c r="C52" s="25" t="s">
        <v>1923</v>
      </c>
      <c r="D52" s="25" t="s">
        <v>1920</v>
      </c>
      <c r="E52" s="29">
        <v>100</v>
      </c>
      <c r="F52" s="30">
        <v>991.18</v>
      </c>
      <c r="G52" s="31">
        <v>6.0000000000000001E-3</v>
      </c>
      <c r="H52" s="38">
        <v>8.6133500000000002E-2</v>
      </c>
      <c r="I52" s="32"/>
      <c r="J52" s="19"/>
    </row>
    <row r="53" spans="1:10" ht="15" customHeight="1">
      <c r="A53" s="28" t="s">
        <v>2381</v>
      </c>
      <c r="B53" s="25" t="s">
        <v>2382</v>
      </c>
      <c r="C53" s="25" t="s">
        <v>2383</v>
      </c>
      <c r="D53" s="25" t="s">
        <v>167</v>
      </c>
      <c r="E53" s="29">
        <v>1000</v>
      </c>
      <c r="F53" s="30">
        <v>990.21</v>
      </c>
      <c r="G53" s="31">
        <v>6.0000000000000001E-3</v>
      </c>
      <c r="H53" s="38">
        <v>9.0213000000000002E-2</v>
      </c>
      <c r="I53" s="32"/>
      <c r="J53" s="19"/>
    </row>
    <row r="54" spans="1:10" ht="15" customHeight="1">
      <c r="A54" s="28" t="s">
        <v>2384</v>
      </c>
      <c r="B54" s="25" t="s">
        <v>2385</v>
      </c>
      <c r="C54" s="25" t="s">
        <v>2386</v>
      </c>
      <c r="D54" s="25" t="s">
        <v>167</v>
      </c>
      <c r="E54" s="29">
        <v>100</v>
      </c>
      <c r="F54" s="30">
        <v>969.86</v>
      </c>
      <c r="G54" s="31">
        <v>5.7999999999999996E-3</v>
      </c>
      <c r="H54" s="38">
        <v>8.2126000000000005E-2</v>
      </c>
      <c r="I54" s="32"/>
      <c r="J54" s="19"/>
    </row>
    <row r="55" spans="1:10" ht="15" customHeight="1">
      <c r="A55" s="28" t="s">
        <v>264</v>
      </c>
      <c r="B55" s="25" t="s">
        <v>265</v>
      </c>
      <c r="C55" s="25" t="s">
        <v>266</v>
      </c>
      <c r="D55" s="25" t="s">
        <v>187</v>
      </c>
      <c r="E55" s="29">
        <v>500000</v>
      </c>
      <c r="F55" s="30">
        <v>500.71</v>
      </c>
      <c r="G55" s="31">
        <v>3.0000000000000001E-3</v>
      </c>
      <c r="H55" s="38">
        <v>6.0677000000000002E-2</v>
      </c>
      <c r="I55" s="32"/>
      <c r="J55" s="19"/>
    </row>
    <row r="56" spans="1:10" ht="15" customHeight="1">
      <c r="A56" s="28" t="s">
        <v>1607</v>
      </c>
      <c r="B56" s="25" t="s">
        <v>1608</v>
      </c>
      <c r="C56" s="25" t="s">
        <v>1609</v>
      </c>
      <c r="D56" s="25" t="s">
        <v>1610</v>
      </c>
      <c r="E56" s="29">
        <v>50</v>
      </c>
      <c r="F56" s="30">
        <v>499.4</v>
      </c>
      <c r="G56" s="31">
        <v>3.0000000000000001E-3</v>
      </c>
      <c r="H56" s="38">
        <v>0.100246</v>
      </c>
      <c r="I56" s="32"/>
      <c r="J56" s="19"/>
    </row>
    <row r="57" spans="1:10" ht="15" customHeight="1">
      <c r="A57" s="28" t="s">
        <v>2387</v>
      </c>
      <c r="B57" s="25" t="s">
        <v>2388</v>
      </c>
      <c r="C57" s="25" t="s">
        <v>2389</v>
      </c>
      <c r="D57" s="25" t="s">
        <v>2348</v>
      </c>
      <c r="E57" s="29">
        <v>50</v>
      </c>
      <c r="F57" s="30">
        <v>497.95</v>
      </c>
      <c r="G57" s="31">
        <v>3.0000000000000001E-3</v>
      </c>
      <c r="H57" s="38">
        <v>8.1300999999999998E-2</v>
      </c>
      <c r="I57" s="32"/>
      <c r="J57" s="19"/>
    </row>
    <row r="58" spans="1:10" ht="15" customHeight="1">
      <c r="A58" s="28" t="s">
        <v>891</v>
      </c>
      <c r="B58" s="25" t="s">
        <v>892</v>
      </c>
      <c r="C58" s="25" t="s">
        <v>893</v>
      </c>
      <c r="D58" s="25" t="s">
        <v>187</v>
      </c>
      <c r="E58" s="29">
        <v>500000</v>
      </c>
      <c r="F58" s="30">
        <v>493.97</v>
      </c>
      <c r="G58" s="31">
        <v>3.0000000000000001E-3</v>
      </c>
      <c r="H58" s="38"/>
      <c r="I58" s="32"/>
      <c r="J58" s="19"/>
    </row>
    <row r="59" spans="1:10" ht="15" customHeight="1">
      <c r="A59" s="28" t="s">
        <v>2390</v>
      </c>
      <c r="B59" s="25" t="s">
        <v>2391</v>
      </c>
      <c r="C59" s="25" t="s">
        <v>2392</v>
      </c>
      <c r="D59" s="25" t="s">
        <v>2393</v>
      </c>
      <c r="E59" s="29">
        <v>50</v>
      </c>
      <c r="F59" s="30">
        <v>492.21</v>
      </c>
      <c r="G59" s="31">
        <v>3.0000000000000001E-3</v>
      </c>
      <c r="H59" s="38">
        <v>9.1247999999999996E-2</v>
      </c>
      <c r="I59" s="32"/>
      <c r="J59" s="19"/>
    </row>
    <row r="60" spans="1:10" ht="15" customHeight="1">
      <c r="A60" s="28" t="s">
        <v>2394</v>
      </c>
      <c r="B60" s="25" t="s">
        <v>2395</v>
      </c>
      <c r="C60" s="25" t="s">
        <v>2396</v>
      </c>
      <c r="D60" s="25" t="s">
        <v>1934</v>
      </c>
      <c r="E60" s="29">
        <v>50</v>
      </c>
      <c r="F60" s="30">
        <v>487.83</v>
      </c>
      <c r="G60" s="31">
        <v>2.8999999999999998E-3</v>
      </c>
      <c r="H60" s="38">
        <v>7.9600000000000004E-2</v>
      </c>
      <c r="I60" s="32"/>
      <c r="J60" s="19"/>
    </row>
    <row r="61" spans="1:10" ht="15" customHeight="1">
      <c r="A61" s="28" t="s">
        <v>2397</v>
      </c>
      <c r="B61" s="25" t="s">
        <v>2398</v>
      </c>
      <c r="C61" s="25" t="s">
        <v>2399</v>
      </c>
      <c r="D61" s="25" t="s">
        <v>167</v>
      </c>
      <c r="E61" s="29">
        <v>40</v>
      </c>
      <c r="F61" s="30">
        <v>408.94</v>
      </c>
      <c r="G61" s="31">
        <v>2.5000000000000001E-3</v>
      </c>
      <c r="H61" s="38">
        <v>7.4380000000000002E-2</v>
      </c>
      <c r="I61" s="32"/>
      <c r="J61" s="19"/>
    </row>
    <row r="62" spans="1:10" ht="15" customHeight="1">
      <c r="A62" s="28" t="s">
        <v>1117</v>
      </c>
      <c r="B62" s="25" t="s">
        <v>1118</v>
      </c>
      <c r="C62" s="25" t="s">
        <v>1119</v>
      </c>
      <c r="D62" s="25" t="s">
        <v>167</v>
      </c>
      <c r="E62" s="29">
        <v>30</v>
      </c>
      <c r="F62" s="30">
        <v>306.37</v>
      </c>
      <c r="G62" s="31">
        <v>1.8E-3</v>
      </c>
      <c r="H62" s="38">
        <v>7.4200000000000002E-2</v>
      </c>
      <c r="I62" s="32"/>
      <c r="J62" s="19"/>
    </row>
    <row r="63" spans="1:10" ht="15" customHeight="1">
      <c r="A63" s="28" t="s">
        <v>877</v>
      </c>
      <c r="B63" s="25" t="s">
        <v>878</v>
      </c>
      <c r="C63" s="25" t="s">
        <v>879</v>
      </c>
      <c r="D63" s="25" t="s">
        <v>187</v>
      </c>
      <c r="E63" s="29">
        <v>300000</v>
      </c>
      <c r="F63" s="30">
        <v>304.38</v>
      </c>
      <c r="G63" s="31">
        <v>1.8E-3</v>
      </c>
      <c r="H63" s="38">
        <v>7.3682999999999998E-2</v>
      </c>
      <c r="I63" s="32"/>
      <c r="J63" s="19"/>
    </row>
    <row r="64" spans="1:10" ht="15" customHeight="1">
      <c r="A64" s="28" t="s">
        <v>2400</v>
      </c>
      <c r="B64" s="25" t="s">
        <v>2401</v>
      </c>
      <c r="C64" s="25" t="s">
        <v>2402</v>
      </c>
      <c r="D64" s="25" t="s">
        <v>1593</v>
      </c>
      <c r="E64" s="29">
        <v>30</v>
      </c>
      <c r="F64" s="30">
        <v>294.93</v>
      </c>
      <c r="G64" s="31">
        <v>1.8E-3</v>
      </c>
      <c r="H64" s="38">
        <v>7.5366000000000002E-2</v>
      </c>
      <c r="I64" s="38">
        <v>7.8943568000000006E-2</v>
      </c>
      <c r="J64" s="19"/>
    </row>
    <row r="65" spans="1:10" ht="15" customHeight="1">
      <c r="A65" s="28" t="s">
        <v>2403</v>
      </c>
      <c r="B65" s="25" t="s">
        <v>2404</v>
      </c>
      <c r="C65" s="25" t="s">
        <v>2405</v>
      </c>
      <c r="D65" s="25" t="s">
        <v>167</v>
      </c>
      <c r="E65" s="29">
        <v>25</v>
      </c>
      <c r="F65" s="30">
        <v>258.54000000000002</v>
      </c>
      <c r="G65" s="31">
        <v>1.6000000000000001E-3</v>
      </c>
      <c r="H65" s="38">
        <v>7.3849999999999999E-2</v>
      </c>
      <c r="I65" s="38"/>
      <c r="J65" s="19"/>
    </row>
    <row r="66" spans="1:10" ht="15" customHeight="1">
      <c r="A66" s="28" t="s">
        <v>2406</v>
      </c>
      <c r="B66" s="25" t="s">
        <v>2407</v>
      </c>
      <c r="C66" s="25" t="s">
        <v>2408</v>
      </c>
      <c r="D66" s="25" t="s">
        <v>187</v>
      </c>
      <c r="E66" s="29">
        <v>150000</v>
      </c>
      <c r="F66" s="30">
        <v>154.19</v>
      </c>
      <c r="G66" s="31">
        <v>8.9999999999999998E-4</v>
      </c>
      <c r="H66" s="38">
        <v>7.3860999999999996E-2</v>
      </c>
      <c r="I66" s="38"/>
      <c r="J66" s="19"/>
    </row>
    <row r="67" spans="1:10" ht="15" customHeight="1">
      <c r="A67" s="28" t="s">
        <v>1386</v>
      </c>
      <c r="B67" s="25" t="s">
        <v>1387</v>
      </c>
      <c r="C67" s="25" t="s">
        <v>1388</v>
      </c>
      <c r="D67" s="25" t="s">
        <v>167</v>
      </c>
      <c r="E67" s="29">
        <v>12</v>
      </c>
      <c r="F67" s="30">
        <v>125.26</v>
      </c>
      <c r="G67" s="31">
        <v>8.0000000000000004E-4</v>
      </c>
      <c r="H67" s="38">
        <v>7.5800000000000006E-2</v>
      </c>
      <c r="I67" s="38"/>
      <c r="J67" s="19"/>
    </row>
    <row r="68" spans="1:10" ht="15" customHeight="1">
      <c r="A68" s="28" t="s">
        <v>868</v>
      </c>
      <c r="B68" s="25" t="s">
        <v>869</v>
      </c>
      <c r="C68" s="25" t="s">
        <v>870</v>
      </c>
      <c r="D68" s="25" t="s">
        <v>167</v>
      </c>
      <c r="E68" s="29">
        <v>10</v>
      </c>
      <c r="F68" s="30">
        <v>97.3</v>
      </c>
      <c r="G68" s="31">
        <v>5.9999999999999995E-4</v>
      </c>
      <c r="H68" s="38">
        <v>7.9218999999999998E-2</v>
      </c>
      <c r="I68" s="38"/>
      <c r="J68" s="19"/>
    </row>
    <row r="69" spans="1:10" ht="15" customHeight="1">
      <c r="A69" s="28" t="s">
        <v>2409</v>
      </c>
      <c r="B69" s="25" t="s">
        <v>2410</v>
      </c>
      <c r="C69" s="25" t="s">
        <v>2411</v>
      </c>
      <c r="D69" s="25" t="s">
        <v>167</v>
      </c>
      <c r="E69" s="29">
        <v>10</v>
      </c>
      <c r="F69" s="30">
        <v>94.7</v>
      </c>
      <c r="G69" s="31">
        <v>5.9999999999999995E-4</v>
      </c>
      <c r="H69" s="38">
        <v>7.4499999999999997E-2</v>
      </c>
      <c r="I69" s="38"/>
      <c r="J69" s="19"/>
    </row>
    <row r="70" spans="1:10" ht="15" customHeight="1">
      <c r="A70" s="28" t="s">
        <v>2412</v>
      </c>
      <c r="B70" s="25" t="s">
        <v>2413</v>
      </c>
      <c r="C70" s="25" t="s">
        <v>2414</v>
      </c>
      <c r="D70" s="25" t="s">
        <v>167</v>
      </c>
      <c r="E70" s="29">
        <v>6</v>
      </c>
      <c r="F70" s="30">
        <v>57.23</v>
      </c>
      <c r="G70" s="31">
        <v>2.9999999999999997E-4</v>
      </c>
      <c r="H70" s="38">
        <v>7.5050000000000006E-2</v>
      </c>
      <c r="I70" s="38"/>
      <c r="J70" s="19"/>
    </row>
    <row r="71" spans="1:10" ht="15" customHeight="1">
      <c r="A71" s="28" t="s">
        <v>474</v>
      </c>
      <c r="B71" s="25" t="s">
        <v>475</v>
      </c>
      <c r="C71" s="25" t="s">
        <v>476</v>
      </c>
      <c r="D71" s="25" t="s">
        <v>187</v>
      </c>
      <c r="E71" s="29">
        <v>50000</v>
      </c>
      <c r="F71" s="30">
        <v>50.99</v>
      </c>
      <c r="G71" s="31">
        <v>2.9999999999999997E-4</v>
      </c>
      <c r="H71" s="38">
        <v>6.9847999999999993E-2</v>
      </c>
      <c r="I71" s="38"/>
      <c r="J71" s="19"/>
    </row>
    <row r="72" spans="1:10" ht="15" customHeight="1">
      <c r="A72" s="28" t="s">
        <v>2415</v>
      </c>
      <c r="B72" s="25" t="s">
        <v>2416</v>
      </c>
      <c r="C72" s="25" t="s">
        <v>2417</v>
      </c>
      <c r="D72" s="25" t="s">
        <v>187</v>
      </c>
      <c r="E72" s="29">
        <v>48900</v>
      </c>
      <c r="F72" s="30">
        <v>48.85</v>
      </c>
      <c r="G72" s="31">
        <v>2.9999999999999997E-4</v>
      </c>
      <c r="H72" s="38">
        <v>7.2789000000000006E-2</v>
      </c>
      <c r="I72" s="38"/>
      <c r="J72" s="19"/>
    </row>
    <row r="73" spans="1:10" ht="15" customHeight="1">
      <c r="A73" s="28" t="s">
        <v>462</v>
      </c>
      <c r="B73" s="25" t="s">
        <v>463</v>
      </c>
      <c r="C73" s="25" t="s">
        <v>464</v>
      </c>
      <c r="D73" s="25" t="s">
        <v>187</v>
      </c>
      <c r="E73" s="29">
        <v>49400</v>
      </c>
      <c r="F73" s="30">
        <v>44.96</v>
      </c>
      <c r="G73" s="31">
        <v>2.9999999999999997E-4</v>
      </c>
      <c r="H73" s="38">
        <v>7.3497000000000007E-2</v>
      </c>
      <c r="I73" s="38"/>
      <c r="J73" s="19"/>
    </row>
    <row r="74" spans="1:10" ht="15" customHeight="1">
      <c r="A74" s="28" t="s">
        <v>1448</v>
      </c>
      <c r="B74" s="25" t="s">
        <v>1449</v>
      </c>
      <c r="C74" s="25" t="s">
        <v>1450</v>
      </c>
      <c r="D74" s="25" t="s">
        <v>187</v>
      </c>
      <c r="E74" s="29">
        <v>42000</v>
      </c>
      <c r="F74" s="30">
        <v>44.45</v>
      </c>
      <c r="G74" s="31">
        <v>2.9999999999999997E-4</v>
      </c>
      <c r="H74" s="38">
        <v>7.3208999999999996E-2</v>
      </c>
      <c r="I74" s="38"/>
      <c r="J74" s="19"/>
    </row>
    <row r="75" spans="1:10" ht="15" customHeight="1">
      <c r="A75" s="28" t="s">
        <v>2418</v>
      </c>
      <c r="B75" s="25" t="s">
        <v>2419</v>
      </c>
      <c r="C75" s="25" t="s">
        <v>2420</v>
      </c>
      <c r="D75" s="25" t="s">
        <v>187</v>
      </c>
      <c r="E75" s="29">
        <v>9400</v>
      </c>
      <c r="F75" s="30">
        <v>9.6999999999999993</v>
      </c>
      <c r="G75" s="31">
        <v>1E-4</v>
      </c>
      <c r="H75" s="38">
        <v>7.2550000000000003E-2</v>
      </c>
      <c r="I75" s="38"/>
      <c r="J75" s="19"/>
    </row>
    <row r="76" spans="1:10" ht="15" customHeight="1">
      <c r="A76" s="28" t="s">
        <v>2421</v>
      </c>
      <c r="B76" s="25" t="s">
        <v>2422</v>
      </c>
      <c r="C76" s="25" t="s">
        <v>2423</v>
      </c>
      <c r="D76" s="25" t="s">
        <v>187</v>
      </c>
      <c r="E76" s="29">
        <v>4000</v>
      </c>
      <c r="F76" s="30">
        <v>4.04</v>
      </c>
      <c r="G76" s="32" t="s">
        <v>477</v>
      </c>
      <c r="H76" s="38">
        <v>7.3720999999999995E-2</v>
      </c>
      <c r="I76" s="38"/>
      <c r="J76" s="19"/>
    </row>
    <row r="77" spans="1:10" ht="15" customHeight="1">
      <c r="A77" s="19"/>
      <c r="B77" s="24" t="s">
        <v>155</v>
      </c>
      <c r="C77" s="25"/>
      <c r="D77" s="25"/>
      <c r="E77" s="25"/>
      <c r="F77" s="33">
        <v>135783.19</v>
      </c>
      <c r="G77" s="34">
        <v>0.81840000000000002</v>
      </c>
      <c r="H77" s="35"/>
      <c r="I77" s="35"/>
      <c r="J77" s="19"/>
    </row>
    <row r="78" spans="1:10" ht="15" customHeight="1">
      <c r="A78" s="19"/>
      <c r="B78" s="36" t="s">
        <v>484</v>
      </c>
      <c r="C78" s="37"/>
      <c r="D78" s="37"/>
      <c r="E78" s="37"/>
      <c r="F78" s="35" t="s">
        <v>485</v>
      </c>
      <c r="G78" s="35" t="s">
        <v>485</v>
      </c>
      <c r="H78" s="35"/>
      <c r="I78" s="35"/>
      <c r="J78" s="19"/>
    </row>
    <row r="79" spans="1:10" ht="15" customHeight="1">
      <c r="A79" s="19"/>
      <c r="B79" s="36" t="s">
        <v>155</v>
      </c>
      <c r="C79" s="37"/>
      <c r="D79" s="37"/>
      <c r="E79" s="37"/>
      <c r="F79" s="35" t="s">
        <v>485</v>
      </c>
      <c r="G79" s="35" t="s">
        <v>485</v>
      </c>
      <c r="H79" s="35"/>
      <c r="I79" s="35"/>
      <c r="J79" s="19"/>
    </row>
    <row r="80" spans="1:10" ht="15" customHeight="1">
      <c r="A80" s="19"/>
      <c r="B80" s="24" t="s">
        <v>1078</v>
      </c>
      <c r="C80" s="25"/>
      <c r="D80" s="25"/>
      <c r="E80" s="25"/>
      <c r="F80" s="27"/>
      <c r="G80" s="26"/>
      <c r="H80" s="26"/>
      <c r="I80" s="26"/>
      <c r="J80" s="19"/>
    </row>
    <row r="81" spans="1:10" ht="15" customHeight="1">
      <c r="A81" s="28" t="s">
        <v>1086</v>
      </c>
      <c r="B81" s="25" t="s">
        <v>1087</v>
      </c>
      <c r="C81" s="25" t="s">
        <v>1088</v>
      </c>
      <c r="D81" s="25" t="s">
        <v>1082</v>
      </c>
      <c r="E81" s="29">
        <v>22</v>
      </c>
      <c r="F81" s="30">
        <v>1838.64</v>
      </c>
      <c r="G81" s="31">
        <v>1.11E-2</v>
      </c>
      <c r="H81" s="38">
        <v>8.2933000000000007E-2</v>
      </c>
      <c r="I81" s="38"/>
      <c r="J81" s="19"/>
    </row>
    <row r="82" spans="1:10" ht="15" customHeight="1">
      <c r="A82" s="28" t="s">
        <v>2424</v>
      </c>
      <c r="B82" s="25" t="s">
        <v>2425</v>
      </c>
      <c r="C82" s="25" t="s">
        <v>2426</v>
      </c>
      <c r="D82" s="25" t="s">
        <v>1082</v>
      </c>
      <c r="E82" s="29">
        <v>6</v>
      </c>
      <c r="F82" s="30">
        <v>512.91999999999996</v>
      </c>
      <c r="G82" s="31">
        <v>3.0999999999999999E-3</v>
      </c>
      <c r="H82" s="38">
        <v>8.1556000000000003E-2</v>
      </c>
      <c r="I82" s="38"/>
      <c r="J82" s="19"/>
    </row>
    <row r="83" spans="1:10" ht="15" customHeight="1">
      <c r="A83" s="19"/>
      <c r="B83" s="24" t="s">
        <v>155</v>
      </c>
      <c r="C83" s="25"/>
      <c r="D83" s="25"/>
      <c r="E83" s="25"/>
      <c r="F83" s="33">
        <v>2351.56</v>
      </c>
      <c r="G83" s="34">
        <v>1.4200000000000001E-2</v>
      </c>
      <c r="H83" s="35"/>
      <c r="I83" s="35"/>
      <c r="J83" s="19"/>
    </row>
    <row r="84" spans="1:10" ht="15" customHeight="1">
      <c r="A84" s="19"/>
      <c r="B84" s="36" t="s">
        <v>484</v>
      </c>
      <c r="C84" s="37"/>
      <c r="D84" s="37"/>
      <c r="E84" s="37"/>
      <c r="F84" s="35" t="s">
        <v>485</v>
      </c>
      <c r="G84" s="35" t="s">
        <v>485</v>
      </c>
      <c r="H84" s="35"/>
      <c r="I84" s="35"/>
      <c r="J84" s="19"/>
    </row>
    <row r="85" spans="1:10" ht="15" customHeight="1">
      <c r="A85" s="19"/>
      <c r="B85" s="36" t="s">
        <v>155</v>
      </c>
      <c r="C85" s="37"/>
      <c r="D85" s="37"/>
      <c r="E85" s="37"/>
      <c r="F85" s="35" t="s">
        <v>485</v>
      </c>
      <c r="G85" s="35" t="s">
        <v>485</v>
      </c>
      <c r="H85" s="35"/>
      <c r="I85" s="35"/>
      <c r="J85" s="19"/>
    </row>
    <row r="86" spans="1:10" ht="15" customHeight="1">
      <c r="A86" s="19"/>
      <c r="B86" s="36" t="s">
        <v>156</v>
      </c>
      <c r="C86" s="37"/>
      <c r="D86" s="37"/>
      <c r="E86" s="37"/>
      <c r="F86" s="33">
        <v>138134.75</v>
      </c>
      <c r="G86" s="34">
        <v>0.83260000000000001</v>
      </c>
      <c r="H86" s="35"/>
      <c r="I86" s="35"/>
      <c r="J86" s="19"/>
    </row>
    <row r="87" spans="1:10" ht="15" customHeight="1">
      <c r="A87" s="19"/>
      <c r="B87" s="24" t="s">
        <v>486</v>
      </c>
      <c r="C87" s="25"/>
      <c r="D87" s="25"/>
      <c r="E87" s="25"/>
      <c r="F87" s="25"/>
      <c r="G87" s="25"/>
      <c r="H87" s="26"/>
      <c r="I87" s="26"/>
      <c r="J87" s="19"/>
    </row>
    <row r="88" spans="1:10" ht="15" customHeight="1">
      <c r="A88" s="19"/>
      <c r="B88" s="24" t="s">
        <v>487</v>
      </c>
      <c r="C88" s="25"/>
      <c r="D88" s="25"/>
      <c r="E88" s="25"/>
      <c r="F88" s="27"/>
      <c r="G88" s="26"/>
      <c r="H88" s="26"/>
      <c r="I88" s="26"/>
      <c r="J88" s="19"/>
    </row>
    <row r="89" spans="1:10" ht="15" customHeight="1">
      <c r="A89" s="28" t="s">
        <v>1863</v>
      </c>
      <c r="B89" s="25" t="s">
        <v>3856</v>
      </c>
      <c r="C89" s="25" t="s">
        <v>1864</v>
      </c>
      <c r="D89" s="25" t="s">
        <v>493</v>
      </c>
      <c r="E89" s="29">
        <v>1000</v>
      </c>
      <c r="F89" s="30">
        <v>4877.8599999999997</v>
      </c>
      <c r="G89" s="31">
        <v>2.9399999999999999E-2</v>
      </c>
      <c r="H89" s="38">
        <v>6.7200999999999997E-2</v>
      </c>
      <c r="I89" s="38"/>
      <c r="J89" s="19"/>
    </row>
    <row r="90" spans="1:10" ht="15" customHeight="1">
      <c r="A90" s="19"/>
      <c r="B90" s="24" t="s">
        <v>155</v>
      </c>
      <c r="C90" s="25"/>
      <c r="D90" s="25"/>
      <c r="E90" s="25"/>
      <c r="F90" s="33">
        <v>4877.8599999999997</v>
      </c>
      <c r="G90" s="34">
        <v>2.9399999999999999E-2</v>
      </c>
      <c r="H90" s="35"/>
      <c r="I90" s="35"/>
      <c r="J90" s="19"/>
    </row>
    <row r="91" spans="1:10" ht="15" customHeight="1">
      <c r="A91" s="19"/>
      <c r="B91" s="36" t="s">
        <v>156</v>
      </c>
      <c r="C91" s="37"/>
      <c r="D91" s="37"/>
      <c r="E91" s="37"/>
      <c r="F91" s="33">
        <v>4877.8599999999997</v>
      </c>
      <c r="G91" s="34">
        <v>2.9399999999999999E-2</v>
      </c>
      <c r="H91" s="35"/>
      <c r="I91" s="35"/>
      <c r="J91" s="19"/>
    </row>
    <row r="92" spans="1:10" ht="15" customHeight="1">
      <c r="A92" s="19"/>
      <c r="B92" s="24" t="s">
        <v>157</v>
      </c>
      <c r="C92" s="25"/>
      <c r="D92" s="25"/>
      <c r="E92" s="25"/>
      <c r="F92" s="25"/>
      <c r="G92" s="25"/>
      <c r="H92" s="26"/>
      <c r="I92" s="26"/>
      <c r="J92" s="19"/>
    </row>
    <row r="93" spans="1:10" ht="15" customHeight="1">
      <c r="A93" s="28" t="s">
        <v>158</v>
      </c>
      <c r="B93" s="25" t="s">
        <v>3927</v>
      </c>
      <c r="C93" s="25"/>
      <c r="D93" s="25"/>
      <c r="E93" s="29"/>
      <c r="F93" s="30">
        <v>17220.84</v>
      </c>
      <c r="G93" s="31">
        <v>0.1037</v>
      </c>
      <c r="H93" s="38">
        <v>5.9929095797820117E-2</v>
      </c>
      <c r="I93" s="38"/>
      <c r="J93" s="19"/>
    </row>
    <row r="94" spans="1:10" ht="15" customHeight="1">
      <c r="A94" s="19"/>
      <c r="B94" s="24" t="s">
        <v>155</v>
      </c>
      <c r="C94" s="25"/>
      <c r="D94" s="25"/>
      <c r="E94" s="25"/>
      <c r="F94" s="33">
        <v>17220.84</v>
      </c>
      <c r="G94" s="34">
        <v>0.1037</v>
      </c>
      <c r="H94" s="35"/>
      <c r="I94" s="35"/>
      <c r="J94" s="19"/>
    </row>
    <row r="95" spans="1:10" ht="15" customHeight="1">
      <c r="A95" s="19"/>
      <c r="B95" s="36" t="s">
        <v>484</v>
      </c>
      <c r="C95" s="37"/>
      <c r="D95" s="37"/>
      <c r="E95" s="37"/>
      <c r="F95" s="35" t="s">
        <v>485</v>
      </c>
      <c r="G95" s="35" t="s">
        <v>485</v>
      </c>
      <c r="H95" s="35"/>
      <c r="I95" s="35"/>
      <c r="J95" s="19"/>
    </row>
    <row r="96" spans="1:10" ht="15" customHeight="1">
      <c r="A96" s="19"/>
      <c r="B96" s="36" t="s">
        <v>155</v>
      </c>
      <c r="C96" s="37"/>
      <c r="D96" s="37"/>
      <c r="E96" s="37"/>
      <c r="F96" s="35" t="s">
        <v>485</v>
      </c>
      <c r="G96" s="35" t="s">
        <v>485</v>
      </c>
      <c r="H96" s="35"/>
      <c r="I96" s="35"/>
      <c r="J96" s="19"/>
    </row>
    <row r="97" spans="1:10" ht="15" customHeight="1">
      <c r="A97" s="19"/>
      <c r="B97" s="36" t="s">
        <v>156</v>
      </c>
      <c r="C97" s="37"/>
      <c r="D97" s="37"/>
      <c r="E97" s="37"/>
      <c r="F97" s="33">
        <v>17220.84</v>
      </c>
      <c r="G97" s="34">
        <v>0.1037</v>
      </c>
      <c r="H97" s="35"/>
      <c r="I97" s="35"/>
      <c r="J97" s="19"/>
    </row>
    <row r="98" spans="1:10" ht="15" customHeight="1">
      <c r="A98" s="19"/>
      <c r="B98" s="36" t="s">
        <v>159</v>
      </c>
      <c r="C98" s="25"/>
      <c r="D98" s="37"/>
      <c r="E98" s="25"/>
      <c r="F98" s="33">
        <v>5802.84</v>
      </c>
      <c r="G98" s="34">
        <v>3.44E-2</v>
      </c>
      <c r="H98" s="35"/>
      <c r="I98" s="35"/>
      <c r="J98" s="19"/>
    </row>
    <row r="99" spans="1:10" ht="15" customHeight="1">
      <c r="A99" s="19"/>
      <c r="B99" s="39" t="s">
        <v>160</v>
      </c>
      <c r="C99" s="37"/>
      <c r="D99" s="37"/>
      <c r="E99" s="37"/>
      <c r="F99" s="33">
        <v>166013.57</v>
      </c>
      <c r="G99" s="40">
        <v>1</v>
      </c>
      <c r="H99" s="41"/>
      <c r="I99" s="41"/>
      <c r="J99" s="19"/>
    </row>
    <row r="100" spans="1:10" ht="15" customHeight="1">
      <c r="A100" s="19"/>
      <c r="B100" s="17"/>
      <c r="C100" s="19"/>
      <c r="D100" s="19"/>
      <c r="E100" s="19"/>
      <c r="F100" s="19"/>
      <c r="G100" s="19"/>
      <c r="H100" s="19"/>
      <c r="I100" s="19"/>
      <c r="J100" s="19"/>
    </row>
    <row r="101" spans="1:10" ht="15" customHeight="1">
      <c r="A101" s="19"/>
      <c r="B101" s="18" t="s">
        <v>2427</v>
      </c>
      <c r="C101" s="19"/>
      <c r="D101" s="19"/>
      <c r="E101" s="19"/>
      <c r="F101" s="19"/>
      <c r="G101" s="19"/>
      <c r="H101" s="19"/>
      <c r="I101" s="19"/>
      <c r="J101" s="19"/>
    </row>
    <row r="102" spans="1:10" ht="15" customHeight="1">
      <c r="A102" s="19"/>
      <c r="B102" s="18" t="s">
        <v>522</v>
      </c>
      <c r="C102" s="19"/>
      <c r="D102" s="19"/>
      <c r="E102" s="19"/>
      <c r="F102" s="19"/>
      <c r="G102" s="19"/>
      <c r="H102" s="19"/>
      <c r="I102" s="19"/>
      <c r="J102" s="19"/>
    </row>
    <row r="103" spans="1:10" ht="15" customHeight="1">
      <c r="A103" s="19"/>
      <c r="B103" s="18" t="s">
        <v>523</v>
      </c>
      <c r="C103" s="19"/>
      <c r="D103" s="19"/>
      <c r="E103" s="19"/>
      <c r="F103" s="19"/>
      <c r="G103" s="19"/>
      <c r="H103" s="19"/>
      <c r="I103" s="19"/>
      <c r="J103" s="19"/>
    </row>
    <row r="104" spans="1:10" ht="15" customHeight="1">
      <c r="A104" s="19"/>
      <c r="B104" s="18" t="s">
        <v>161</v>
      </c>
      <c r="C104" s="19"/>
      <c r="D104" s="19"/>
      <c r="E104" s="19"/>
      <c r="F104" s="19"/>
      <c r="G104" s="19"/>
      <c r="H104" s="19"/>
      <c r="I104" s="19"/>
      <c r="J104" s="19"/>
    </row>
    <row r="105" spans="1:10" ht="27.95" customHeight="1">
      <c r="A105" s="42"/>
      <c r="B105" s="110" t="s">
        <v>3926</v>
      </c>
      <c r="C105" s="110"/>
      <c r="D105" s="110"/>
      <c r="E105" s="110"/>
      <c r="F105" s="110"/>
      <c r="G105" s="110"/>
      <c r="H105" s="110"/>
      <c r="I105" s="42"/>
      <c r="J105" s="42"/>
    </row>
    <row r="106" spans="1:10" ht="15" customHeight="1">
      <c r="A106" s="19"/>
      <c r="B106" s="18"/>
      <c r="C106" s="19"/>
      <c r="D106" s="19"/>
      <c r="E106" s="19"/>
      <c r="F106" s="19"/>
      <c r="G106" s="19"/>
      <c r="H106" s="19"/>
      <c r="I106" s="19"/>
      <c r="J106" s="19"/>
    </row>
    <row r="107" spans="1:10" s="1" customFormat="1" ht="15" customHeight="1">
      <c r="B107" s="2" t="s">
        <v>3959</v>
      </c>
      <c r="C107" s="2"/>
      <c r="D107" s="2"/>
      <c r="E107" s="2"/>
      <c r="F107" s="2"/>
      <c r="G107" s="2"/>
      <c r="H107" s="2"/>
      <c r="I107" s="3"/>
    </row>
    <row r="109" spans="1:10" s="49" customFormat="1" ht="15" customHeight="1">
      <c r="C109" s="46" t="s">
        <v>3775</v>
      </c>
    </row>
    <row r="110" spans="1:10" s="49" customFormat="1" ht="15" customHeight="1">
      <c r="B110" s="47" t="s">
        <v>3749</v>
      </c>
      <c r="C110" s="47" t="s">
        <v>3750</v>
      </c>
      <c r="D110" s="48"/>
    </row>
    <row r="111" spans="1:10" s="49" customFormat="1" ht="15" customHeight="1">
      <c r="B111" s="48"/>
      <c r="C111" s="48"/>
      <c r="D111" s="48"/>
    </row>
    <row r="112" spans="1:10" s="49" customFormat="1" ht="15" customHeight="1">
      <c r="B112" s="48"/>
      <c r="C112" s="48"/>
      <c r="D112" s="48"/>
    </row>
    <row r="113" spans="2:4" s="49" customFormat="1" ht="15" customHeight="1">
      <c r="B113" s="48"/>
      <c r="C113" s="48"/>
      <c r="D113" s="48"/>
    </row>
    <row r="114" spans="2:4" s="49" customFormat="1" ht="15" customHeight="1">
      <c r="B114" s="48"/>
      <c r="C114" s="48"/>
      <c r="D114" s="48"/>
    </row>
    <row r="115" spans="2:4" s="49" customFormat="1" ht="15" customHeight="1">
      <c r="B115" s="48"/>
      <c r="C115" s="48"/>
      <c r="D115" s="48"/>
    </row>
    <row r="116" spans="2:4" s="49" customFormat="1" ht="15" customHeight="1">
      <c r="B116" s="48"/>
      <c r="C116" s="48"/>
      <c r="D116" s="48"/>
    </row>
    <row r="117" spans="2:4" s="49" customFormat="1" ht="15" customHeight="1">
      <c r="B117" s="48"/>
      <c r="C117" s="48"/>
      <c r="D117" s="48"/>
    </row>
    <row r="118" spans="2:4" s="49" customFormat="1" ht="15" customHeight="1">
      <c r="B118" s="48"/>
      <c r="C118" s="48"/>
      <c r="D118" s="48"/>
    </row>
    <row r="119" spans="2:4" s="49" customFormat="1" ht="15" customHeight="1">
      <c r="B119" s="48"/>
      <c r="C119" s="48"/>
      <c r="D119" s="48"/>
    </row>
    <row r="120" spans="2:4" s="49" customFormat="1" ht="15" customHeight="1">
      <c r="B120" s="48"/>
      <c r="C120" s="48"/>
      <c r="D120" s="48"/>
    </row>
    <row r="121" spans="2:4" s="49" customFormat="1" ht="15" customHeight="1">
      <c r="B121" s="48"/>
      <c r="C121" s="48"/>
      <c r="D121" s="48"/>
    </row>
    <row r="122" spans="2:4" s="49" customFormat="1" ht="15" customHeight="1">
      <c r="B122" s="48"/>
      <c r="C122" s="48"/>
      <c r="D122" s="48"/>
    </row>
  </sheetData>
  <mergeCells count="2">
    <mergeCell ref="B105:H105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2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60</v>
      </c>
      <c r="B2" s="111" t="s">
        <v>61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2428</v>
      </c>
      <c r="B8" s="25" t="s">
        <v>2429</v>
      </c>
      <c r="C8" s="25" t="s">
        <v>2430</v>
      </c>
      <c r="D8" s="25" t="s">
        <v>187</v>
      </c>
      <c r="E8" s="29">
        <v>5000000</v>
      </c>
      <c r="F8" s="30">
        <v>4723.92</v>
      </c>
      <c r="G8" s="31">
        <v>7.2400000000000006E-2</v>
      </c>
      <c r="H8" s="38">
        <v>7.1618000000000001E-2</v>
      </c>
      <c r="I8" s="32"/>
      <c r="J8" s="19"/>
    </row>
    <row r="9" spans="1:10" ht="15" customHeight="1">
      <c r="A9" s="28" t="s">
        <v>906</v>
      </c>
      <c r="B9" s="25" t="s">
        <v>907</v>
      </c>
      <c r="C9" s="25" t="s">
        <v>908</v>
      </c>
      <c r="D9" s="25" t="s">
        <v>187</v>
      </c>
      <c r="E9" s="29">
        <v>4500000</v>
      </c>
      <c r="F9" s="30">
        <v>4511.07</v>
      </c>
      <c r="G9" s="31">
        <v>6.9099999999999995E-2</v>
      </c>
      <c r="H9" s="38">
        <v>7.3133000000000004E-2</v>
      </c>
      <c r="I9" s="32"/>
      <c r="J9" s="19"/>
    </row>
    <row r="10" spans="1:10" ht="15" customHeight="1">
      <c r="A10" s="28" t="s">
        <v>2431</v>
      </c>
      <c r="B10" s="25" t="s">
        <v>2432</v>
      </c>
      <c r="C10" s="25" t="s">
        <v>2433</v>
      </c>
      <c r="D10" s="25" t="s">
        <v>1934</v>
      </c>
      <c r="E10" s="29">
        <v>250</v>
      </c>
      <c r="F10" s="30">
        <v>3179.12</v>
      </c>
      <c r="G10" s="31">
        <v>4.87E-2</v>
      </c>
      <c r="H10" s="38">
        <v>6.4249000000000001E-2</v>
      </c>
      <c r="I10" s="32"/>
      <c r="J10" s="19"/>
    </row>
    <row r="11" spans="1:10" ht="15" customHeight="1">
      <c r="A11" s="28" t="s">
        <v>2434</v>
      </c>
      <c r="B11" s="25" t="s">
        <v>3943</v>
      </c>
      <c r="C11" s="25" t="s">
        <v>2435</v>
      </c>
      <c r="D11" s="25" t="s">
        <v>2317</v>
      </c>
      <c r="E11" s="29">
        <v>300</v>
      </c>
      <c r="F11" s="30">
        <v>2984.9</v>
      </c>
      <c r="G11" s="31">
        <v>4.5699999999999998E-2</v>
      </c>
      <c r="H11" s="38">
        <v>8.43E-2</v>
      </c>
      <c r="I11" s="32"/>
      <c r="J11" s="19"/>
    </row>
    <row r="12" spans="1:10" ht="15" customHeight="1">
      <c r="A12" s="28" t="s">
        <v>2436</v>
      </c>
      <c r="B12" s="25" t="s">
        <v>2437</v>
      </c>
      <c r="C12" s="25" t="s">
        <v>2438</v>
      </c>
      <c r="D12" s="25" t="s">
        <v>2439</v>
      </c>
      <c r="E12" s="29">
        <v>250</v>
      </c>
      <c r="F12" s="30">
        <v>2498.23</v>
      </c>
      <c r="G12" s="31">
        <v>3.8300000000000001E-2</v>
      </c>
      <c r="H12" s="38">
        <v>7.4950000000000003E-2</v>
      </c>
      <c r="I12" s="32"/>
      <c r="J12" s="19"/>
    </row>
    <row r="13" spans="1:10" ht="15" customHeight="1">
      <c r="A13" s="28" t="s">
        <v>2440</v>
      </c>
      <c r="B13" s="25" t="s">
        <v>2441</v>
      </c>
      <c r="C13" s="25" t="s">
        <v>2442</v>
      </c>
      <c r="D13" s="25" t="s">
        <v>1934</v>
      </c>
      <c r="E13" s="29">
        <v>250</v>
      </c>
      <c r="F13" s="30">
        <v>2482.86</v>
      </c>
      <c r="G13" s="31">
        <v>3.7999999999999999E-2</v>
      </c>
      <c r="H13" s="38">
        <v>8.1350000000000006E-2</v>
      </c>
      <c r="I13" s="32"/>
      <c r="J13" s="19"/>
    </row>
    <row r="14" spans="1:10" ht="15" customHeight="1">
      <c r="A14" s="28" t="s">
        <v>2330</v>
      </c>
      <c r="B14" s="25" t="s">
        <v>2331</v>
      </c>
      <c r="C14" s="25" t="s">
        <v>2332</v>
      </c>
      <c r="D14" s="25" t="s">
        <v>1593</v>
      </c>
      <c r="E14" s="29">
        <v>250</v>
      </c>
      <c r="F14" s="30">
        <v>2469.34</v>
      </c>
      <c r="G14" s="31">
        <v>3.78E-2</v>
      </c>
      <c r="H14" s="38">
        <v>7.9049999999999995E-2</v>
      </c>
      <c r="I14" s="32"/>
      <c r="J14" s="19"/>
    </row>
    <row r="15" spans="1:10" ht="15" customHeight="1">
      <c r="A15" s="28" t="s">
        <v>2443</v>
      </c>
      <c r="B15" s="25" t="s">
        <v>2444</v>
      </c>
      <c r="C15" s="25" t="s">
        <v>2445</v>
      </c>
      <c r="D15" s="25" t="s">
        <v>2317</v>
      </c>
      <c r="E15" s="29">
        <v>230</v>
      </c>
      <c r="F15" s="30">
        <v>2327.59</v>
      </c>
      <c r="G15" s="31">
        <v>3.5700000000000003E-2</v>
      </c>
      <c r="H15" s="38">
        <v>8.7550000000000003E-2</v>
      </c>
      <c r="I15" s="32"/>
      <c r="J15" s="19"/>
    </row>
    <row r="16" spans="1:10" ht="15" customHeight="1">
      <c r="A16" s="28" t="s">
        <v>2390</v>
      </c>
      <c r="B16" s="25" t="s">
        <v>2391</v>
      </c>
      <c r="C16" s="25" t="s">
        <v>2392</v>
      </c>
      <c r="D16" s="25" t="s">
        <v>2393</v>
      </c>
      <c r="E16" s="29">
        <v>200</v>
      </c>
      <c r="F16" s="30">
        <v>1968.85</v>
      </c>
      <c r="G16" s="31">
        <v>3.0200000000000001E-2</v>
      </c>
      <c r="H16" s="38">
        <v>9.1247999999999996E-2</v>
      </c>
      <c r="I16" s="32"/>
      <c r="J16" s="19"/>
    </row>
    <row r="17" spans="1:10" ht="15" customHeight="1">
      <c r="A17" s="28" t="s">
        <v>2384</v>
      </c>
      <c r="B17" s="25" t="s">
        <v>2385</v>
      </c>
      <c r="C17" s="25" t="s">
        <v>2386</v>
      </c>
      <c r="D17" s="25" t="s">
        <v>167</v>
      </c>
      <c r="E17" s="29">
        <v>200</v>
      </c>
      <c r="F17" s="30">
        <v>1939.72</v>
      </c>
      <c r="G17" s="31">
        <v>2.9700000000000001E-2</v>
      </c>
      <c r="H17" s="38">
        <v>8.2126000000000005E-2</v>
      </c>
      <c r="I17" s="32"/>
      <c r="J17" s="19"/>
    </row>
    <row r="18" spans="1:10" ht="15" customHeight="1">
      <c r="A18" s="28" t="s">
        <v>2311</v>
      </c>
      <c r="B18" s="25" t="s">
        <v>2312</v>
      </c>
      <c r="C18" s="25" t="s">
        <v>2313</v>
      </c>
      <c r="D18" s="25" t="s">
        <v>1934</v>
      </c>
      <c r="E18" s="29">
        <v>200</v>
      </c>
      <c r="F18" s="30">
        <v>1932.79</v>
      </c>
      <c r="G18" s="31">
        <v>2.9600000000000001E-2</v>
      </c>
      <c r="H18" s="38">
        <v>8.5993E-2</v>
      </c>
      <c r="I18" s="32"/>
      <c r="J18" s="19"/>
    </row>
    <row r="19" spans="1:10" ht="15" customHeight="1">
      <c r="A19" s="28" t="s">
        <v>2446</v>
      </c>
      <c r="B19" s="25" t="s">
        <v>2447</v>
      </c>
      <c r="C19" s="25" t="s">
        <v>2448</v>
      </c>
      <c r="D19" s="25" t="s">
        <v>167</v>
      </c>
      <c r="E19" s="29">
        <v>210</v>
      </c>
      <c r="F19" s="30">
        <v>1904.49</v>
      </c>
      <c r="G19" s="31">
        <v>2.92E-2</v>
      </c>
      <c r="H19" s="38">
        <v>8.4617999999999999E-2</v>
      </c>
      <c r="I19" s="32"/>
      <c r="J19" s="19"/>
    </row>
    <row r="20" spans="1:10" ht="15" customHeight="1">
      <c r="A20" s="28" t="s">
        <v>868</v>
      </c>
      <c r="B20" s="25" t="s">
        <v>869</v>
      </c>
      <c r="C20" s="25" t="s">
        <v>870</v>
      </c>
      <c r="D20" s="25" t="s">
        <v>167</v>
      </c>
      <c r="E20" s="29">
        <v>170</v>
      </c>
      <c r="F20" s="30">
        <v>1654.17</v>
      </c>
      <c r="G20" s="31">
        <v>2.53E-2</v>
      </c>
      <c r="H20" s="38">
        <v>7.9218999999999998E-2</v>
      </c>
      <c r="I20" s="32"/>
      <c r="J20" s="19"/>
    </row>
    <row r="21" spans="1:10" ht="15" customHeight="1">
      <c r="A21" s="28" t="s">
        <v>2324</v>
      </c>
      <c r="B21" s="25" t="s">
        <v>2325</v>
      </c>
      <c r="C21" s="25" t="s">
        <v>2326</v>
      </c>
      <c r="D21" s="25" t="s">
        <v>1610</v>
      </c>
      <c r="E21" s="29">
        <v>150</v>
      </c>
      <c r="F21" s="30">
        <v>1497.65</v>
      </c>
      <c r="G21" s="31">
        <v>2.29E-2</v>
      </c>
      <c r="H21" s="38">
        <v>9.8395999999999997E-2</v>
      </c>
      <c r="I21" s="32"/>
      <c r="J21" s="19"/>
    </row>
    <row r="22" spans="1:10" ht="15" customHeight="1">
      <c r="A22" s="28" t="s">
        <v>2327</v>
      </c>
      <c r="B22" s="25" t="s">
        <v>2328</v>
      </c>
      <c r="C22" s="25" t="s">
        <v>2329</v>
      </c>
      <c r="D22" s="25" t="s">
        <v>1934</v>
      </c>
      <c r="E22" s="29">
        <v>150</v>
      </c>
      <c r="F22" s="30">
        <v>1495.89</v>
      </c>
      <c r="G22" s="31">
        <v>2.29E-2</v>
      </c>
      <c r="H22" s="38">
        <v>7.5399999999999995E-2</v>
      </c>
      <c r="I22" s="32"/>
      <c r="J22" s="19"/>
    </row>
    <row r="23" spans="1:10" ht="15" customHeight="1">
      <c r="A23" s="28" t="s">
        <v>2378</v>
      </c>
      <c r="B23" s="25" t="s">
        <v>2379</v>
      </c>
      <c r="C23" s="25" t="s">
        <v>2380</v>
      </c>
      <c r="D23" s="25" t="s">
        <v>1600</v>
      </c>
      <c r="E23" s="29">
        <v>150</v>
      </c>
      <c r="F23" s="30">
        <v>1493.57</v>
      </c>
      <c r="G23" s="31">
        <v>2.29E-2</v>
      </c>
      <c r="H23" s="38">
        <v>9.8750000000000004E-2</v>
      </c>
      <c r="I23" s="32"/>
      <c r="J23" s="19"/>
    </row>
    <row r="24" spans="1:10" ht="15" customHeight="1">
      <c r="A24" s="28" t="s">
        <v>1921</v>
      </c>
      <c r="B24" s="25" t="s">
        <v>1922</v>
      </c>
      <c r="C24" s="25" t="s">
        <v>1923</v>
      </c>
      <c r="D24" s="25" t="s">
        <v>1920</v>
      </c>
      <c r="E24" s="29">
        <v>150</v>
      </c>
      <c r="F24" s="30">
        <v>1486.76</v>
      </c>
      <c r="G24" s="31">
        <v>2.2800000000000001E-2</v>
      </c>
      <c r="H24" s="38">
        <v>8.6133500000000002E-2</v>
      </c>
      <c r="I24" s="32"/>
      <c r="J24" s="19"/>
    </row>
    <row r="25" spans="1:10" ht="15" customHeight="1">
      <c r="A25" s="28" t="s">
        <v>2374</v>
      </c>
      <c r="B25" s="25" t="s">
        <v>2375</v>
      </c>
      <c r="C25" s="25" t="s">
        <v>2376</v>
      </c>
      <c r="D25" s="25" t="s">
        <v>2377</v>
      </c>
      <c r="E25" s="29">
        <v>150</v>
      </c>
      <c r="F25" s="30">
        <v>1333.2</v>
      </c>
      <c r="G25" s="31">
        <v>2.0400000000000001E-2</v>
      </c>
      <c r="H25" s="38">
        <v>0.11275</v>
      </c>
      <c r="I25" s="32"/>
      <c r="J25" s="19"/>
    </row>
    <row r="26" spans="1:10" ht="15" customHeight="1">
      <c r="A26" s="28" t="s">
        <v>2345</v>
      </c>
      <c r="B26" s="25" t="s">
        <v>2346</v>
      </c>
      <c r="C26" s="25" t="s">
        <v>2347</v>
      </c>
      <c r="D26" s="25" t="s">
        <v>2348</v>
      </c>
      <c r="E26" s="29">
        <v>150</v>
      </c>
      <c r="F26" s="30">
        <v>1183.53</v>
      </c>
      <c r="G26" s="31">
        <v>1.8100000000000002E-2</v>
      </c>
      <c r="H26" s="38">
        <v>8.9408000000000001E-2</v>
      </c>
      <c r="I26" s="32"/>
      <c r="J26" s="19"/>
    </row>
    <row r="27" spans="1:10" ht="15" customHeight="1">
      <c r="A27" s="28" t="s">
        <v>2355</v>
      </c>
      <c r="B27" s="25" t="s">
        <v>2356</v>
      </c>
      <c r="C27" s="25" t="s">
        <v>2357</v>
      </c>
      <c r="D27" s="25" t="s">
        <v>1934</v>
      </c>
      <c r="E27" s="29">
        <v>120</v>
      </c>
      <c r="F27" s="30">
        <v>1177.45</v>
      </c>
      <c r="G27" s="31">
        <v>1.7999999999999999E-2</v>
      </c>
      <c r="H27" s="38">
        <v>8.3649000000000001E-2</v>
      </c>
      <c r="I27" s="32"/>
      <c r="J27" s="19"/>
    </row>
    <row r="28" spans="1:10" ht="15" customHeight="1">
      <c r="A28" s="28" t="s">
        <v>2358</v>
      </c>
      <c r="B28" s="25" t="s">
        <v>2359</v>
      </c>
      <c r="C28" s="25" t="s">
        <v>2360</v>
      </c>
      <c r="D28" s="25" t="s">
        <v>1927</v>
      </c>
      <c r="E28" s="29">
        <v>200</v>
      </c>
      <c r="F28" s="30">
        <v>1029.07</v>
      </c>
      <c r="G28" s="31">
        <v>1.5800000000000002E-2</v>
      </c>
      <c r="H28" s="38">
        <v>0.10248500000000001</v>
      </c>
      <c r="I28" s="32"/>
      <c r="J28" s="19"/>
    </row>
    <row r="29" spans="1:10" ht="15" customHeight="1">
      <c r="A29" s="28" t="s">
        <v>856</v>
      </c>
      <c r="B29" s="25" t="s">
        <v>857</v>
      </c>
      <c r="C29" s="25" t="s">
        <v>858</v>
      </c>
      <c r="D29" s="25" t="s">
        <v>187</v>
      </c>
      <c r="E29" s="29">
        <v>1000000</v>
      </c>
      <c r="F29" s="30">
        <v>1001.22</v>
      </c>
      <c r="G29" s="31">
        <v>1.5299999999999999E-2</v>
      </c>
      <c r="H29" s="38"/>
      <c r="I29" s="32"/>
      <c r="J29" s="19"/>
    </row>
    <row r="30" spans="1:10" ht="15" customHeight="1">
      <c r="A30" s="28" t="s">
        <v>2361</v>
      </c>
      <c r="B30" s="25" t="s">
        <v>2362</v>
      </c>
      <c r="C30" s="25" t="s">
        <v>2363</v>
      </c>
      <c r="D30" s="25" t="s">
        <v>2364</v>
      </c>
      <c r="E30" s="29">
        <v>100</v>
      </c>
      <c r="F30" s="30">
        <v>999.07</v>
      </c>
      <c r="G30" s="31">
        <v>1.5299999999999999E-2</v>
      </c>
      <c r="H30" s="38">
        <v>8.2549999999999998E-2</v>
      </c>
      <c r="I30" s="32"/>
      <c r="J30" s="19"/>
    </row>
    <row r="31" spans="1:10" ht="15" customHeight="1">
      <c r="A31" s="28" t="s">
        <v>2365</v>
      </c>
      <c r="B31" s="25" t="s">
        <v>2366</v>
      </c>
      <c r="C31" s="25" t="s">
        <v>2367</v>
      </c>
      <c r="D31" s="25" t="s">
        <v>1941</v>
      </c>
      <c r="E31" s="29">
        <v>100</v>
      </c>
      <c r="F31" s="30">
        <v>992.3</v>
      </c>
      <c r="G31" s="31">
        <v>1.52E-2</v>
      </c>
      <c r="H31" s="38">
        <v>0.122251</v>
      </c>
      <c r="I31" s="32"/>
      <c r="J31" s="19"/>
    </row>
    <row r="32" spans="1:10" ht="15" customHeight="1">
      <c r="A32" s="28" t="s">
        <v>2308</v>
      </c>
      <c r="B32" s="25" t="s">
        <v>2309</v>
      </c>
      <c r="C32" s="25" t="s">
        <v>2310</v>
      </c>
      <c r="D32" s="25" t="s">
        <v>1593</v>
      </c>
      <c r="E32" s="29">
        <v>100</v>
      </c>
      <c r="F32" s="30">
        <v>988.37</v>
      </c>
      <c r="G32" s="31">
        <v>1.5100000000000001E-2</v>
      </c>
      <c r="H32" s="38">
        <v>7.2999999999999995E-2</v>
      </c>
      <c r="I32" s="32"/>
      <c r="J32" s="19"/>
    </row>
    <row r="33" spans="1:10" ht="15" customHeight="1">
      <c r="A33" s="28" t="s">
        <v>1597</v>
      </c>
      <c r="B33" s="25" t="s">
        <v>1598</v>
      </c>
      <c r="C33" s="25" t="s">
        <v>1599</v>
      </c>
      <c r="D33" s="25" t="s">
        <v>1600</v>
      </c>
      <c r="E33" s="29">
        <v>100</v>
      </c>
      <c r="F33" s="30">
        <v>981.5</v>
      </c>
      <c r="G33" s="31">
        <v>1.4999999999999999E-2</v>
      </c>
      <c r="H33" s="38">
        <v>8.3049999999999999E-2</v>
      </c>
      <c r="I33" s="32"/>
      <c r="J33" s="19"/>
    </row>
    <row r="34" spans="1:10" ht="15" customHeight="1">
      <c r="A34" s="28" t="s">
        <v>2352</v>
      </c>
      <c r="B34" s="25" t="s">
        <v>2353</v>
      </c>
      <c r="C34" s="25" t="s">
        <v>2354</v>
      </c>
      <c r="D34" s="25" t="s">
        <v>1920</v>
      </c>
      <c r="E34" s="29">
        <v>100</v>
      </c>
      <c r="F34" s="30">
        <v>967.01</v>
      </c>
      <c r="G34" s="31">
        <v>1.4800000000000001E-2</v>
      </c>
      <c r="H34" s="38">
        <v>9.6518999999999994E-2</v>
      </c>
      <c r="I34" s="32"/>
      <c r="J34" s="19"/>
    </row>
    <row r="35" spans="1:10" ht="15" customHeight="1">
      <c r="A35" s="28" t="s">
        <v>2305</v>
      </c>
      <c r="B35" s="25" t="s">
        <v>3942</v>
      </c>
      <c r="C35" s="25" t="s">
        <v>2306</v>
      </c>
      <c r="D35" s="25" t="s">
        <v>2307</v>
      </c>
      <c r="E35" s="29">
        <v>100</v>
      </c>
      <c r="F35" s="30">
        <v>932.34</v>
      </c>
      <c r="G35" s="31">
        <v>1.43E-2</v>
      </c>
      <c r="H35" s="38">
        <v>8.77E-2</v>
      </c>
      <c r="I35" s="32"/>
      <c r="J35" s="19"/>
    </row>
    <row r="36" spans="1:10" ht="15" customHeight="1">
      <c r="A36" s="28" t="s">
        <v>1938</v>
      </c>
      <c r="B36" s="25" t="s">
        <v>1939</v>
      </c>
      <c r="C36" s="25" t="s">
        <v>1940</v>
      </c>
      <c r="D36" s="25" t="s">
        <v>1941</v>
      </c>
      <c r="E36" s="29">
        <v>90</v>
      </c>
      <c r="F36" s="30">
        <v>902.47</v>
      </c>
      <c r="G36" s="31">
        <v>1.38E-2</v>
      </c>
      <c r="H36" s="38">
        <v>9.6647999999999998E-2</v>
      </c>
      <c r="I36" s="32"/>
      <c r="J36" s="19"/>
    </row>
    <row r="37" spans="1:10" ht="15" customHeight="1">
      <c r="A37" s="28" t="s">
        <v>2314</v>
      </c>
      <c r="B37" s="25" t="s">
        <v>2315</v>
      </c>
      <c r="C37" s="25" t="s">
        <v>2316</v>
      </c>
      <c r="D37" s="25" t="s">
        <v>2317</v>
      </c>
      <c r="E37" s="29">
        <v>85</v>
      </c>
      <c r="F37" s="30">
        <v>852.2</v>
      </c>
      <c r="G37" s="31">
        <v>1.3100000000000001E-2</v>
      </c>
      <c r="H37" s="38">
        <v>9.5299999999999996E-2</v>
      </c>
      <c r="I37" s="32"/>
      <c r="J37" s="19"/>
    </row>
    <row r="38" spans="1:10" ht="15" customHeight="1">
      <c r="A38" s="28" t="s">
        <v>264</v>
      </c>
      <c r="B38" s="25" t="s">
        <v>265</v>
      </c>
      <c r="C38" s="25" t="s">
        <v>266</v>
      </c>
      <c r="D38" s="25" t="s">
        <v>187</v>
      </c>
      <c r="E38" s="29">
        <v>500000</v>
      </c>
      <c r="F38" s="30">
        <v>500.71</v>
      </c>
      <c r="G38" s="31">
        <v>7.7000000000000002E-3</v>
      </c>
      <c r="H38" s="38">
        <v>6.0677000000000002E-2</v>
      </c>
      <c r="I38" s="32"/>
      <c r="J38" s="19"/>
    </row>
    <row r="39" spans="1:10" ht="15" customHeight="1">
      <c r="A39" s="28" t="s">
        <v>2449</v>
      </c>
      <c r="B39" s="25" t="s">
        <v>2450</v>
      </c>
      <c r="C39" s="25" t="s">
        <v>2451</v>
      </c>
      <c r="D39" s="25" t="s">
        <v>1593</v>
      </c>
      <c r="E39" s="29">
        <v>50</v>
      </c>
      <c r="F39" s="30">
        <v>500.04</v>
      </c>
      <c r="G39" s="31">
        <v>7.7000000000000002E-3</v>
      </c>
      <c r="H39" s="38">
        <v>8.4349499999999994E-2</v>
      </c>
      <c r="I39" s="38">
        <v>8.4182834999999998E-2</v>
      </c>
      <c r="J39" s="19"/>
    </row>
    <row r="40" spans="1:10" ht="15" customHeight="1">
      <c r="A40" s="28" t="s">
        <v>1924</v>
      </c>
      <c r="B40" s="25" t="s">
        <v>1925</v>
      </c>
      <c r="C40" s="25" t="s">
        <v>1926</v>
      </c>
      <c r="D40" s="25" t="s">
        <v>1927</v>
      </c>
      <c r="E40" s="29">
        <v>50</v>
      </c>
      <c r="F40" s="30">
        <v>498.36</v>
      </c>
      <c r="G40" s="31">
        <v>7.6E-3</v>
      </c>
      <c r="H40" s="38">
        <v>0.10249</v>
      </c>
      <c r="I40" s="38"/>
      <c r="J40" s="19"/>
    </row>
    <row r="41" spans="1:10" ht="15" customHeight="1">
      <c r="A41" s="28" t="s">
        <v>2381</v>
      </c>
      <c r="B41" s="25" t="s">
        <v>2382</v>
      </c>
      <c r="C41" s="25" t="s">
        <v>2383</v>
      </c>
      <c r="D41" s="25" t="s">
        <v>167</v>
      </c>
      <c r="E41" s="29">
        <v>500</v>
      </c>
      <c r="F41" s="30">
        <v>495.1</v>
      </c>
      <c r="G41" s="31">
        <v>7.6E-3</v>
      </c>
      <c r="H41" s="38">
        <v>9.0213000000000002E-2</v>
      </c>
      <c r="I41" s="38"/>
      <c r="J41" s="19"/>
    </row>
    <row r="42" spans="1:10" ht="15" customHeight="1">
      <c r="A42" s="28" t="s">
        <v>2452</v>
      </c>
      <c r="B42" s="25" t="s">
        <v>2453</v>
      </c>
      <c r="C42" s="25" t="s">
        <v>2454</v>
      </c>
      <c r="D42" s="25" t="s">
        <v>187</v>
      </c>
      <c r="E42" s="29">
        <v>500000</v>
      </c>
      <c r="F42" s="30">
        <v>489.88</v>
      </c>
      <c r="G42" s="31">
        <v>7.4999999999999997E-3</v>
      </c>
      <c r="H42" s="38">
        <v>7.3109999999999994E-2</v>
      </c>
      <c r="I42" s="38"/>
      <c r="J42" s="19"/>
    </row>
    <row r="43" spans="1:10" ht="15" customHeight="1">
      <c r="A43" s="28" t="s">
        <v>2394</v>
      </c>
      <c r="B43" s="25" t="s">
        <v>2395</v>
      </c>
      <c r="C43" s="25" t="s">
        <v>2396</v>
      </c>
      <c r="D43" s="25" t="s">
        <v>1934</v>
      </c>
      <c r="E43" s="29">
        <v>50</v>
      </c>
      <c r="F43" s="30">
        <v>487.83</v>
      </c>
      <c r="G43" s="31">
        <v>7.4999999999999997E-3</v>
      </c>
      <c r="H43" s="38">
        <v>7.9600000000000004E-2</v>
      </c>
      <c r="I43" s="38"/>
      <c r="J43" s="19"/>
    </row>
    <row r="44" spans="1:10" ht="15" customHeight="1">
      <c r="A44" s="28" t="s">
        <v>200</v>
      </c>
      <c r="B44" s="25" t="s">
        <v>201</v>
      </c>
      <c r="C44" s="25" t="s">
        <v>202</v>
      </c>
      <c r="D44" s="25" t="s">
        <v>187</v>
      </c>
      <c r="E44" s="29">
        <v>500000</v>
      </c>
      <c r="F44" s="30">
        <v>475.42</v>
      </c>
      <c r="G44" s="31">
        <v>7.3000000000000001E-3</v>
      </c>
      <c r="H44" s="38">
        <v>7.2317000000000006E-2</v>
      </c>
      <c r="I44" s="38"/>
      <c r="J44" s="19"/>
    </row>
    <row r="45" spans="1:10" ht="15" customHeight="1">
      <c r="A45" s="28" t="s">
        <v>2339</v>
      </c>
      <c r="B45" s="25" t="s">
        <v>2340</v>
      </c>
      <c r="C45" s="25" t="s">
        <v>2341</v>
      </c>
      <c r="D45" s="25" t="s">
        <v>1934</v>
      </c>
      <c r="E45" s="29">
        <v>50</v>
      </c>
      <c r="F45" s="30">
        <v>380.65</v>
      </c>
      <c r="G45" s="31">
        <v>5.7999999999999996E-3</v>
      </c>
      <c r="H45" s="38">
        <v>8.2000000000000003E-2</v>
      </c>
      <c r="I45" s="38"/>
      <c r="J45" s="19"/>
    </row>
    <row r="46" spans="1:10" ht="15" customHeight="1">
      <c r="A46" s="28" t="s">
        <v>312</v>
      </c>
      <c r="B46" s="25" t="s">
        <v>313</v>
      </c>
      <c r="C46" s="25" t="s">
        <v>314</v>
      </c>
      <c r="D46" s="25" t="s">
        <v>167</v>
      </c>
      <c r="E46" s="29">
        <v>30</v>
      </c>
      <c r="F46" s="30">
        <v>304.64</v>
      </c>
      <c r="G46" s="31">
        <v>4.7000000000000002E-3</v>
      </c>
      <c r="H46" s="38">
        <v>8.5571499999999995E-2</v>
      </c>
      <c r="I46" s="38">
        <v>7.3437455999999998E-2</v>
      </c>
      <c r="J46" s="19"/>
    </row>
    <row r="47" spans="1:10" ht="15" customHeight="1">
      <c r="A47" s="28" t="s">
        <v>2421</v>
      </c>
      <c r="B47" s="25" t="s">
        <v>2422</v>
      </c>
      <c r="C47" s="25" t="s">
        <v>2423</v>
      </c>
      <c r="D47" s="25" t="s">
        <v>187</v>
      </c>
      <c r="E47" s="29">
        <v>50000</v>
      </c>
      <c r="F47" s="30">
        <v>50.55</v>
      </c>
      <c r="G47" s="31">
        <v>8.0000000000000004E-4</v>
      </c>
      <c r="H47" s="38">
        <v>7.3720999999999995E-2</v>
      </c>
      <c r="I47" s="38"/>
      <c r="J47" s="19"/>
    </row>
    <row r="48" spans="1:10" ht="15" customHeight="1">
      <c r="A48" s="28" t="s">
        <v>224</v>
      </c>
      <c r="B48" s="25" t="s">
        <v>225</v>
      </c>
      <c r="C48" s="25" t="s">
        <v>226</v>
      </c>
      <c r="D48" s="25" t="s">
        <v>187</v>
      </c>
      <c r="E48" s="29">
        <v>6100</v>
      </c>
      <c r="F48" s="30">
        <v>6.16</v>
      </c>
      <c r="G48" s="31">
        <v>1E-4</v>
      </c>
      <c r="H48" s="38">
        <v>7.2284000000000001E-2</v>
      </c>
      <c r="I48" s="38"/>
      <c r="J48" s="19"/>
    </row>
    <row r="49" spans="1:10" ht="15" customHeight="1">
      <c r="A49" s="19"/>
      <c r="B49" s="24" t="s">
        <v>155</v>
      </c>
      <c r="C49" s="25"/>
      <c r="D49" s="25"/>
      <c r="E49" s="25"/>
      <c r="F49" s="33">
        <v>58079.99</v>
      </c>
      <c r="G49" s="34">
        <v>0.88970000000000005</v>
      </c>
      <c r="H49" s="35"/>
      <c r="I49" s="35"/>
      <c r="J49" s="19"/>
    </row>
    <row r="50" spans="1:10" ht="15" customHeight="1">
      <c r="A50" s="19"/>
      <c r="B50" s="36" t="s">
        <v>484</v>
      </c>
      <c r="C50" s="37"/>
      <c r="D50" s="37"/>
      <c r="E50" s="37"/>
      <c r="F50" s="35" t="s">
        <v>485</v>
      </c>
      <c r="G50" s="35" t="s">
        <v>485</v>
      </c>
      <c r="H50" s="35"/>
      <c r="I50" s="35"/>
      <c r="J50" s="19"/>
    </row>
    <row r="51" spans="1:10" ht="15" customHeight="1">
      <c r="A51" s="19"/>
      <c r="B51" s="36" t="s">
        <v>155</v>
      </c>
      <c r="C51" s="37"/>
      <c r="D51" s="37"/>
      <c r="E51" s="37"/>
      <c r="F51" s="35" t="s">
        <v>485</v>
      </c>
      <c r="G51" s="35" t="s">
        <v>485</v>
      </c>
      <c r="H51" s="35"/>
      <c r="I51" s="35"/>
      <c r="J51" s="19"/>
    </row>
    <row r="52" spans="1:10" ht="15" customHeight="1">
      <c r="A52" s="19"/>
      <c r="B52" s="24" t="s">
        <v>1078</v>
      </c>
      <c r="C52" s="25"/>
      <c r="D52" s="25"/>
      <c r="E52" s="25"/>
      <c r="F52" s="27"/>
      <c r="G52" s="26"/>
      <c r="H52" s="26"/>
      <c r="I52" s="26"/>
      <c r="J52" s="19"/>
    </row>
    <row r="53" spans="1:10" ht="15" customHeight="1">
      <c r="A53" s="28" t="s">
        <v>2424</v>
      </c>
      <c r="B53" s="25" t="s">
        <v>2425</v>
      </c>
      <c r="C53" s="25" t="s">
        <v>2426</v>
      </c>
      <c r="D53" s="25" t="s">
        <v>1082</v>
      </c>
      <c r="E53" s="29">
        <v>17</v>
      </c>
      <c r="F53" s="30">
        <v>1453.28</v>
      </c>
      <c r="G53" s="31">
        <v>2.23E-2</v>
      </c>
      <c r="H53" s="38">
        <v>8.1556000000000003E-2</v>
      </c>
      <c r="I53" s="38"/>
      <c r="J53" s="19"/>
    </row>
    <row r="54" spans="1:10" ht="15" customHeight="1">
      <c r="A54" s="19"/>
      <c r="B54" s="24" t="s">
        <v>155</v>
      </c>
      <c r="C54" s="25"/>
      <c r="D54" s="25"/>
      <c r="E54" s="25"/>
      <c r="F54" s="33">
        <v>1453.28</v>
      </c>
      <c r="G54" s="34">
        <v>2.23E-2</v>
      </c>
      <c r="H54" s="35"/>
      <c r="I54" s="35"/>
      <c r="J54" s="19"/>
    </row>
    <row r="55" spans="1:10" ht="15" customHeight="1">
      <c r="A55" s="19"/>
      <c r="B55" s="36" t="s">
        <v>484</v>
      </c>
      <c r="C55" s="37"/>
      <c r="D55" s="37"/>
      <c r="E55" s="37"/>
      <c r="F55" s="35" t="s">
        <v>485</v>
      </c>
      <c r="G55" s="35" t="s">
        <v>485</v>
      </c>
      <c r="H55" s="35"/>
      <c r="I55" s="35"/>
      <c r="J55" s="19"/>
    </row>
    <row r="56" spans="1:10" ht="15" customHeight="1">
      <c r="A56" s="19"/>
      <c r="B56" s="36" t="s">
        <v>155</v>
      </c>
      <c r="C56" s="37"/>
      <c r="D56" s="37"/>
      <c r="E56" s="37"/>
      <c r="F56" s="35" t="s">
        <v>485</v>
      </c>
      <c r="G56" s="35" t="s">
        <v>485</v>
      </c>
      <c r="H56" s="35"/>
      <c r="I56" s="35"/>
      <c r="J56" s="19"/>
    </row>
    <row r="57" spans="1:10" ht="15" customHeight="1">
      <c r="A57" s="19"/>
      <c r="B57" s="36" t="s">
        <v>156</v>
      </c>
      <c r="C57" s="37"/>
      <c r="D57" s="37"/>
      <c r="E57" s="37"/>
      <c r="F57" s="33">
        <v>59533.27</v>
      </c>
      <c r="G57" s="34">
        <v>0.91200000000000003</v>
      </c>
      <c r="H57" s="35"/>
      <c r="I57" s="35"/>
      <c r="J57" s="19"/>
    </row>
    <row r="58" spans="1:10" ht="15" customHeight="1">
      <c r="A58" s="19"/>
      <c r="B58" s="24" t="s">
        <v>486</v>
      </c>
      <c r="C58" s="25"/>
      <c r="D58" s="25"/>
      <c r="E58" s="25"/>
      <c r="F58" s="25"/>
      <c r="G58" s="25"/>
      <c r="H58" s="26"/>
      <c r="I58" s="26"/>
      <c r="J58" s="19"/>
    </row>
    <row r="59" spans="1:10" ht="15" customHeight="1">
      <c r="A59" s="19"/>
      <c r="B59" s="24" t="s">
        <v>1094</v>
      </c>
      <c r="C59" s="25"/>
      <c r="D59" s="25"/>
      <c r="E59" s="25"/>
      <c r="F59" s="27"/>
      <c r="G59" s="26"/>
      <c r="H59" s="26"/>
      <c r="I59" s="26"/>
      <c r="J59" s="19"/>
    </row>
    <row r="60" spans="1:10" ht="15" customHeight="1">
      <c r="A60" s="28" t="s">
        <v>2455</v>
      </c>
      <c r="B60" s="25" t="s">
        <v>2456</v>
      </c>
      <c r="C60" s="25" t="s">
        <v>2457</v>
      </c>
      <c r="D60" s="25" t="s">
        <v>498</v>
      </c>
      <c r="E60" s="29">
        <v>500</v>
      </c>
      <c r="F60" s="30">
        <v>2414.04</v>
      </c>
      <c r="G60" s="31">
        <v>3.6999999999999998E-2</v>
      </c>
      <c r="H60" s="38">
        <v>7.6451000000000005E-2</v>
      </c>
      <c r="I60" s="38"/>
      <c r="J60" s="19"/>
    </row>
    <row r="61" spans="1:10" ht="15" customHeight="1">
      <c r="A61" s="28" t="s">
        <v>2458</v>
      </c>
      <c r="B61" s="25" t="s">
        <v>2459</v>
      </c>
      <c r="C61" s="25" t="s">
        <v>2460</v>
      </c>
      <c r="D61" s="25" t="s">
        <v>498</v>
      </c>
      <c r="E61" s="29">
        <v>400</v>
      </c>
      <c r="F61" s="30">
        <v>1939.7</v>
      </c>
      <c r="G61" s="31">
        <v>2.9700000000000001E-2</v>
      </c>
      <c r="H61" s="38">
        <v>7.5649999999999995E-2</v>
      </c>
      <c r="I61" s="38"/>
      <c r="J61" s="19"/>
    </row>
    <row r="62" spans="1:10" ht="15" customHeight="1">
      <c r="A62" s="19"/>
      <c r="B62" s="24" t="s">
        <v>155</v>
      </c>
      <c r="C62" s="25"/>
      <c r="D62" s="25"/>
      <c r="E62" s="25"/>
      <c r="F62" s="33">
        <v>4353.74</v>
      </c>
      <c r="G62" s="34">
        <v>6.6699999999999995E-2</v>
      </c>
      <c r="H62" s="35"/>
      <c r="I62" s="35"/>
      <c r="J62" s="19"/>
    </row>
    <row r="63" spans="1:10" ht="15" customHeight="1">
      <c r="A63" s="19"/>
      <c r="B63" s="36" t="s">
        <v>156</v>
      </c>
      <c r="C63" s="37"/>
      <c r="D63" s="37"/>
      <c r="E63" s="37"/>
      <c r="F63" s="33">
        <v>4353.74</v>
      </c>
      <c r="G63" s="34">
        <v>6.6699999999999995E-2</v>
      </c>
      <c r="H63" s="35"/>
      <c r="I63" s="35"/>
      <c r="J63" s="19"/>
    </row>
    <row r="64" spans="1:10" ht="15" customHeight="1">
      <c r="A64" s="19"/>
      <c r="B64" s="24" t="s">
        <v>157</v>
      </c>
      <c r="C64" s="25"/>
      <c r="D64" s="25"/>
      <c r="E64" s="25"/>
      <c r="F64" s="25"/>
      <c r="G64" s="25"/>
      <c r="H64" s="26"/>
      <c r="I64" s="26"/>
      <c r="J64" s="19"/>
    </row>
    <row r="65" spans="1:10" ht="15" customHeight="1">
      <c r="A65" s="28" t="s">
        <v>158</v>
      </c>
      <c r="B65" s="25" t="s">
        <v>3927</v>
      </c>
      <c r="C65" s="25"/>
      <c r="D65" s="25"/>
      <c r="E65" s="29"/>
      <c r="F65" s="30">
        <v>408.85</v>
      </c>
      <c r="G65" s="31">
        <v>6.3E-3</v>
      </c>
      <c r="H65" s="38">
        <v>5.9929053795248217E-2</v>
      </c>
      <c r="I65" s="38"/>
      <c r="J65" s="19"/>
    </row>
    <row r="66" spans="1:10" ht="15" customHeight="1">
      <c r="A66" s="19"/>
      <c r="B66" s="24" t="s">
        <v>155</v>
      </c>
      <c r="C66" s="25"/>
      <c r="D66" s="25"/>
      <c r="E66" s="25"/>
      <c r="F66" s="33">
        <v>408.85</v>
      </c>
      <c r="G66" s="34">
        <v>6.3E-3</v>
      </c>
      <c r="H66" s="35"/>
      <c r="I66" s="35"/>
      <c r="J66" s="19"/>
    </row>
    <row r="67" spans="1:10" ht="15" customHeight="1">
      <c r="A67" s="19"/>
      <c r="B67" s="36" t="s">
        <v>484</v>
      </c>
      <c r="C67" s="37"/>
      <c r="D67" s="37"/>
      <c r="E67" s="37"/>
      <c r="F67" s="35" t="s">
        <v>485</v>
      </c>
      <c r="G67" s="35" t="s">
        <v>485</v>
      </c>
      <c r="H67" s="35"/>
      <c r="I67" s="35"/>
      <c r="J67" s="19"/>
    </row>
    <row r="68" spans="1:10" ht="15" customHeight="1">
      <c r="A68" s="19"/>
      <c r="B68" s="36" t="s">
        <v>155</v>
      </c>
      <c r="C68" s="37"/>
      <c r="D68" s="37"/>
      <c r="E68" s="37"/>
      <c r="F68" s="35" t="s">
        <v>485</v>
      </c>
      <c r="G68" s="35" t="s">
        <v>485</v>
      </c>
      <c r="H68" s="35"/>
      <c r="I68" s="35"/>
      <c r="J68" s="19"/>
    </row>
    <row r="69" spans="1:10" ht="15" customHeight="1">
      <c r="A69" s="19"/>
      <c r="B69" s="36" t="s">
        <v>156</v>
      </c>
      <c r="C69" s="37"/>
      <c r="D69" s="37"/>
      <c r="E69" s="37"/>
      <c r="F69" s="33">
        <v>408.85</v>
      </c>
      <c r="G69" s="34">
        <v>6.3E-3</v>
      </c>
      <c r="H69" s="35"/>
      <c r="I69" s="35"/>
      <c r="J69" s="19"/>
    </row>
    <row r="70" spans="1:10" ht="15" customHeight="1">
      <c r="A70" s="19"/>
      <c r="B70" s="36" t="s">
        <v>159</v>
      </c>
      <c r="C70" s="25"/>
      <c r="D70" s="37"/>
      <c r="E70" s="25"/>
      <c r="F70" s="33">
        <v>974.22</v>
      </c>
      <c r="G70" s="34">
        <v>1.4999999999999999E-2</v>
      </c>
      <c r="H70" s="35"/>
      <c r="I70" s="35"/>
      <c r="J70" s="19"/>
    </row>
    <row r="71" spans="1:10" ht="15" customHeight="1">
      <c r="A71" s="19"/>
      <c r="B71" s="39" t="s">
        <v>160</v>
      </c>
      <c r="C71" s="37"/>
      <c r="D71" s="37"/>
      <c r="E71" s="37"/>
      <c r="F71" s="33">
        <v>65270.080000000002</v>
      </c>
      <c r="G71" s="40">
        <v>1</v>
      </c>
      <c r="H71" s="41"/>
      <c r="I71" s="41"/>
      <c r="J71" s="19"/>
    </row>
    <row r="72" spans="1:10" ht="15" customHeight="1">
      <c r="A72" s="19"/>
      <c r="B72" s="17"/>
      <c r="C72" s="19"/>
      <c r="D72" s="19"/>
      <c r="E72" s="19"/>
      <c r="F72" s="19"/>
      <c r="G72" s="19"/>
      <c r="H72" s="19"/>
      <c r="I72" s="19"/>
      <c r="J72" s="19"/>
    </row>
    <row r="73" spans="1:10" ht="15" customHeight="1">
      <c r="A73" s="19"/>
      <c r="B73" s="18" t="s">
        <v>2427</v>
      </c>
      <c r="C73" s="19"/>
      <c r="D73" s="19"/>
      <c r="E73" s="19"/>
      <c r="F73" s="19"/>
      <c r="G73" s="19"/>
      <c r="H73" s="19"/>
      <c r="I73" s="19"/>
      <c r="J73" s="19"/>
    </row>
    <row r="74" spans="1:10" ht="15" customHeight="1">
      <c r="A74" s="19"/>
      <c r="B74" s="18" t="s">
        <v>522</v>
      </c>
      <c r="C74" s="19"/>
      <c r="D74" s="19"/>
      <c r="E74" s="19"/>
      <c r="F74" s="19"/>
      <c r="G74" s="19"/>
      <c r="H74" s="19"/>
      <c r="I74" s="19"/>
      <c r="J74" s="19"/>
    </row>
    <row r="75" spans="1:10" ht="15" customHeight="1">
      <c r="A75" s="19"/>
      <c r="B75" s="18" t="s">
        <v>161</v>
      </c>
      <c r="C75" s="19"/>
      <c r="D75" s="19"/>
      <c r="E75" s="19"/>
      <c r="F75" s="19"/>
      <c r="G75" s="19"/>
      <c r="H75" s="19"/>
      <c r="I75" s="19"/>
      <c r="J75" s="19"/>
    </row>
    <row r="76" spans="1:10" ht="27.95" customHeight="1">
      <c r="A76" s="42"/>
      <c r="B76" s="110" t="s">
        <v>3926</v>
      </c>
      <c r="C76" s="110"/>
      <c r="D76" s="110"/>
      <c r="E76" s="110"/>
      <c r="F76" s="110"/>
      <c r="G76" s="110"/>
      <c r="H76" s="110"/>
      <c r="I76" s="42"/>
      <c r="J76" s="42"/>
    </row>
    <row r="77" spans="1:10" ht="15" customHeight="1">
      <c r="A77" s="19"/>
      <c r="B77" s="18"/>
      <c r="C77" s="19"/>
      <c r="D77" s="19"/>
      <c r="E77" s="19"/>
      <c r="F77" s="19"/>
      <c r="G77" s="19"/>
      <c r="H77" s="19"/>
      <c r="I77" s="19"/>
      <c r="J77" s="19"/>
    </row>
    <row r="78" spans="1:10" s="1" customFormat="1" ht="15" customHeight="1">
      <c r="B78" s="2" t="s">
        <v>3960</v>
      </c>
      <c r="C78" s="2"/>
      <c r="D78" s="2"/>
      <c r="E78" s="2"/>
      <c r="F78" s="2"/>
      <c r="G78" s="2"/>
      <c r="H78" s="2"/>
      <c r="I78" s="3"/>
    </row>
    <row r="80" spans="1:10" s="49" customFormat="1" ht="15" customHeight="1">
      <c r="C80" s="85" t="s">
        <v>3776</v>
      </c>
    </row>
    <row r="81" spans="2:3" s="49" customFormat="1" ht="15" customHeight="1">
      <c r="B81" s="85" t="s">
        <v>3749</v>
      </c>
      <c r="C81" s="85" t="s">
        <v>3750</v>
      </c>
    </row>
    <row r="82" spans="2:3" s="49" customFormat="1" ht="15" customHeight="1"/>
    <row r="83" spans="2:3" s="49" customFormat="1" ht="15" customHeight="1"/>
    <row r="84" spans="2:3" s="49" customFormat="1" ht="15" customHeight="1"/>
    <row r="85" spans="2:3" s="49" customFormat="1" ht="15" customHeight="1"/>
    <row r="86" spans="2:3" s="49" customFormat="1" ht="15" customHeight="1"/>
    <row r="87" spans="2:3" s="49" customFormat="1" ht="15" customHeight="1"/>
    <row r="88" spans="2:3" s="49" customFormat="1" ht="15" customHeight="1"/>
    <row r="89" spans="2:3" s="49" customFormat="1" ht="15" customHeight="1"/>
    <row r="90" spans="2:3" s="49" customFormat="1" ht="15" customHeight="1"/>
    <row r="91" spans="2:3" s="49" customFormat="1" ht="15" customHeight="1"/>
    <row r="92" spans="2:3" s="49" customFormat="1" ht="15" customHeight="1"/>
  </sheetData>
  <mergeCells count="2">
    <mergeCell ref="B76:H76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2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62</v>
      </c>
      <c r="B2" s="111" t="s">
        <v>63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112932</v>
      </c>
      <c r="F8" s="30">
        <v>973.47</v>
      </c>
      <c r="G8" s="31">
        <v>2.1700000000000001E-2</v>
      </c>
      <c r="H8" s="32"/>
      <c r="I8" s="32"/>
      <c r="J8" s="19"/>
    </row>
    <row r="9" spans="1:10" ht="15" customHeight="1">
      <c r="A9" s="28" t="s">
        <v>568</v>
      </c>
      <c r="B9" s="25" t="s">
        <v>569</v>
      </c>
      <c r="C9" s="25" t="s">
        <v>570</v>
      </c>
      <c r="D9" s="25" t="s">
        <v>571</v>
      </c>
      <c r="E9" s="29">
        <v>12647</v>
      </c>
      <c r="F9" s="30">
        <v>927.75</v>
      </c>
      <c r="G9" s="31">
        <v>2.07E-2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19039</v>
      </c>
      <c r="F10" s="30">
        <v>835.16</v>
      </c>
      <c r="G10" s="31">
        <v>1.8599999999999998E-2</v>
      </c>
      <c r="H10" s="32"/>
      <c r="I10" s="32"/>
      <c r="J10" s="19"/>
    </row>
    <row r="11" spans="1:10" ht="15" customHeight="1">
      <c r="A11" s="28" t="s">
        <v>591</v>
      </c>
      <c r="B11" s="25" t="s">
        <v>592</v>
      </c>
      <c r="C11" s="25" t="s">
        <v>593</v>
      </c>
      <c r="D11" s="25" t="s">
        <v>567</v>
      </c>
      <c r="E11" s="29">
        <v>23576</v>
      </c>
      <c r="F11" s="30">
        <v>708.35</v>
      </c>
      <c r="G11" s="31">
        <v>1.5800000000000002E-2</v>
      </c>
      <c r="H11" s="32"/>
      <c r="I11" s="32"/>
      <c r="J11" s="19"/>
    </row>
    <row r="12" spans="1:10" ht="15" customHeight="1">
      <c r="A12" s="28" t="s">
        <v>564</v>
      </c>
      <c r="B12" s="25" t="s">
        <v>565</v>
      </c>
      <c r="C12" s="25" t="s">
        <v>566</v>
      </c>
      <c r="D12" s="25" t="s">
        <v>567</v>
      </c>
      <c r="E12" s="29">
        <v>43112</v>
      </c>
      <c r="F12" s="30">
        <v>609.37</v>
      </c>
      <c r="G12" s="31">
        <v>1.3599999999999999E-2</v>
      </c>
      <c r="H12" s="32"/>
      <c r="I12" s="32"/>
      <c r="J12" s="19"/>
    </row>
    <row r="13" spans="1:10" ht="15" customHeight="1">
      <c r="A13" s="28" t="s">
        <v>526</v>
      </c>
      <c r="B13" s="25" t="s">
        <v>527</v>
      </c>
      <c r="C13" s="25" t="s">
        <v>528</v>
      </c>
      <c r="D13" s="25" t="s">
        <v>529</v>
      </c>
      <c r="E13" s="29">
        <v>38595</v>
      </c>
      <c r="F13" s="30">
        <v>548.57000000000005</v>
      </c>
      <c r="G13" s="31">
        <v>1.2200000000000001E-2</v>
      </c>
      <c r="H13" s="32"/>
      <c r="I13" s="32"/>
      <c r="J13" s="19"/>
    </row>
    <row r="14" spans="1:10" ht="15" customHeight="1">
      <c r="A14" s="28" t="s">
        <v>533</v>
      </c>
      <c r="B14" s="25" t="s">
        <v>534</v>
      </c>
      <c r="C14" s="25" t="s">
        <v>535</v>
      </c>
      <c r="D14" s="25" t="s">
        <v>529</v>
      </c>
      <c r="E14" s="29">
        <v>27909</v>
      </c>
      <c r="F14" s="30">
        <v>507.72</v>
      </c>
      <c r="G14" s="31">
        <v>1.1299999999999999E-2</v>
      </c>
      <c r="H14" s="32"/>
      <c r="I14" s="32"/>
      <c r="J14" s="19"/>
    </row>
    <row r="15" spans="1:10" ht="15" customHeight="1">
      <c r="A15" s="28" t="s">
        <v>610</v>
      </c>
      <c r="B15" s="25" t="s">
        <v>611</v>
      </c>
      <c r="C15" s="25" t="s">
        <v>612</v>
      </c>
      <c r="D15" s="25" t="s">
        <v>571</v>
      </c>
      <c r="E15" s="29">
        <v>20880</v>
      </c>
      <c r="F15" s="30">
        <v>477.68</v>
      </c>
      <c r="G15" s="31">
        <v>1.06E-2</v>
      </c>
      <c r="H15" s="32"/>
      <c r="I15" s="32"/>
      <c r="J15" s="19"/>
    </row>
    <row r="16" spans="1:10" ht="15" customHeight="1">
      <c r="A16" s="28" t="s">
        <v>580</v>
      </c>
      <c r="B16" s="25" t="s">
        <v>581</v>
      </c>
      <c r="C16" s="25" t="s">
        <v>582</v>
      </c>
      <c r="D16" s="25" t="s">
        <v>583</v>
      </c>
      <c r="E16" s="29">
        <v>16638</v>
      </c>
      <c r="F16" s="30">
        <v>395.61</v>
      </c>
      <c r="G16" s="31">
        <v>8.8000000000000005E-3</v>
      </c>
      <c r="H16" s="32"/>
      <c r="I16" s="32"/>
      <c r="J16" s="19"/>
    </row>
    <row r="17" spans="1:10" ht="15" customHeight="1">
      <c r="A17" s="28" t="s">
        <v>621</v>
      </c>
      <c r="B17" s="25" t="s">
        <v>622</v>
      </c>
      <c r="C17" s="25" t="s">
        <v>623</v>
      </c>
      <c r="D17" s="25" t="s">
        <v>571</v>
      </c>
      <c r="E17" s="29">
        <v>14240</v>
      </c>
      <c r="F17" s="30">
        <v>239</v>
      </c>
      <c r="G17" s="31">
        <v>5.3E-3</v>
      </c>
      <c r="H17" s="32"/>
      <c r="I17" s="32"/>
      <c r="J17" s="19"/>
    </row>
    <row r="18" spans="1:10" ht="15" customHeight="1">
      <c r="A18" s="28" t="s">
        <v>807</v>
      </c>
      <c r="B18" s="25" t="s">
        <v>808</v>
      </c>
      <c r="C18" s="25" t="s">
        <v>809</v>
      </c>
      <c r="D18" s="25" t="s">
        <v>810</v>
      </c>
      <c r="E18" s="29">
        <v>7224</v>
      </c>
      <c r="F18" s="30">
        <v>216.6</v>
      </c>
      <c r="G18" s="31">
        <v>4.7999999999999996E-3</v>
      </c>
      <c r="H18" s="32"/>
      <c r="I18" s="32"/>
      <c r="J18" s="19"/>
    </row>
    <row r="19" spans="1:10" ht="15" customHeight="1">
      <c r="A19" s="28" t="s">
        <v>803</v>
      </c>
      <c r="B19" s="25" t="s">
        <v>804</v>
      </c>
      <c r="C19" s="25" t="s">
        <v>805</v>
      </c>
      <c r="D19" s="25" t="s">
        <v>806</v>
      </c>
      <c r="E19" s="29">
        <v>12963</v>
      </c>
      <c r="F19" s="30">
        <v>205.3</v>
      </c>
      <c r="G19" s="31">
        <v>4.5999999999999999E-3</v>
      </c>
      <c r="H19" s="32"/>
      <c r="I19" s="32"/>
      <c r="J19" s="19"/>
    </row>
    <row r="20" spans="1:10" ht="15" customHeight="1">
      <c r="A20" s="28" t="s">
        <v>576</v>
      </c>
      <c r="B20" s="25" t="s">
        <v>577</v>
      </c>
      <c r="C20" s="25" t="s">
        <v>578</v>
      </c>
      <c r="D20" s="25" t="s">
        <v>579</v>
      </c>
      <c r="E20" s="29">
        <v>16000</v>
      </c>
      <c r="F20" s="30">
        <v>202.91</v>
      </c>
      <c r="G20" s="31">
        <v>4.4999999999999997E-3</v>
      </c>
      <c r="H20" s="32"/>
      <c r="I20" s="32"/>
      <c r="J20" s="19"/>
    </row>
    <row r="21" spans="1:10" ht="15" customHeight="1">
      <c r="A21" s="28" t="s">
        <v>817</v>
      </c>
      <c r="B21" s="25" t="s">
        <v>818</v>
      </c>
      <c r="C21" s="25" t="s">
        <v>819</v>
      </c>
      <c r="D21" s="25" t="s">
        <v>597</v>
      </c>
      <c r="E21" s="29">
        <v>11013</v>
      </c>
      <c r="F21" s="30">
        <v>193.74</v>
      </c>
      <c r="G21" s="31">
        <v>4.3E-3</v>
      </c>
      <c r="H21" s="32"/>
      <c r="I21" s="32"/>
      <c r="J21" s="19"/>
    </row>
    <row r="22" spans="1:10" ht="15" customHeight="1">
      <c r="A22" s="28" t="s">
        <v>601</v>
      </c>
      <c r="B22" s="25" t="s">
        <v>602</v>
      </c>
      <c r="C22" s="25" t="s">
        <v>603</v>
      </c>
      <c r="D22" s="25" t="s">
        <v>604</v>
      </c>
      <c r="E22" s="29">
        <v>20000</v>
      </c>
      <c r="F22" s="30">
        <v>189.73</v>
      </c>
      <c r="G22" s="31">
        <v>4.1999999999999997E-3</v>
      </c>
      <c r="H22" s="32"/>
      <c r="I22" s="32"/>
      <c r="J22" s="19"/>
    </row>
    <row r="23" spans="1:10" ht="15" customHeight="1">
      <c r="A23" s="28" t="s">
        <v>613</v>
      </c>
      <c r="B23" s="25" t="s">
        <v>614</v>
      </c>
      <c r="C23" s="25" t="s">
        <v>615</v>
      </c>
      <c r="D23" s="25" t="s">
        <v>616</v>
      </c>
      <c r="E23" s="29">
        <v>10049</v>
      </c>
      <c r="F23" s="30">
        <v>185.68</v>
      </c>
      <c r="G23" s="31">
        <v>4.1000000000000003E-3</v>
      </c>
      <c r="H23" s="32"/>
      <c r="I23" s="32"/>
      <c r="J23" s="19"/>
    </row>
    <row r="24" spans="1:10" ht="15" customHeight="1">
      <c r="A24" s="28" t="s">
        <v>722</v>
      </c>
      <c r="B24" s="25" t="s">
        <v>723</v>
      </c>
      <c r="C24" s="25" t="s">
        <v>724</v>
      </c>
      <c r="D24" s="25" t="s">
        <v>604</v>
      </c>
      <c r="E24" s="29">
        <v>5003</v>
      </c>
      <c r="F24" s="30">
        <v>185.37</v>
      </c>
      <c r="G24" s="31">
        <v>4.1000000000000003E-3</v>
      </c>
      <c r="H24" s="32"/>
      <c r="I24" s="32"/>
      <c r="J24" s="19"/>
    </row>
    <row r="25" spans="1:10" ht="15" customHeight="1">
      <c r="A25" s="28" t="s">
        <v>605</v>
      </c>
      <c r="B25" s="25" t="s">
        <v>3928</v>
      </c>
      <c r="C25" s="25" t="s">
        <v>606</v>
      </c>
      <c r="D25" s="25" t="s">
        <v>571</v>
      </c>
      <c r="E25" s="29">
        <v>25000</v>
      </c>
      <c r="F25" s="30">
        <v>183.05</v>
      </c>
      <c r="G25" s="31">
        <v>4.1000000000000003E-3</v>
      </c>
      <c r="H25" s="32"/>
      <c r="I25" s="32"/>
      <c r="J25" s="19"/>
    </row>
    <row r="26" spans="1:10" ht="15" customHeight="1">
      <c r="A26" s="28" t="s">
        <v>811</v>
      </c>
      <c r="B26" s="25" t="s">
        <v>812</v>
      </c>
      <c r="C26" s="25" t="s">
        <v>813</v>
      </c>
      <c r="D26" s="25" t="s">
        <v>575</v>
      </c>
      <c r="E26" s="29">
        <v>841</v>
      </c>
      <c r="F26" s="30">
        <v>176.89</v>
      </c>
      <c r="G26" s="31">
        <v>3.8999999999999998E-3</v>
      </c>
      <c r="H26" s="32"/>
      <c r="I26" s="32"/>
      <c r="J26" s="19"/>
    </row>
    <row r="27" spans="1:10" ht="15" customHeight="1">
      <c r="A27" s="28" t="s">
        <v>709</v>
      </c>
      <c r="B27" s="25" t="s">
        <v>710</v>
      </c>
      <c r="C27" s="25" t="s">
        <v>711</v>
      </c>
      <c r="D27" s="25" t="s">
        <v>668</v>
      </c>
      <c r="E27" s="29">
        <v>199240</v>
      </c>
      <c r="F27" s="30">
        <v>174.34</v>
      </c>
      <c r="G27" s="31">
        <v>3.8999999999999998E-3</v>
      </c>
      <c r="H27" s="32"/>
      <c r="I27" s="32"/>
      <c r="J27" s="19"/>
    </row>
    <row r="28" spans="1:10" ht="15" customHeight="1">
      <c r="A28" s="28" t="s">
        <v>2461</v>
      </c>
      <c r="B28" s="25" t="s">
        <v>2462</v>
      </c>
      <c r="C28" s="25" t="s">
        <v>2463</v>
      </c>
      <c r="D28" s="25" t="s">
        <v>2167</v>
      </c>
      <c r="E28" s="29">
        <v>3474</v>
      </c>
      <c r="F28" s="30">
        <v>163.72999999999999</v>
      </c>
      <c r="G28" s="31">
        <v>3.5999999999999999E-3</v>
      </c>
      <c r="H28" s="32"/>
      <c r="I28" s="32"/>
      <c r="J28" s="19"/>
    </row>
    <row r="29" spans="1:10" ht="15" customHeight="1">
      <c r="A29" s="28" t="s">
        <v>820</v>
      </c>
      <c r="B29" s="25" t="s">
        <v>821</v>
      </c>
      <c r="C29" s="25" t="s">
        <v>822</v>
      </c>
      <c r="D29" s="25" t="s">
        <v>793</v>
      </c>
      <c r="E29" s="29">
        <v>29850</v>
      </c>
      <c r="F29" s="30">
        <v>151.85</v>
      </c>
      <c r="G29" s="31">
        <v>3.3999999999999998E-3</v>
      </c>
      <c r="H29" s="32"/>
      <c r="I29" s="32"/>
      <c r="J29" s="19"/>
    </row>
    <row r="30" spans="1:10" ht="15" customHeight="1">
      <c r="A30" s="28" t="s">
        <v>814</v>
      </c>
      <c r="B30" s="25" t="s">
        <v>815</v>
      </c>
      <c r="C30" s="25" t="s">
        <v>816</v>
      </c>
      <c r="D30" s="25" t="s">
        <v>668</v>
      </c>
      <c r="E30" s="29">
        <v>26578</v>
      </c>
      <c r="F30" s="30">
        <v>148.6</v>
      </c>
      <c r="G30" s="31">
        <v>3.3E-3</v>
      </c>
      <c r="H30" s="32"/>
      <c r="I30" s="32"/>
      <c r="J30" s="19"/>
    </row>
    <row r="31" spans="1:10" ht="15" customHeight="1">
      <c r="A31" s="28" t="s">
        <v>584</v>
      </c>
      <c r="B31" s="25" t="s">
        <v>585</v>
      </c>
      <c r="C31" s="25" t="s">
        <v>586</v>
      </c>
      <c r="D31" s="25" t="s">
        <v>587</v>
      </c>
      <c r="E31" s="29">
        <v>5500</v>
      </c>
      <c r="F31" s="30">
        <v>148.30000000000001</v>
      </c>
      <c r="G31" s="31">
        <v>3.3E-3</v>
      </c>
      <c r="H31" s="32"/>
      <c r="I31" s="32"/>
      <c r="J31" s="19"/>
    </row>
    <row r="32" spans="1:10" ht="15" customHeight="1">
      <c r="A32" s="28" t="s">
        <v>627</v>
      </c>
      <c r="B32" s="25" t="s">
        <v>628</v>
      </c>
      <c r="C32" s="25" t="s">
        <v>629</v>
      </c>
      <c r="D32" s="25" t="s">
        <v>630</v>
      </c>
      <c r="E32" s="29">
        <v>717</v>
      </c>
      <c r="F32" s="30">
        <v>137.27000000000001</v>
      </c>
      <c r="G32" s="31">
        <v>3.0999999999999999E-3</v>
      </c>
      <c r="H32" s="32"/>
      <c r="I32" s="32"/>
      <c r="J32" s="19"/>
    </row>
    <row r="33" spans="1:10" ht="15" customHeight="1">
      <c r="A33" s="28" t="s">
        <v>826</v>
      </c>
      <c r="B33" s="25" t="s">
        <v>827</v>
      </c>
      <c r="C33" s="25" t="s">
        <v>828</v>
      </c>
      <c r="D33" s="25" t="s">
        <v>604</v>
      </c>
      <c r="E33" s="29">
        <v>6500</v>
      </c>
      <c r="F33" s="30">
        <v>136.04</v>
      </c>
      <c r="G33" s="31">
        <v>3.0000000000000001E-3</v>
      </c>
      <c r="H33" s="32"/>
      <c r="I33" s="32"/>
      <c r="J33" s="19"/>
    </row>
    <row r="34" spans="1:10" ht="15" customHeight="1">
      <c r="A34" s="28" t="s">
        <v>823</v>
      </c>
      <c r="B34" s="25" t="s">
        <v>824</v>
      </c>
      <c r="C34" s="25" t="s">
        <v>825</v>
      </c>
      <c r="D34" s="25" t="s">
        <v>597</v>
      </c>
      <c r="E34" s="29">
        <v>9288</v>
      </c>
      <c r="F34" s="30">
        <v>134.54</v>
      </c>
      <c r="G34" s="31">
        <v>3.0000000000000001E-3</v>
      </c>
      <c r="H34" s="32"/>
      <c r="I34" s="32"/>
      <c r="J34" s="19"/>
    </row>
    <row r="35" spans="1:10" ht="15" customHeight="1">
      <c r="A35" s="28" t="s">
        <v>598</v>
      </c>
      <c r="B35" s="25" t="s">
        <v>599</v>
      </c>
      <c r="C35" s="25" t="s">
        <v>600</v>
      </c>
      <c r="D35" s="25" t="s">
        <v>579</v>
      </c>
      <c r="E35" s="29">
        <v>1500</v>
      </c>
      <c r="F35" s="30">
        <v>132.41999999999999</v>
      </c>
      <c r="G35" s="31">
        <v>2.8999999999999998E-3</v>
      </c>
      <c r="H35" s="32"/>
      <c r="I35" s="32"/>
      <c r="J35" s="19"/>
    </row>
    <row r="36" spans="1:10" ht="15" customHeight="1">
      <c r="A36" s="28" t="s">
        <v>838</v>
      </c>
      <c r="B36" s="25" t="s">
        <v>839</v>
      </c>
      <c r="C36" s="25" t="s">
        <v>840</v>
      </c>
      <c r="D36" s="25" t="s">
        <v>668</v>
      </c>
      <c r="E36" s="29">
        <v>18505</v>
      </c>
      <c r="F36" s="30">
        <v>130.33000000000001</v>
      </c>
      <c r="G36" s="31">
        <v>2.8999999999999998E-3</v>
      </c>
      <c r="H36" s="32"/>
      <c r="I36" s="32"/>
      <c r="J36" s="19"/>
    </row>
    <row r="37" spans="1:10" ht="15" customHeight="1">
      <c r="A37" s="28" t="s">
        <v>1900</v>
      </c>
      <c r="B37" s="25" t="s">
        <v>1901</v>
      </c>
      <c r="C37" s="25" t="s">
        <v>1902</v>
      </c>
      <c r="D37" s="25" t="s">
        <v>620</v>
      </c>
      <c r="E37" s="29">
        <v>20277</v>
      </c>
      <c r="F37" s="30">
        <v>127.92</v>
      </c>
      <c r="G37" s="31">
        <v>2.8E-3</v>
      </c>
      <c r="H37" s="32"/>
      <c r="I37" s="32"/>
      <c r="J37" s="19"/>
    </row>
    <row r="38" spans="1:10" ht="15" customHeight="1">
      <c r="A38" s="28" t="s">
        <v>829</v>
      </c>
      <c r="B38" s="25" t="s">
        <v>830</v>
      </c>
      <c r="C38" s="25" t="s">
        <v>831</v>
      </c>
      <c r="D38" s="25" t="s">
        <v>810</v>
      </c>
      <c r="E38" s="29">
        <v>25057</v>
      </c>
      <c r="F38" s="30">
        <v>126.02</v>
      </c>
      <c r="G38" s="31">
        <v>2.8E-3</v>
      </c>
      <c r="H38" s="32"/>
      <c r="I38" s="32"/>
      <c r="J38" s="19"/>
    </row>
    <row r="39" spans="1:10" ht="15" customHeight="1">
      <c r="A39" s="28" t="s">
        <v>835</v>
      </c>
      <c r="B39" s="25" t="s">
        <v>836</v>
      </c>
      <c r="C39" s="25" t="s">
        <v>837</v>
      </c>
      <c r="D39" s="25" t="s">
        <v>567</v>
      </c>
      <c r="E39" s="29">
        <v>2698</v>
      </c>
      <c r="F39" s="30">
        <v>120.27</v>
      </c>
      <c r="G39" s="31">
        <v>2.7000000000000001E-3</v>
      </c>
      <c r="H39" s="32"/>
      <c r="I39" s="32"/>
      <c r="J39" s="19"/>
    </row>
    <row r="40" spans="1:10" ht="15" customHeight="1">
      <c r="A40" s="28" t="s">
        <v>1906</v>
      </c>
      <c r="B40" s="25" t="s">
        <v>1907</v>
      </c>
      <c r="C40" s="25" t="s">
        <v>1908</v>
      </c>
      <c r="D40" s="25" t="s">
        <v>579</v>
      </c>
      <c r="E40" s="29">
        <v>27000</v>
      </c>
      <c r="F40" s="30">
        <v>109.24</v>
      </c>
      <c r="G40" s="31">
        <v>2.3999999999999998E-3</v>
      </c>
      <c r="H40" s="32"/>
      <c r="I40" s="32"/>
      <c r="J40" s="19"/>
    </row>
    <row r="41" spans="1:10" ht="15" customHeight="1">
      <c r="A41" s="28" t="s">
        <v>665</v>
      </c>
      <c r="B41" s="25" t="s">
        <v>666</v>
      </c>
      <c r="C41" s="25" t="s">
        <v>667</v>
      </c>
      <c r="D41" s="25" t="s">
        <v>668</v>
      </c>
      <c r="E41" s="29">
        <v>22000</v>
      </c>
      <c r="F41" s="30">
        <v>102.03</v>
      </c>
      <c r="G41" s="31">
        <v>2.3E-3</v>
      </c>
      <c r="H41" s="32"/>
      <c r="I41" s="32"/>
      <c r="J41" s="19"/>
    </row>
    <row r="42" spans="1:10" ht="15" customHeight="1">
      <c r="A42" s="28" t="s">
        <v>588</v>
      </c>
      <c r="B42" s="25" t="s">
        <v>589</v>
      </c>
      <c r="C42" s="25" t="s">
        <v>590</v>
      </c>
      <c r="D42" s="25" t="s">
        <v>571</v>
      </c>
      <c r="E42" s="29">
        <v>4466</v>
      </c>
      <c r="F42" s="30">
        <v>101.02</v>
      </c>
      <c r="G42" s="31">
        <v>2.2000000000000001E-3</v>
      </c>
      <c r="H42" s="32"/>
      <c r="I42" s="32"/>
      <c r="J42" s="19"/>
    </row>
    <row r="43" spans="1:10" ht="15" customHeight="1">
      <c r="A43" s="28" t="s">
        <v>624</v>
      </c>
      <c r="B43" s="25" t="s">
        <v>625</v>
      </c>
      <c r="C43" s="25" t="s">
        <v>626</v>
      </c>
      <c r="D43" s="25" t="s">
        <v>575</v>
      </c>
      <c r="E43" s="29">
        <v>1600</v>
      </c>
      <c r="F43" s="30">
        <v>100.08</v>
      </c>
      <c r="G43" s="31">
        <v>2.2000000000000001E-3</v>
      </c>
      <c r="H43" s="32"/>
      <c r="I43" s="32"/>
      <c r="J43" s="19"/>
    </row>
    <row r="44" spans="1:10" ht="15" customHeight="1">
      <c r="A44" s="28" t="s">
        <v>800</v>
      </c>
      <c r="B44" s="25" t="s">
        <v>801</v>
      </c>
      <c r="C44" s="25" t="s">
        <v>802</v>
      </c>
      <c r="D44" s="25" t="s">
        <v>597</v>
      </c>
      <c r="E44" s="29">
        <v>6500</v>
      </c>
      <c r="F44" s="30">
        <v>96.19</v>
      </c>
      <c r="G44" s="31">
        <v>2.0999999999999999E-3</v>
      </c>
      <c r="H44" s="32"/>
      <c r="I44" s="32"/>
      <c r="J44" s="19"/>
    </row>
    <row r="45" spans="1:10" ht="15" customHeight="1">
      <c r="A45" s="28" t="s">
        <v>2464</v>
      </c>
      <c r="B45" s="50" t="s">
        <v>3841</v>
      </c>
      <c r="C45" s="25" t="s">
        <v>802</v>
      </c>
      <c r="D45" s="25" t="s">
        <v>597</v>
      </c>
      <c r="E45" s="29">
        <v>7133</v>
      </c>
      <c r="F45" s="30">
        <v>95</v>
      </c>
      <c r="G45" s="31">
        <v>2.0999999999999999E-3</v>
      </c>
      <c r="H45" s="32"/>
      <c r="I45" s="32"/>
      <c r="J45" s="19"/>
    </row>
    <row r="46" spans="1:10" ht="15" customHeight="1">
      <c r="A46" s="28" t="s">
        <v>841</v>
      </c>
      <c r="B46" s="25" t="s">
        <v>842</v>
      </c>
      <c r="C46" s="25" t="s">
        <v>843</v>
      </c>
      <c r="D46" s="25" t="s">
        <v>597</v>
      </c>
      <c r="E46" s="29">
        <v>16614</v>
      </c>
      <c r="F46" s="30">
        <v>69.55</v>
      </c>
      <c r="G46" s="31">
        <v>1.5E-3</v>
      </c>
      <c r="H46" s="32"/>
      <c r="I46" s="32"/>
      <c r="J46" s="19"/>
    </row>
    <row r="47" spans="1:10" ht="15" customHeight="1">
      <c r="A47" s="19"/>
      <c r="B47" s="24" t="s">
        <v>155</v>
      </c>
      <c r="C47" s="25"/>
      <c r="D47" s="25"/>
      <c r="E47" s="25"/>
      <c r="F47" s="33">
        <v>10466.69</v>
      </c>
      <c r="G47" s="34">
        <v>0.23269999999999999</v>
      </c>
      <c r="H47" s="35"/>
      <c r="I47" s="35"/>
      <c r="J47" s="19"/>
    </row>
    <row r="48" spans="1:10" ht="15" customHeight="1">
      <c r="A48" s="19"/>
      <c r="B48" s="36" t="s">
        <v>563</v>
      </c>
      <c r="C48" s="37"/>
      <c r="D48" s="37"/>
      <c r="E48" s="37"/>
      <c r="F48" s="35" t="s">
        <v>485</v>
      </c>
      <c r="G48" s="35" t="s">
        <v>485</v>
      </c>
      <c r="H48" s="35"/>
      <c r="I48" s="35"/>
      <c r="J48" s="19"/>
    </row>
    <row r="49" spans="1:10" ht="15" customHeight="1">
      <c r="A49" s="19"/>
      <c r="B49" s="36" t="s">
        <v>155</v>
      </c>
      <c r="C49" s="37"/>
      <c r="D49" s="37"/>
      <c r="E49" s="37"/>
      <c r="F49" s="35" t="s">
        <v>485</v>
      </c>
      <c r="G49" s="35" t="s">
        <v>485</v>
      </c>
      <c r="H49" s="35"/>
      <c r="I49" s="35"/>
      <c r="J49" s="19"/>
    </row>
    <row r="50" spans="1:10" ht="15" customHeight="1">
      <c r="A50" s="19"/>
      <c r="B50" s="36" t="s">
        <v>156</v>
      </c>
      <c r="C50" s="37"/>
      <c r="D50" s="37"/>
      <c r="E50" s="37"/>
      <c r="F50" s="33">
        <v>10466.69</v>
      </c>
      <c r="G50" s="34">
        <v>0.23269999999999999</v>
      </c>
      <c r="H50" s="35"/>
      <c r="I50" s="35"/>
      <c r="J50" s="19"/>
    </row>
    <row r="51" spans="1:10" ht="15" customHeight="1">
      <c r="A51" s="19"/>
      <c r="B51" s="24" t="s">
        <v>847</v>
      </c>
      <c r="C51" s="25"/>
      <c r="D51" s="25"/>
      <c r="E51" s="25"/>
      <c r="F51" s="25"/>
      <c r="G51" s="25"/>
      <c r="H51" s="26"/>
      <c r="I51" s="26"/>
      <c r="J51" s="19"/>
    </row>
    <row r="52" spans="1:10" ht="15" customHeight="1">
      <c r="A52" s="19"/>
      <c r="B52" s="24" t="s">
        <v>851</v>
      </c>
      <c r="C52" s="25"/>
      <c r="D52" s="25"/>
      <c r="E52" s="25"/>
      <c r="F52" s="27"/>
      <c r="G52" s="26"/>
      <c r="H52" s="26"/>
      <c r="I52" s="26"/>
      <c r="J52" s="19"/>
    </row>
    <row r="53" spans="1:10" ht="15" customHeight="1">
      <c r="A53" s="28" t="s">
        <v>2465</v>
      </c>
      <c r="B53" s="25" t="s">
        <v>3818</v>
      </c>
      <c r="C53" s="25"/>
      <c r="D53" s="25"/>
      <c r="E53" s="29"/>
      <c r="F53" s="30">
        <v>7.52</v>
      </c>
      <c r="G53" s="31">
        <v>9.9999999999999395E-5</v>
      </c>
      <c r="H53" s="38"/>
      <c r="I53" s="32"/>
      <c r="J53" s="19"/>
    </row>
    <row r="54" spans="1:10" ht="15" customHeight="1">
      <c r="A54" s="28" t="s">
        <v>2466</v>
      </c>
      <c r="B54" s="25" t="s">
        <v>3817</v>
      </c>
      <c r="C54" s="25"/>
      <c r="D54" s="25"/>
      <c r="E54" s="29"/>
      <c r="F54" s="30">
        <v>-2.52</v>
      </c>
      <c r="G54" s="31">
        <v>-9.9999999999999395E-5</v>
      </c>
      <c r="H54" s="38"/>
      <c r="I54" s="32"/>
      <c r="J54" s="19"/>
    </row>
    <row r="55" spans="1:10" ht="15" customHeight="1">
      <c r="A55" s="19"/>
      <c r="B55" s="24" t="s">
        <v>155</v>
      </c>
      <c r="C55" s="25"/>
      <c r="D55" s="25"/>
      <c r="E55" s="25"/>
      <c r="F55" s="33">
        <v>5</v>
      </c>
      <c r="G55" s="34">
        <v>0</v>
      </c>
      <c r="H55" s="35"/>
      <c r="I55" s="35"/>
      <c r="J55" s="19"/>
    </row>
    <row r="56" spans="1:10" ht="15" customHeight="1">
      <c r="A56" s="19"/>
      <c r="B56" s="36" t="s">
        <v>156</v>
      </c>
      <c r="C56" s="37"/>
      <c r="D56" s="37"/>
      <c r="E56" s="37"/>
      <c r="F56" s="33">
        <v>5</v>
      </c>
      <c r="G56" s="34">
        <v>0</v>
      </c>
      <c r="H56" s="35"/>
      <c r="I56" s="35"/>
      <c r="J56" s="19"/>
    </row>
    <row r="57" spans="1:10" ht="15" customHeight="1">
      <c r="A57" s="19"/>
      <c r="B57" s="24" t="s">
        <v>162</v>
      </c>
      <c r="C57" s="25"/>
      <c r="D57" s="25"/>
      <c r="E57" s="25"/>
      <c r="F57" s="25"/>
      <c r="G57" s="25"/>
      <c r="H57" s="26"/>
      <c r="I57" s="26"/>
      <c r="J57" s="19"/>
    </row>
    <row r="58" spans="1:10" ht="15" customHeight="1">
      <c r="A58" s="19"/>
      <c r="B58" s="24" t="s">
        <v>163</v>
      </c>
      <c r="C58" s="25"/>
      <c r="D58" s="25"/>
      <c r="E58" s="25"/>
      <c r="F58" s="27"/>
      <c r="G58" s="26"/>
      <c r="H58" s="26"/>
      <c r="I58" s="26"/>
      <c r="J58" s="19"/>
    </row>
    <row r="59" spans="1:10" ht="15" customHeight="1">
      <c r="A59" s="28" t="s">
        <v>856</v>
      </c>
      <c r="B59" s="25" t="s">
        <v>857</v>
      </c>
      <c r="C59" s="25" t="s">
        <v>858</v>
      </c>
      <c r="D59" s="25" t="s">
        <v>187</v>
      </c>
      <c r="E59" s="29">
        <v>4500000</v>
      </c>
      <c r="F59" s="30">
        <v>4505.49</v>
      </c>
      <c r="G59" s="31">
        <v>0.1003</v>
      </c>
      <c r="H59" s="38"/>
      <c r="I59" s="32"/>
      <c r="J59" s="19"/>
    </row>
    <row r="60" spans="1:10" ht="15" customHeight="1">
      <c r="A60" s="28" t="s">
        <v>853</v>
      </c>
      <c r="B60" s="25" t="s">
        <v>854</v>
      </c>
      <c r="C60" s="25" t="s">
        <v>855</v>
      </c>
      <c r="D60" s="25" t="s">
        <v>187</v>
      </c>
      <c r="E60" s="29">
        <v>3700000</v>
      </c>
      <c r="F60" s="30">
        <v>3665.61</v>
      </c>
      <c r="G60" s="31">
        <v>8.1600000000000006E-2</v>
      </c>
      <c r="H60" s="38">
        <v>7.3925000000000005E-2</v>
      </c>
      <c r="I60" s="32"/>
      <c r="J60" s="19"/>
    </row>
    <row r="61" spans="1:10" ht="15" customHeight="1">
      <c r="A61" s="28" t="s">
        <v>200</v>
      </c>
      <c r="B61" s="25" t="s">
        <v>201</v>
      </c>
      <c r="C61" s="25" t="s">
        <v>202</v>
      </c>
      <c r="D61" s="25" t="s">
        <v>187</v>
      </c>
      <c r="E61" s="29">
        <v>1500000</v>
      </c>
      <c r="F61" s="30">
        <v>1426.26</v>
      </c>
      <c r="G61" s="31">
        <v>3.1699999999999999E-2</v>
      </c>
      <c r="H61" s="38">
        <v>7.2317000000000006E-2</v>
      </c>
      <c r="I61" s="32"/>
      <c r="J61" s="19"/>
    </row>
    <row r="62" spans="1:10" ht="15" customHeight="1">
      <c r="A62" s="28" t="s">
        <v>474</v>
      </c>
      <c r="B62" s="25" t="s">
        <v>475</v>
      </c>
      <c r="C62" s="25" t="s">
        <v>476</v>
      </c>
      <c r="D62" s="25" t="s">
        <v>187</v>
      </c>
      <c r="E62" s="29">
        <v>1000000</v>
      </c>
      <c r="F62" s="30">
        <v>1019.9</v>
      </c>
      <c r="G62" s="31">
        <v>2.2700000000000001E-2</v>
      </c>
      <c r="H62" s="38">
        <v>6.9847999999999993E-2</v>
      </c>
      <c r="I62" s="32"/>
      <c r="J62" s="19"/>
    </row>
    <row r="63" spans="1:10" ht="15" customHeight="1">
      <c r="A63" s="28" t="s">
        <v>184</v>
      </c>
      <c r="B63" s="25" t="s">
        <v>185</v>
      </c>
      <c r="C63" s="25" t="s">
        <v>186</v>
      </c>
      <c r="D63" s="25" t="s">
        <v>187</v>
      </c>
      <c r="E63" s="29">
        <v>1000000</v>
      </c>
      <c r="F63" s="30">
        <v>1002.85</v>
      </c>
      <c r="G63" s="31">
        <v>2.23E-2</v>
      </c>
      <c r="H63" s="38">
        <v>6.6763000000000003E-2</v>
      </c>
      <c r="I63" s="32"/>
      <c r="J63" s="19"/>
    </row>
    <row r="64" spans="1:10" ht="15" customHeight="1">
      <c r="A64" s="28" t="s">
        <v>1931</v>
      </c>
      <c r="B64" s="25" t="s">
        <v>1932</v>
      </c>
      <c r="C64" s="25" t="s">
        <v>1933</v>
      </c>
      <c r="D64" s="25" t="s">
        <v>1934</v>
      </c>
      <c r="E64" s="29">
        <v>100</v>
      </c>
      <c r="F64" s="30">
        <v>997.31</v>
      </c>
      <c r="G64" s="31">
        <v>2.2200000000000001E-2</v>
      </c>
      <c r="H64" s="38">
        <v>8.2600000000000007E-2</v>
      </c>
      <c r="I64" s="32"/>
      <c r="J64" s="19"/>
    </row>
    <row r="65" spans="1:10" ht="15" customHeight="1">
      <c r="A65" s="28" t="s">
        <v>2302</v>
      </c>
      <c r="B65" s="25" t="s">
        <v>2303</v>
      </c>
      <c r="C65" s="25" t="s">
        <v>2304</v>
      </c>
      <c r="D65" s="25" t="s">
        <v>187</v>
      </c>
      <c r="E65" s="29">
        <v>1000000</v>
      </c>
      <c r="F65" s="30">
        <v>993.8</v>
      </c>
      <c r="G65" s="31">
        <v>2.2100000000000002E-2</v>
      </c>
      <c r="H65" s="38">
        <v>7.3103000000000001E-2</v>
      </c>
      <c r="I65" s="32"/>
      <c r="J65" s="19"/>
    </row>
    <row r="66" spans="1:10" ht="15" customHeight="1">
      <c r="A66" s="28" t="s">
        <v>891</v>
      </c>
      <c r="B66" s="25" t="s">
        <v>892</v>
      </c>
      <c r="C66" s="25" t="s">
        <v>893</v>
      </c>
      <c r="D66" s="25" t="s">
        <v>187</v>
      </c>
      <c r="E66" s="29">
        <v>1000000</v>
      </c>
      <c r="F66" s="30">
        <v>987.93</v>
      </c>
      <c r="G66" s="31">
        <v>2.1999999999999999E-2</v>
      </c>
      <c r="H66" s="38"/>
      <c r="I66" s="32"/>
      <c r="J66" s="19"/>
    </row>
    <row r="67" spans="1:10" ht="15" customHeight="1">
      <c r="A67" s="28" t="s">
        <v>2467</v>
      </c>
      <c r="B67" s="25" t="s">
        <v>2468</v>
      </c>
      <c r="C67" s="25" t="s">
        <v>2469</v>
      </c>
      <c r="D67" s="25" t="s">
        <v>174</v>
      </c>
      <c r="E67" s="29">
        <v>100</v>
      </c>
      <c r="F67" s="30">
        <v>970.5</v>
      </c>
      <c r="G67" s="31">
        <v>2.1600000000000001E-2</v>
      </c>
      <c r="H67" s="38">
        <v>7.1800000000000003E-2</v>
      </c>
      <c r="I67" s="32"/>
      <c r="J67" s="19"/>
    </row>
    <row r="68" spans="1:10" ht="15" customHeight="1">
      <c r="A68" s="28" t="s">
        <v>2336</v>
      </c>
      <c r="B68" s="25" t="s">
        <v>2337</v>
      </c>
      <c r="C68" s="25" t="s">
        <v>2338</v>
      </c>
      <c r="D68" s="25" t="s">
        <v>167</v>
      </c>
      <c r="E68" s="29">
        <v>100</v>
      </c>
      <c r="F68" s="30">
        <v>967.17</v>
      </c>
      <c r="G68" s="31">
        <v>2.1499999999999998E-2</v>
      </c>
      <c r="H68" s="38">
        <v>7.9158000000000006E-2</v>
      </c>
      <c r="I68" s="32"/>
      <c r="J68" s="19"/>
    </row>
    <row r="69" spans="1:10" ht="15" customHeight="1">
      <c r="A69" s="28" t="s">
        <v>2470</v>
      </c>
      <c r="B69" s="25" t="s">
        <v>2471</v>
      </c>
      <c r="C69" s="25" t="s">
        <v>2472</v>
      </c>
      <c r="D69" s="25" t="s">
        <v>187</v>
      </c>
      <c r="E69" s="29">
        <v>900000</v>
      </c>
      <c r="F69" s="30">
        <v>921.71</v>
      </c>
      <c r="G69" s="31">
        <v>2.0500000000000001E-2</v>
      </c>
      <c r="H69" s="38">
        <v>7.4418999999999999E-2</v>
      </c>
      <c r="I69" s="32"/>
      <c r="J69" s="19"/>
    </row>
    <row r="70" spans="1:10" ht="15" customHeight="1">
      <c r="A70" s="28" t="s">
        <v>2473</v>
      </c>
      <c r="B70" s="25" t="s">
        <v>2474</v>
      </c>
      <c r="C70" s="25" t="s">
        <v>2475</v>
      </c>
      <c r="D70" s="25" t="s">
        <v>187</v>
      </c>
      <c r="E70" s="29">
        <v>1048500</v>
      </c>
      <c r="F70" s="30">
        <v>742.95</v>
      </c>
      <c r="G70" s="31">
        <v>1.6500000000000001E-2</v>
      </c>
      <c r="H70" s="38">
        <v>7.4570499999999998E-2</v>
      </c>
      <c r="I70" s="32"/>
      <c r="J70" s="19"/>
    </row>
    <row r="71" spans="1:10" ht="15" customHeight="1">
      <c r="A71" s="28" t="s">
        <v>2476</v>
      </c>
      <c r="B71" s="25" t="s">
        <v>2477</v>
      </c>
      <c r="C71" s="25" t="s">
        <v>2478</v>
      </c>
      <c r="D71" s="25" t="s">
        <v>187</v>
      </c>
      <c r="E71" s="29">
        <v>1048500</v>
      </c>
      <c r="F71" s="30">
        <v>716.68</v>
      </c>
      <c r="G71" s="31">
        <v>1.6E-2</v>
      </c>
      <c r="H71" s="38">
        <v>7.4449000000000001E-2</v>
      </c>
      <c r="I71" s="32"/>
      <c r="J71" s="19"/>
    </row>
    <row r="72" spans="1:10" ht="15" customHeight="1">
      <c r="A72" s="28" t="s">
        <v>2479</v>
      </c>
      <c r="B72" s="25" t="s">
        <v>2480</v>
      </c>
      <c r="C72" s="25" t="s">
        <v>2481</v>
      </c>
      <c r="D72" s="25" t="s">
        <v>187</v>
      </c>
      <c r="E72" s="29">
        <v>500000</v>
      </c>
      <c r="F72" s="30">
        <v>518.96</v>
      </c>
      <c r="G72" s="31">
        <v>1.1599999999999999E-2</v>
      </c>
      <c r="H72" s="38">
        <v>7.4708999999999998E-2</v>
      </c>
      <c r="I72" s="32"/>
      <c r="J72" s="19"/>
    </row>
    <row r="73" spans="1:10" ht="15" customHeight="1">
      <c r="A73" s="28" t="s">
        <v>2482</v>
      </c>
      <c r="B73" s="25" t="s">
        <v>2483</v>
      </c>
      <c r="C73" s="25" t="s">
        <v>2484</v>
      </c>
      <c r="D73" s="25" t="s">
        <v>1593</v>
      </c>
      <c r="E73" s="29">
        <v>50</v>
      </c>
      <c r="F73" s="30">
        <v>513.29999999999995</v>
      </c>
      <c r="G73" s="31">
        <v>1.14E-2</v>
      </c>
      <c r="H73" s="38">
        <v>8.6994000000000002E-2</v>
      </c>
      <c r="I73" s="38">
        <v>7.6114711000000002E-2</v>
      </c>
      <c r="J73" s="19"/>
    </row>
    <row r="74" spans="1:10" ht="15" customHeight="1">
      <c r="A74" s="28" t="s">
        <v>2485</v>
      </c>
      <c r="B74" s="25" t="s">
        <v>2486</v>
      </c>
      <c r="C74" s="25" t="s">
        <v>2487</v>
      </c>
      <c r="D74" s="25" t="s">
        <v>187</v>
      </c>
      <c r="E74" s="29">
        <v>500000</v>
      </c>
      <c r="F74" s="30">
        <v>503.32</v>
      </c>
      <c r="G74" s="31">
        <v>1.12E-2</v>
      </c>
      <c r="H74" s="38">
        <v>6.8302000000000002E-2</v>
      </c>
      <c r="I74" s="38"/>
      <c r="J74" s="19"/>
    </row>
    <row r="75" spans="1:10" ht="15" customHeight="1">
      <c r="A75" s="28" t="s">
        <v>2488</v>
      </c>
      <c r="B75" s="25" t="s">
        <v>2489</v>
      </c>
      <c r="C75" s="25" t="s">
        <v>2490</v>
      </c>
      <c r="D75" s="25" t="s">
        <v>1593</v>
      </c>
      <c r="E75" s="29">
        <v>50</v>
      </c>
      <c r="F75" s="30">
        <v>502.54</v>
      </c>
      <c r="G75" s="31">
        <v>1.12E-2</v>
      </c>
      <c r="H75" s="38">
        <v>8.3815500000000001E-2</v>
      </c>
      <c r="I75" s="38">
        <v>8.2328926999999996E-2</v>
      </c>
      <c r="J75" s="19"/>
    </row>
    <row r="76" spans="1:10" ht="15" customHeight="1">
      <c r="A76" s="28" t="s">
        <v>1938</v>
      </c>
      <c r="B76" s="25" t="s">
        <v>1939</v>
      </c>
      <c r="C76" s="25" t="s">
        <v>1940</v>
      </c>
      <c r="D76" s="25" t="s">
        <v>1941</v>
      </c>
      <c r="E76" s="29">
        <v>50</v>
      </c>
      <c r="F76" s="30">
        <v>501.37</v>
      </c>
      <c r="G76" s="31">
        <v>1.12E-2</v>
      </c>
      <c r="H76" s="38">
        <v>9.6647999999999998E-2</v>
      </c>
      <c r="I76" s="38"/>
      <c r="J76" s="19"/>
    </row>
    <row r="77" spans="1:10" ht="15" customHeight="1">
      <c r="A77" s="28" t="s">
        <v>2324</v>
      </c>
      <c r="B77" s="25" t="s">
        <v>2325</v>
      </c>
      <c r="C77" s="25" t="s">
        <v>2326</v>
      </c>
      <c r="D77" s="25" t="s">
        <v>1610</v>
      </c>
      <c r="E77" s="29">
        <v>50</v>
      </c>
      <c r="F77" s="30">
        <v>499.22</v>
      </c>
      <c r="G77" s="31">
        <v>1.11E-2</v>
      </c>
      <c r="H77" s="38">
        <v>9.8395999999999997E-2</v>
      </c>
      <c r="I77" s="38"/>
      <c r="J77" s="19"/>
    </row>
    <row r="78" spans="1:10" ht="15" customHeight="1">
      <c r="A78" s="28" t="s">
        <v>1924</v>
      </c>
      <c r="B78" s="25" t="s">
        <v>1925</v>
      </c>
      <c r="C78" s="25" t="s">
        <v>1926</v>
      </c>
      <c r="D78" s="25" t="s">
        <v>1927</v>
      </c>
      <c r="E78" s="29">
        <v>50</v>
      </c>
      <c r="F78" s="30">
        <v>498.36</v>
      </c>
      <c r="G78" s="31">
        <v>1.11E-2</v>
      </c>
      <c r="H78" s="38">
        <v>0.10249</v>
      </c>
      <c r="I78" s="38"/>
      <c r="J78" s="19"/>
    </row>
    <row r="79" spans="1:10" ht="15" customHeight="1">
      <c r="A79" s="28" t="s">
        <v>888</v>
      </c>
      <c r="B79" s="25" t="s">
        <v>889</v>
      </c>
      <c r="C79" s="25" t="s">
        <v>890</v>
      </c>
      <c r="D79" s="25" t="s">
        <v>167</v>
      </c>
      <c r="E79" s="29">
        <v>50</v>
      </c>
      <c r="F79" s="30">
        <v>498.36</v>
      </c>
      <c r="G79" s="31">
        <v>1.11E-2</v>
      </c>
      <c r="H79" s="38">
        <v>7.5399999999999995E-2</v>
      </c>
      <c r="I79" s="38"/>
      <c r="J79" s="19"/>
    </row>
    <row r="80" spans="1:10" ht="15" customHeight="1">
      <c r="A80" s="28" t="s">
        <v>2491</v>
      </c>
      <c r="B80" s="25" t="s">
        <v>3929</v>
      </c>
      <c r="C80" s="25" t="s">
        <v>2492</v>
      </c>
      <c r="D80" s="25" t="s">
        <v>2439</v>
      </c>
      <c r="E80" s="29">
        <v>50</v>
      </c>
      <c r="F80" s="30">
        <v>497.07</v>
      </c>
      <c r="G80" s="31">
        <v>1.11E-2</v>
      </c>
      <c r="H80" s="38">
        <v>7.2530999999999998E-2</v>
      </c>
      <c r="I80" s="38"/>
      <c r="J80" s="19"/>
    </row>
    <row r="81" spans="1:10" ht="15" customHeight="1">
      <c r="A81" s="28" t="s">
        <v>297</v>
      </c>
      <c r="B81" s="25" t="s">
        <v>298</v>
      </c>
      <c r="C81" s="25" t="s">
        <v>299</v>
      </c>
      <c r="D81" s="25" t="s">
        <v>174</v>
      </c>
      <c r="E81" s="29">
        <v>50</v>
      </c>
      <c r="F81" s="30">
        <v>495.78</v>
      </c>
      <c r="G81" s="31">
        <v>1.0999999999999999E-2</v>
      </c>
      <c r="H81" s="38">
        <v>7.5300000000000006E-2</v>
      </c>
      <c r="I81" s="38"/>
      <c r="J81" s="19"/>
    </row>
    <row r="82" spans="1:10" ht="15" customHeight="1">
      <c r="A82" s="28" t="s">
        <v>1060</v>
      </c>
      <c r="B82" s="25" t="s">
        <v>1061</v>
      </c>
      <c r="C82" s="25" t="s">
        <v>1062</v>
      </c>
      <c r="D82" s="25" t="s">
        <v>167</v>
      </c>
      <c r="E82" s="29">
        <v>50</v>
      </c>
      <c r="F82" s="30">
        <v>495.55</v>
      </c>
      <c r="G82" s="31">
        <v>1.0999999999999999E-2</v>
      </c>
      <c r="H82" s="38">
        <v>7.7248999999999998E-2</v>
      </c>
      <c r="I82" s="38"/>
      <c r="J82" s="19"/>
    </row>
    <row r="83" spans="1:10" ht="15" customHeight="1">
      <c r="A83" s="28" t="s">
        <v>1597</v>
      </c>
      <c r="B83" s="25" t="s">
        <v>1598</v>
      </c>
      <c r="C83" s="25" t="s">
        <v>1599</v>
      </c>
      <c r="D83" s="25" t="s">
        <v>1600</v>
      </c>
      <c r="E83" s="29">
        <v>50</v>
      </c>
      <c r="F83" s="30">
        <v>490.75</v>
      </c>
      <c r="G83" s="31">
        <v>1.09E-2</v>
      </c>
      <c r="H83" s="38">
        <v>8.3049999999999999E-2</v>
      </c>
      <c r="I83" s="38"/>
      <c r="J83" s="19"/>
    </row>
    <row r="84" spans="1:10" ht="15" customHeight="1">
      <c r="A84" s="28" t="s">
        <v>2493</v>
      </c>
      <c r="B84" s="25" t="s">
        <v>2494</v>
      </c>
      <c r="C84" s="25" t="s">
        <v>2495</v>
      </c>
      <c r="D84" s="25" t="s">
        <v>1008</v>
      </c>
      <c r="E84" s="29">
        <v>50</v>
      </c>
      <c r="F84" s="30">
        <v>485.81</v>
      </c>
      <c r="G84" s="31">
        <v>1.0800000000000001E-2</v>
      </c>
      <c r="H84" s="38">
        <v>7.2950000000000001E-2</v>
      </c>
      <c r="I84" s="38"/>
      <c r="J84" s="19"/>
    </row>
    <row r="85" spans="1:10" ht="15" customHeight="1">
      <c r="A85" s="28" t="s">
        <v>900</v>
      </c>
      <c r="B85" s="25" t="s">
        <v>901</v>
      </c>
      <c r="C85" s="25" t="s">
        <v>902</v>
      </c>
      <c r="D85" s="25" t="s">
        <v>167</v>
      </c>
      <c r="E85" s="29">
        <v>50</v>
      </c>
      <c r="F85" s="30">
        <v>485.78</v>
      </c>
      <c r="G85" s="31">
        <v>1.0800000000000001E-2</v>
      </c>
      <c r="H85" s="38">
        <v>7.9967999999999997E-2</v>
      </c>
      <c r="I85" s="38"/>
      <c r="J85" s="19"/>
    </row>
    <row r="86" spans="1:10" ht="15" customHeight="1">
      <c r="A86" s="28" t="s">
        <v>1045</v>
      </c>
      <c r="B86" s="25" t="s">
        <v>1046</v>
      </c>
      <c r="C86" s="25" t="s">
        <v>1047</v>
      </c>
      <c r="D86" s="25" t="s">
        <v>167</v>
      </c>
      <c r="E86" s="29">
        <v>50</v>
      </c>
      <c r="F86" s="30">
        <v>473.16</v>
      </c>
      <c r="G86" s="31">
        <v>1.0500000000000001E-2</v>
      </c>
      <c r="H86" s="38">
        <v>7.7549999999999994E-2</v>
      </c>
      <c r="I86" s="38"/>
      <c r="J86" s="19"/>
    </row>
    <row r="87" spans="1:10" ht="15" customHeight="1">
      <c r="A87" s="28" t="s">
        <v>2496</v>
      </c>
      <c r="B87" s="25" t="s">
        <v>2497</v>
      </c>
      <c r="C87" s="25" t="s">
        <v>2498</v>
      </c>
      <c r="D87" s="25" t="s">
        <v>187</v>
      </c>
      <c r="E87" s="29">
        <v>500000</v>
      </c>
      <c r="F87" s="30">
        <v>458.68</v>
      </c>
      <c r="G87" s="31">
        <v>1.0200000000000001E-2</v>
      </c>
      <c r="H87" s="38">
        <v>7.0060499999999998E-2</v>
      </c>
      <c r="I87" s="38"/>
      <c r="J87" s="19"/>
    </row>
    <row r="88" spans="1:10" ht="15" customHeight="1">
      <c r="A88" s="28" t="s">
        <v>2339</v>
      </c>
      <c r="B88" s="25" t="s">
        <v>2340</v>
      </c>
      <c r="C88" s="25" t="s">
        <v>2341</v>
      </c>
      <c r="D88" s="25" t="s">
        <v>1934</v>
      </c>
      <c r="E88" s="29">
        <v>50</v>
      </c>
      <c r="F88" s="30">
        <v>380.65</v>
      </c>
      <c r="G88" s="31">
        <v>8.5000000000000006E-3</v>
      </c>
      <c r="H88" s="38">
        <v>8.2000000000000003E-2</v>
      </c>
      <c r="I88" s="38"/>
      <c r="J88" s="19"/>
    </row>
    <row r="89" spans="1:10" ht="15" customHeight="1">
      <c r="A89" s="28" t="s">
        <v>2358</v>
      </c>
      <c r="B89" s="25" t="s">
        <v>2359</v>
      </c>
      <c r="C89" s="25" t="s">
        <v>2360</v>
      </c>
      <c r="D89" s="25" t="s">
        <v>1927</v>
      </c>
      <c r="E89" s="29">
        <v>50</v>
      </c>
      <c r="F89" s="30">
        <v>257.27</v>
      </c>
      <c r="G89" s="31">
        <v>5.7000000000000002E-3</v>
      </c>
      <c r="H89" s="38">
        <v>0.10248500000000001</v>
      </c>
      <c r="I89" s="38"/>
      <c r="J89" s="19"/>
    </row>
    <row r="90" spans="1:10" ht="15" customHeight="1">
      <c r="A90" s="28" t="s">
        <v>874</v>
      </c>
      <c r="B90" s="25" t="s">
        <v>875</v>
      </c>
      <c r="C90" s="25" t="s">
        <v>876</v>
      </c>
      <c r="D90" s="25" t="s">
        <v>187</v>
      </c>
      <c r="E90" s="29">
        <v>20000</v>
      </c>
      <c r="F90" s="30">
        <v>18.05</v>
      </c>
      <c r="G90" s="31">
        <v>4.0000000000000002E-4</v>
      </c>
      <c r="H90" s="38">
        <v>7.4375999999999998E-2</v>
      </c>
      <c r="I90" s="38"/>
      <c r="J90" s="19"/>
    </row>
    <row r="91" spans="1:10" ht="15" customHeight="1">
      <c r="A91" s="19"/>
      <c r="B91" s="24" t="s">
        <v>155</v>
      </c>
      <c r="C91" s="25"/>
      <c r="D91" s="25"/>
      <c r="E91" s="25"/>
      <c r="F91" s="33">
        <v>27492.14</v>
      </c>
      <c r="G91" s="34">
        <v>0.61180000000000001</v>
      </c>
      <c r="H91" s="35"/>
      <c r="I91" s="35"/>
      <c r="J91" s="19"/>
    </row>
    <row r="92" spans="1:10" ht="15" customHeight="1">
      <c r="A92" s="19"/>
      <c r="B92" s="36" t="s">
        <v>484</v>
      </c>
      <c r="C92" s="37"/>
      <c r="D92" s="37"/>
      <c r="E92" s="37"/>
      <c r="F92" s="35" t="s">
        <v>485</v>
      </c>
      <c r="G92" s="35" t="s">
        <v>485</v>
      </c>
      <c r="H92" s="35"/>
      <c r="I92" s="35"/>
      <c r="J92" s="19"/>
    </row>
    <row r="93" spans="1:10" ht="15" customHeight="1">
      <c r="A93" s="19"/>
      <c r="B93" s="36" t="s">
        <v>155</v>
      </c>
      <c r="C93" s="37"/>
      <c r="D93" s="37"/>
      <c r="E93" s="37"/>
      <c r="F93" s="35" t="s">
        <v>485</v>
      </c>
      <c r="G93" s="35" t="s">
        <v>485</v>
      </c>
      <c r="H93" s="35"/>
      <c r="I93" s="35"/>
      <c r="J93" s="19"/>
    </row>
    <row r="94" spans="1:10" ht="15" customHeight="1">
      <c r="A94" s="19"/>
      <c r="B94" s="36" t="s">
        <v>156</v>
      </c>
      <c r="C94" s="37"/>
      <c r="D94" s="37"/>
      <c r="E94" s="37"/>
      <c r="F94" s="33">
        <v>27492.14</v>
      </c>
      <c r="G94" s="34">
        <v>0.61180000000000001</v>
      </c>
      <c r="H94" s="35"/>
      <c r="I94" s="35"/>
      <c r="J94" s="19"/>
    </row>
    <row r="95" spans="1:10" ht="15" customHeight="1">
      <c r="A95" s="19"/>
      <c r="B95" s="24" t="s">
        <v>486</v>
      </c>
      <c r="C95" s="25"/>
      <c r="D95" s="25"/>
      <c r="E95" s="25"/>
      <c r="F95" s="25"/>
      <c r="G95" s="25"/>
      <c r="H95" s="26"/>
      <c r="I95" s="26"/>
      <c r="J95" s="19"/>
    </row>
    <row r="96" spans="1:10" ht="15" customHeight="1">
      <c r="A96" s="19"/>
      <c r="B96" s="24" t="s">
        <v>487</v>
      </c>
      <c r="C96" s="25"/>
      <c r="D96" s="25"/>
      <c r="E96" s="25"/>
      <c r="F96" s="27"/>
      <c r="G96" s="26"/>
      <c r="H96" s="26"/>
      <c r="I96" s="26"/>
      <c r="J96" s="19"/>
    </row>
    <row r="97" spans="1:10" ht="15" customHeight="1">
      <c r="A97" s="28" t="s">
        <v>2499</v>
      </c>
      <c r="B97" s="25" t="s">
        <v>3859</v>
      </c>
      <c r="C97" s="25" t="s">
        <v>2500</v>
      </c>
      <c r="D97" s="25" t="s">
        <v>490</v>
      </c>
      <c r="E97" s="29">
        <v>500</v>
      </c>
      <c r="F97" s="30">
        <v>2499.21</v>
      </c>
      <c r="G97" s="31">
        <v>5.5599999999999997E-2</v>
      </c>
      <c r="H97" s="38">
        <v>5.8105999999999998E-2</v>
      </c>
      <c r="I97" s="38"/>
      <c r="J97" s="19"/>
    </row>
    <row r="98" spans="1:10" ht="15" customHeight="1">
      <c r="A98" s="28" t="s">
        <v>2501</v>
      </c>
      <c r="B98" s="25" t="s">
        <v>3858</v>
      </c>
      <c r="C98" s="25" t="s">
        <v>2502</v>
      </c>
      <c r="D98" s="25" t="s">
        <v>498</v>
      </c>
      <c r="E98" s="29">
        <v>300</v>
      </c>
      <c r="F98" s="30">
        <v>1430.93</v>
      </c>
      <c r="G98" s="31">
        <v>3.1899999999999998E-2</v>
      </c>
      <c r="H98" s="38">
        <v>7.2800000000000004E-2</v>
      </c>
      <c r="I98" s="38"/>
      <c r="J98" s="19"/>
    </row>
    <row r="99" spans="1:10" ht="15" customHeight="1">
      <c r="A99" s="28" t="s">
        <v>2503</v>
      </c>
      <c r="B99" s="25" t="s">
        <v>3857</v>
      </c>
      <c r="C99" s="25" t="s">
        <v>2504</v>
      </c>
      <c r="D99" s="25" t="s">
        <v>498</v>
      </c>
      <c r="E99" s="29">
        <v>200</v>
      </c>
      <c r="F99" s="30">
        <v>938.81</v>
      </c>
      <c r="G99" s="31">
        <v>2.0899999999999998E-2</v>
      </c>
      <c r="H99" s="38">
        <v>7.2749999999999995E-2</v>
      </c>
      <c r="I99" s="38"/>
      <c r="J99" s="19"/>
    </row>
    <row r="100" spans="1:10" ht="15" customHeight="1">
      <c r="A100" s="19"/>
      <c r="B100" s="24" t="s">
        <v>155</v>
      </c>
      <c r="C100" s="25"/>
      <c r="D100" s="25"/>
      <c r="E100" s="25"/>
      <c r="F100" s="33">
        <v>4868.95</v>
      </c>
      <c r="G100" s="34">
        <v>0.1084</v>
      </c>
      <c r="H100" s="35"/>
      <c r="I100" s="35"/>
      <c r="J100" s="19"/>
    </row>
    <row r="101" spans="1:10" ht="15" customHeight="1">
      <c r="A101" s="19"/>
      <c r="B101" s="24" t="s">
        <v>1094</v>
      </c>
      <c r="C101" s="25"/>
      <c r="D101" s="25"/>
      <c r="E101" s="25"/>
      <c r="F101" s="27"/>
      <c r="G101" s="26"/>
      <c r="H101" s="26"/>
      <c r="I101" s="26"/>
      <c r="J101" s="19"/>
    </row>
    <row r="102" spans="1:10" ht="15" customHeight="1">
      <c r="A102" s="28" t="s">
        <v>2505</v>
      </c>
      <c r="B102" s="25" t="s">
        <v>2506</v>
      </c>
      <c r="C102" s="25" t="s">
        <v>2507</v>
      </c>
      <c r="D102" s="25" t="s">
        <v>498</v>
      </c>
      <c r="E102" s="29">
        <v>300</v>
      </c>
      <c r="F102" s="30">
        <v>1494.48</v>
      </c>
      <c r="G102" s="31">
        <v>3.3300000000000003E-2</v>
      </c>
      <c r="H102" s="38">
        <v>6.7371E-2</v>
      </c>
      <c r="I102" s="38"/>
      <c r="J102" s="19"/>
    </row>
    <row r="103" spans="1:10" ht="15" customHeight="1">
      <c r="A103" s="19"/>
      <c r="B103" s="24" t="s">
        <v>155</v>
      </c>
      <c r="C103" s="25"/>
      <c r="D103" s="25"/>
      <c r="E103" s="25"/>
      <c r="F103" s="33">
        <v>1494.48</v>
      </c>
      <c r="G103" s="34">
        <v>3.3300000000000003E-2</v>
      </c>
      <c r="H103" s="35"/>
      <c r="I103" s="35"/>
      <c r="J103" s="19"/>
    </row>
    <row r="104" spans="1:10" ht="15" customHeight="1">
      <c r="A104" s="19"/>
      <c r="B104" s="36" t="s">
        <v>156</v>
      </c>
      <c r="C104" s="37"/>
      <c r="D104" s="37"/>
      <c r="E104" s="37"/>
      <c r="F104" s="33">
        <v>6363.43</v>
      </c>
      <c r="G104" s="34">
        <v>0.14169999999999999</v>
      </c>
      <c r="H104" s="35"/>
      <c r="I104" s="35"/>
      <c r="J104" s="19"/>
    </row>
    <row r="105" spans="1:10" ht="15" customHeight="1">
      <c r="A105" s="19"/>
      <c r="B105" s="24" t="s">
        <v>157</v>
      </c>
      <c r="C105" s="25"/>
      <c r="D105" s="25"/>
      <c r="E105" s="25"/>
      <c r="F105" s="25"/>
      <c r="G105" s="25"/>
      <c r="H105" s="26"/>
      <c r="I105" s="26"/>
      <c r="J105" s="19"/>
    </row>
    <row r="106" spans="1:10" ht="15" customHeight="1">
      <c r="A106" s="28" t="s">
        <v>158</v>
      </c>
      <c r="B106" s="25" t="s">
        <v>3927</v>
      </c>
      <c r="C106" s="25"/>
      <c r="D106" s="25"/>
      <c r="E106" s="29"/>
      <c r="F106" s="30">
        <v>649.94000000000005</v>
      </c>
      <c r="G106" s="31">
        <v>1.4500000000000001E-2</v>
      </c>
      <c r="H106" s="38">
        <v>5.992983540832849E-2</v>
      </c>
      <c r="I106" s="38"/>
      <c r="J106" s="19"/>
    </row>
    <row r="107" spans="1:10" ht="15" customHeight="1">
      <c r="A107" s="19"/>
      <c r="B107" s="24" t="s">
        <v>155</v>
      </c>
      <c r="C107" s="25"/>
      <c r="D107" s="25"/>
      <c r="E107" s="25"/>
      <c r="F107" s="33">
        <v>649.94000000000005</v>
      </c>
      <c r="G107" s="34">
        <v>1.4500000000000001E-2</v>
      </c>
      <c r="H107" s="35"/>
      <c r="I107" s="35"/>
      <c r="J107" s="19"/>
    </row>
    <row r="108" spans="1:10" ht="15" customHeight="1">
      <c r="A108" s="19"/>
      <c r="B108" s="36" t="s">
        <v>484</v>
      </c>
      <c r="C108" s="37"/>
      <c r="D108" s="37"/>
      <c r="E108" s="37"/>
      <c r="F108" s="35" t="s">
        <v>485</v>
      </c>
      <c r="G108" s="35" t="s">
        <v>485</v>
      </c>
      <c r="H108" s="35"/>
      <c r="I108" s="35"/>
      <c r="J108" s="19"/>
    </row>
    <row r="109" spans="1:10" ht="15" customHeight="1">
      <c r="A109" s="19"/>
      <c r="B109" s="36" t="s">
        <v>155</v>
      </c>
      <c r="C109" s="37"/>
      <c r="D109" s="37"/>
      <c r="E109" s="37"/>
      <c r="F109" s="35" t="s">
        <v>485</v>
      </c>
      <c r="G109" s="35" t="s">
        <v>485</v>
      </c>
      <c r="H109" s="35"/>
      <c r="I109" s="35"/>
      <c r="J109" s="19"/>
    </row>
    <row r="110" spans="1:10" ht="15" customHeight="1">
      <c r="A110" s="19"/>
      <c r="B110" s="36" t="s">
        <v>156</v>
      </c>
      <c r="C110" s="37"/>
      <c r="D110" s="37"/>
      <c r="E110" s="37"/>
      <c r="F110" s="33">
        <v>649.94000000000005</v>
      </c>
      <c r="G110" s="34">
        <v>1.4500000000000001E-2</v>
      </c>
      <c r="H110" s="35"/>
      <c r="I110" s="35"/>
      <c r="J110" s="19"/>
    </row>
    <row r="111" spans="1:10" ht="15" customHeight="1">
      <c r="A111" s="19"/>
      <c r="B111" s="36" t="s">
        <v>159</v>
      </c>
      <c r="C111" s="25"/>
      <c r="D111" s="37"/>
      <c r="E111" s="25"/>
      <c r="F111" s="33">
        <v>-52.41</v>
      </c>
      <c r="G111" s="34">
        <v>-6.9999999999999999E-4</v>
      </c>
      <c r="H111" s="35"/>
      <c r="I111" s="35"/>
      <c r="J111" s="19"/>
    </row>
    <row r="112" spans="1:10" ht="15" customHeight="1">
      <c r="A112" s="19"/>
      <c r="B112" s="39" t="s">
        <v>160</v>
      </c>
      <c r="C112" s="37"/>
      <c r="D112" s="37"/>
      <c r="E112" s="37"/>
      <c r="F112" s="33">
        <v>44924.79</v>
      </c>
      <c r="G112" s="40">
        <v>1</v>
      </c>
      <c r="H112" s="41"/>
      <c r="I112" s="41"/>
      <c r="J112" s="19"/>
    </row>
    <row r="113" spans="1:10" ht="15" customHeight="1">
      <c r="A113" s="19"/>
      <c r="B113" s="17"/>
      <c r="C113" s="19"/>
      <c r="D113" s="19"/>
      <c r="E113" s="19"/>
      <c r="F113" s="19"/>
      <c r="G113" s="19"/>
      <c r="H113" s="19"/>
      <c r="I113" s="19"/>
      <c r="J113" s="19"/>
    </row>
    <row r="114" spans="1:10" ht="15" customHeight="1">
      <c r="A114" s="19"/>
      <c r="B114" s="18" t="s">
        <v>522</v>
      </c>
      <c r="C114" s="19"/>
      <c r="D114" s="19"/>
      <c r="E114" s="19"/>
      <c r="F114" s="19"/>
      <c r="G114" s="19"/>
      <c r="H114" s="19"/>
      <c r="I114" s="19"/>
      <c r="J114" s="19"/>
    </row>
    <row r="115" spans="1:10" ht="15" customHeight="1">
      <c r="A115" s="19"/>
      <c r="B115" s="18" t="s">
        <v>161</v>
      </c>
      <c r="C115" s="19"/>
      <c r="D115" s="19"/>
      <c r="E115" s="19"/>
      <c r="F115" s="19"/>
      <c r="G115" s="19"/>
      <c r="H115" s="19"/>
      <c r="I115" s="19"/>
      <c r="J115" s="19"/>
    </row>
    <row r="116" spans="1:10" ht="27.95" customHeight="1">
      <c r="A116" s="42"/>
      <c r="B116" s="110" t="s">
        <v>3926</v>
      </c>
      <c r="C116" s="110"/>
      <c r="D116" s="110"/>
      <c r="E116" s="110"/>
      <c r="F116" s="110"/>
      <c r="G116" s="110"/>
      <c r="H116" s="110"/>
      <c r="I116" s="42"/>
      <c r="J116" s="42"/>
    </row>
    <row r="117" spans="1:10" ht="15" customHeight="1">
      <c r="A117" s="42"/>
      <c r="B117" s="43"/>
      <c r="C117" s="42"/>
      <c r="D117" s="42"/>
      <c r="E117" s="42"/>
      <c r="F117" s="42"/>
      <c r="G117" s="42"/>
      <c r="H117" s="42"/>
      <c r="I117" s="42"/>
      <c r="J117" s="42"/>
    </row>
    <row r="119" spans="1:10" s="49" customFormat="1" ht="15" customHeight="1">
      <c r="C119" s="85" t="s">
        <v>3777</v>
      </c>
    </row>
    <row r="120" spans="1:10" s="49" customFormat="1" ht="15" customHeight="1">
      <c r="B120" s="85" t="s">
        <v>3749</v>
      </c>
      <c r="C120" s="85" t="s">
        <v>3750</v>
      </c>
    </row>
    <row r="121" spans="1:10" s="49" customFormat="1" ht="15" customHeight="1"/>
    <row r="122" spans="1:10" s="49" customFormat="1" ht="15" customHeight="1"/>
    <row r="123" spans="1:10" s="49" customFormat="1" ht="15" customHeight="1"/>
    <row r="124" spans="1:10" s="49" customFormat="1" ht="15" customHeight="1"/>
    <row r="125" spans="1:10" s="49" customFormat="1" ht="15" customHeight="1"/>
    <row r="126" spans="1:10" s="49" customFormat="1" ht="15" customHeight="1"/>
    <row r="127" spans="1:10" s="49" customFormat="1" ht="15" customHeight="1"/>
    <row r="128" spans="1:10" s="49" customFormat="1" ht="15" customHeight="1"/>
    <row r="129" s="49" customFormat="1" ht="15" customHeight="1"/>
    <row r="130" s="49" customFormat="1" ht="15" customHeight="1"/>
    <row r="131" s="49" customFormat="1" ht="15" customHeight="1"/>
    <row r="132" s="49" customFormat="1" ht="15" customHeight="1"/>
  </sheetData>
  <mergeCells count="2">
    <mergeCell ref="B116:H116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64</v>
      </c>
      <c r="B2" s="111" t="s">
        <v>65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2508</v>
      </c>
      <c r="B8" s="25" t="s">
        <v>3824</v>
      </c>
      <c r="C8" s="25"/>
      <c r="D8" s="25"/>
      <c r="E8" s="29"/>
      <c r="F8" s="30">
        <v>0</v>
      </c>
      <c r="G8" s="31">
        <v>0</v>
      </c>
      <c r="H8" s="38"/>
      <c r="I8" s="32"/>
      <c r="J8" s="19"/>
    </row>
    <row r="9" spans="1:10" ht="15" customHeight="1">
      <c r="A9" s="28" t="s">
        <v>2509</v>
      </c>
      <c r="B9" s="25" t="s">
        <v>3823</v>
      </c>
      <c r="C9" s="25"/>
      <c r="D9" s="25"/>
      <c r="E9" s="29"/>
      <c r="F9" s="30">
        <v>-7.48</v>
      </c>
      <c r="G9" s="31">
        <v>0</v>
      </c>
      <c r="H9" s="38"/>
      <c r="I9" s="32"/>
      <c r="J9" s="19"/>
    </row>
    <row r="10" spans="1:10" ht="15" customHeight="1">
      <c r="A10" s="28" t="s">
        <v>2510</v>
      </c>
      <c r="B10" s="25" t="s">
        <v>3820</v>
      </c>
      <c r="C10" s="25"/>
      <c r="D10" s="25"/>
      <c r="E10" s="29"/>
      <c r="F10" s="30">
        <v>-8.5299999999999994</v>
      </c>
      <c r="G10" s="31">
        <v>0</v>
      </c>
      <c r="H10" s="38"/>
      <c r="I10" s="32"/>
      <c r="J10" s="19"/>
    </row>
    <row r="11" spans="1:10" ht="15" customHeight="1">
      <c r="A11" s="28" t="s">
        <v>2511</v>
      </c>
      <c r="B11" s="25" t="s">
        <v>3822</v>
      </c>
      <c r="C11" s="25"/>
      <c r="D11" s="25"/>
      <c r="E11" s="29"/>
      <c r="F11" s="30">
        <v>-9.58</v>
      </c>
      <c r="G11" s="31">
        <v>0</v>
      </c>
      <c r="H11" s="38"/>
      <c r="I11" s="32"/>
      <c r="J11" s="19"/>
    </row>
    <row r="12" spans="1:10" ht="15" customHeight="1">
      <c r="A12" s="28" t="s">
        <v>2512</v>
      </c>
      <c r="B12" s="25" t="s">
        <v>3819</v>
      </c>
      <c r="C12" s="25"/>
      <c r="D12" s="25"/>
      <c r="E12" s="29"/>
      <c r="F12" s="30">
        <v>-10.65</v>
      </c>
      <c r="G12" s="31">
        <v>0</v>
      </c>
      <c r="H12" s="38"/>
      <c r="I12" s="32"/>
      <c r="J12" s="19"/>
    </row>
    <row r="13" spans="1:10" ht="15" customHeight="1">
      <c r="A13" s="28" t="s">
        <v>2513</v>
      </c>
      <c r="B13" s="25" t="s">
        <v>3821</v>
      </c>
      <c r="C13" s="25"/>
      <c r="D13" s="25"/>
      <c r="E13" s="29"/>
      <c r="F13" s="30">
        <v>-11.2</v>
      </c>
      <c r="G13" s="31">
        <v>0</v>
      </c>
      <c r="H13" s="38"/>
      <c r="I13" s="32"/>
      <c r="J13" s="19"/>
    </row>
    <row r="14" spans="1:10" ht="15" customHeight="1">
      <c r="A14" s="19"/>
      <c r="B14" s="24" t="s">
        <v>155</v>
      </c>
      <c r="C14" s="25"/>
      <c r="D14" s="25"/>
      <c r="E14" s="25"/>
      <c r="F14" s="33">
        <v>-47.44</v>
      </c>
      <c r="G14" s="34">
        <v>0</v>
      </c>
      <c r="H14" s="35"/>
      <c r="I14" s="35"/>
      <c r="J14" s="19"/>
    </row>
    <row r="15" spans="1:10" ht="15" customHeight="1">
      <c r="A15" s="19"/>
      <c r="B15" s="36" t="s">
        <v>156</v>
      </c>
      <c r="C15" s="37"/>
      <c r="D15" s="37"/>
      <c r="E15" s="37"/>
      <c r="F15" s="33">
        <v>-47.44</v>
      </c>
      <c r="G15" s="34">
        <v>0</v>
      </c>
      <c r="H15" s="35"/>
      <c r="I15" s="35"/>
      <c r="J15" s="19"/>
    </row>
    <row r="16" spans="1:10" ht="15" customHeight="1">
      <c r="A16" s="19"/>
      <c r="B16" s="24" t="s">
        <v>162</v>
      </c>
      <c r="C16" s="25"/>
      <c r="D16" s="25"/>
      <c r="E16" s="25"/>
      <c r="F16" s="25"/>
      <c r="G16" s="25"/>
      <c r="H16" s="26"/>
      <c r="I16" s="26"/>
      <c r="J16" s="19"/>
    </row>
    <row r="17" spans="1:10" ht="15" customHeight="1">
      <c r="A17" s="19"/>
      <c r="B17" s="24" t="s">
        <v>163</v>
      </c>
      <c r="C17" s="25"/>
      <c r="D17" s="25"/>
      <c r="E17" s="25"/>
      <c r="F17" s="27"/>
      <c r="G17" s="26"/>
      <c r="H17" s="26"/>
      <c r="I17" s="26"/>
      <c r="J17" s="19"/>
    </row>
    <row r="18" spans="1:10" ht="15" customHeight="1">
      <c r="A18" s="28" t="s">
        <v>2514</v>
      </c>
      <c r="B18" s="25" t="s">
        <v>2515</v>
      </c>
      <c r="C18" s="25" t="s">
        <v>2516</v>
      </c>
      <c r="D18" s="25" t="s">
        <v>167</v>
      </c>
      <c r="E18" s="29">
        <v>4550</v>
      </c>
      <c r="F18" s="30">
        <v>45514.47</v>
      </c>
      <c r="G18" s="31">
        <v>2.0199999999999999E-2</v>
      </c>
      <c r="H18" s="38">
        <v>6.0899000000000002E-2</v>
      </c>
      <c r="I18" s="32"/>
      <c r="J18" s="19"/>
    </row>
    <row r="19" spans="1:10" ht="15" customHeight="1">
      <c r="A19" s="28" t="s">
        <v>191</v>
      </c>
      <c r="B19" s="25" t="s">
        <v>192</v>
      </c>
      <c r="C19" s="25" t="s">
        <v>193</v>
      </c>
      <c r="D19" s="25" t="s">
        <v>167</v>
      </c>
      <c r="E19" s="29">
        <v>2460</v>
      </c>
      <c r="F19" s="30">
        <v>24601.7</v>
      </c>
      <c r="G19" s="31">
        <v>1.09E-2</v>
      </c>
      <c r="H19" s="38">
        <v>6.4194000000000001E-2</v>
      </c>
      <c r="I19" s="32"/>
      <c r="J19" s="19"/>
    </row>
    <row r="20" spans="1:10" ht="15" customHeight="1">
      <c r="A20" s="28" t="s">
        <v>2517</v>
      </c>
      <c r="B20" s="25" t="s">
        <v>2518</v>
      </c>
      <c r="C20" s="25" t="s">
        <v>2519</v>
      </c>
      <c r="D20" s="25" t="s">
        <v>187</v>
      </c>
      <c r="E20" s="29">
        <v>8000000</v>
      </c>
      <c r="F20" s="30">
        <v>8009.66</v>
      </c>
      <c r="G20" s="31">
        <v>3.5999999999999999E-3</v>
      </c>
      <c r="H20" s="38">
        <v>5.9597999999999998E-2</v>
      </c>
      <c r="I20" s="32"/>
      <c r="J20" s="19"/>
    </row>
    <row r="21" spans="1:10" ht="15" customHeight="1">
      <c r="A21" s="28" t="s">
        <v>426</v>
      </c>
      <c r="B21" s="25" t="s">
        <v>427</v>
      </c>
      <c r="C21" s="25" t="s">
        <v>428</v>
      </c>
      <c r="D21" s="25" t="s">
        <v>167</v>
      </c>
      <c r="E21" s="29">
        <v>750</v>
      </c>
      <c r="F21" s="30">
        <v>7503.37</v>
      </c>
      <c r="G21" s="31">
        <v>3.3E-3</v>
      </c>
      <c r="H21" s="38">
        <v>6.2396E-2</v>
      </c>
      <c r="I21" s="32"/>
      <c r="J21" s="19"/>
    </row>
    <row r="22" spans="1:10" ht="15" customHeight="1">
      <c r="A22" s="28" t="s">
        <v>2520</v>
      </c>
      <c r="B22" s="25" t="s">
        <v>2521</v>
      </c>
      <c r="C22" s="25" t="s">
        <v>2522</v>
      </c>
      <c r="D22" s="25" t="s">
        <v>167</v>
      </c>
      <c r="E22" s="29">
        <v>500</v>
      </c>
      <c r="F22" s="30">
        <v>5014.37</v>
      </c>
      <c r="G22" s="31">
        <v>2.2000000000000001E-3</v>
      </c>
      <c r="H22" s="38">
        <v>6.3649999999999998E-2</v>
      </c>
      <c r="I22" s="32"/>
      <c r="J22" s="19"/>
    </row>
    <row r="23" spans="1:10" ht="15" customHeight="1">
      <c r="A23" s="28" t="s">
        <v>2523</v>
      </c>
      <c r="B23" s="25" t="s">
        <v>2524</v>
      </c>
      <c r="C23" s="25" t="s">
        <v>2525</v>
      </c>
      <c r="D23" s="25" t="s">
        <v>1593</v>
      </c>
      <c r="E23" s="29">
        <v>500</v>
      </c>
      <c r="F23" s="30">
        <v>4994.57</v>
      </c>
      <c r="G23" s="31">
        <v>2.2000000000000001E-3</v>
      </c>
      <c r="H23" s="38">
        <v>6.8647E-2</v>
      </c>
      <c r="I23" s="32"/>
      <c r="J23" s="19"/>
    </row>
    <row r="24" spans="1:10" ht="15" customHeight="1">
      <c r="A24" s="19"/>
      <c r="B24" s="24" t="s">
        <v>155</v>
      </c>
      <c r="C24" s="25"/>
      <c r="D24" s="25"/>
      <c r="E24" s="25"/>
      <c r="F24" s="33">
        <v>95638.14</v>
      </c>
      <c r="G24" s="34">
        <v>4.24E-2</v>
      </c>
      <c r="H24" s="35"/>
      <c r="I24" s="35"/>
      <c r="J24" s="19"/>
    </row>
    <row r="25" spans="1:10" ht="15" customHeight="1">
      <c r="A25" s="19"/>
      <c r="B25" s="36" t="s">
        <v>484</v>
      </c>
      <c r="C25" s="37"/>
      <c r="D25" s="37"/>
      <c r="E25" s="37"/>
      <c r="F25" s="35" t="s">
        <v>485</v>
      </c>
      <c r="G25" s="35" t="s">
        <v>485</v>
      </c>
      <c r="H25" s="35"/>
      <c r="I25" s="35"/>
      <c r="J25" s="19"/>
    </row>
    <row r="26" spans="1:10" ht="15" customHeight="1">
      <c r="A26" s="19"/>
      <c r="B26" s="36" t="s">
        <v>155</v>
      </c>
      <c r="C26" s="37"/>
      <c r="D26" s="37"/>
      <c r="E26" s="37"/>
      <c r="F26" s="35" t="s">
        <v>485</v>
      </c>
      <c r="G26" s="35" t="s">
        <v>485</v>
      </c>
      <c r="H26" s="35"/>
      <c r="I26" s="35"/>
      <c r="J26" s="19"/>
    </row>
    <row r="27" spans="1:10" ht="15" customHeight="1">
      <c r="A27" s="19"/>
      <c r="B27" s="36" t="s">
        <v>156</v>
      </c>
      <c r="C27" s="37"/>
      <c r="D27" s="37"/>
      <c r="E27" s="37"/>
      <c r="F27" s="33">
        <v>95638.14</v>
      </c>
      <c r="G27" s="34">
        <v>4.24E-2</v>
      </c>
      <c r="H27" s="35"/>
      <c r="I27" s="35"/>
      <c r="J27" s="19"/>
    </row>
    <row r="28" spans="1:10" ht="15" customHeight="1">
      <c r="A28" s="19"/>
      <c r="B28" s="24" t="s">
        <v>486</v>
      </c>
      <c r="C28" s="25"/>
      <c r="D28" s="25"/>
      <c r="E28" s="25"/>
      <c r="F28" s="25"/>
      <c r="G28" s="25"/>
      <c r="H28" s="26"/>
      <c r="I28" s="26"/>
      <c r="J28" s="19"/>
    </row>
    <row r="29" spans="1:10" ht="15" customHeight="1">
      <c r="A29" s="19"/>
      <c r="B29" s="24" t="s">
        <v>487</v>
      </c>
      <c r="C29" s="25"/>
      <c r="D29" s="25"/>
      <c r="E29" s="25"/>
      <c r="F29" s="27"/>
      <c r="G29" s="26"/>
      <c r="H29" s="26"/>
      <c r="I29" s="26"/>
      <c r="J29" s="19"/>
    </row>
    <row r="30" spans="1:10" ht="15" customHeight="1">
      <c r="A30" s="28" t="s">
        <v>2526</v>
      </c>
      <c r="B30" s="25" t="s">
        <v>3868</v>
      </c>
      <c r="C30" s="25" t="s">
        <v>2527</v>
      </c>
      <c r="D30" s="25" t="s">
        <v>490</v>
      </c>
      <c r="E30" s="29">
        <v>5000</v>
      </c>
      <c r="F30" s="30">
        <v>24854.5</v>
      </c>
      <c r="G30" s="31">
        <v>1.0999999999999999E-2</v>
      </c>
      <c r="H30" s="38">
        <v>6.2851000000000004E-2</v>
      </c>
      <c r="I30" s="32"/>
      <c r="J30" s="19"/>
    </row>
    <row r="31" spans="1:10" ht="15" customHeight="1">
      <c r="A31" s="28" t="s">
        <v>2528</v>
      </c>
      <c r="B31" s="25" t="s">
        <v>3860</v>
      </c>
      <c r="C31" s="25" t="s">
        <v>2529</v>
      </c>
      <c r="D31" s="25" t="s">
        <v>493</v>
      </c>
      <c r="E31" s="29">
        <v>5000</v>
      </c>
      <c r="F31" s="30">
        <v>24779</v>
      </c>
      <c r="G31" s="31">
        <v>1.0999999999999999E-2</v>
      </c>
      <c r="H31" s="38">
        <v>6.2603000000000006E-2</v>
      </c>
      <c r="I31" s="32"/>
      <c r="J31" s="19"/>
    </row>
    <row r="32" spans="1:10" ht="15" customHeight="1">
      <c r="A32" s="28" t="s">
        <v>2530</v>
      </c>
      <c r="B32" s="25" t="s">
        <v>3863</v>
      </c>
      <c r="C32" s="25" t="s">
        <v>2531</v>
      </c>
      <c r="D32" s="25" t="s">
        <v>498</v>
      </c>
      <c r="E32" s="29">
        <v>5000</v>
      </c>
      <c r="F32" s="30">
        <v>24731.98</v>
      </c>
      <c r="G32" s="31">
        <v>1.0999999999999999E-2</v>
      </c>
      <c r="H32" s="38">
        <v>6.3799999999999996E-2</v>
      </c>
      <c r="I32" s="32"/>
      <c r="J32" s="19"/>
    </row>
    <row r="33" spans="1:10" ht="15" customHeight="1">
      <c r="A33" s="28" t="s">
        <v>2532</v>
      </c>
      <c r="B33" s="25" t="s">
        <v>3864</v>
      </c>
      <c r="C33" s="25" t="s">
        <v>2533</v>
      </c>
      <c r="D33" s="25" t="s">
        <v>498</v>
      </c>
      <c r="E33" s="29">
        <v>5000</v>
      </c>
      <c r="F33" s="30">
        <v>24719.15</v>
      </c>
      <c r="G33" s="31">
        <v>1.0999999999999999E-2</v>
      </c>
      <c r="H33" s="38">
        <v>6.3799999999999996E-2</v>
      </c>
      <c r="I33" s="32"/>
      <c r="J33" s="19"/>
    </row>
    <row r="34" spans="1:10" ht="15" customHeight="1">
      <c r="A34" s="28" t="s">
        <v>2534</v>
      </c>
      <c r="B34" s="25" t="s">
        <v>3862</v>
      </c>
      <c r="C34" s="25" t="s">
        <v>2535</v>
      </c>
      <c r="D34" s="25" t="s">
        <v>490</v>
      </c>
      <c r="E34" s="29">
        <v>4500</v>
      </c>
      <c r="F34" s="30">
        <v>22345.11</v>
      </c>
      <c r="G34" s="31">
        <v>9.9000000000000008E-3</v>
      </c>
      <c r="H34" s="38">
        <v>6.3252000000000003E-2</v>
      </c>
      <c r="I34" s="32"/>
      <c r="J34" s="19"/>
    </row>
    <row r="35" spans="1:10" ht="15" customHeight="1">
      <c r="A35" s="28" t="s">
        <v>2536</v>
      </c>
      <c r="B35" s="25" t="s">
        <v>3866</v>
      </c>
      <c r="C35" s="25" t="s">
        <v>2537</v>
      </c>
      <c r="D35" s="25" t="s">
        <v>498</v>
      </c>
      <c r="E35" s="29">
        <v>3000</v>
      </c>
      <c r="F35" s="30">
        <v>14923.71</v>
      </c>
      <c r="G35" s="31">
        <v>6.6E-3</v>
      </c>
      <c r="H35" s="38">
        <v>6.2196000000000001E-2</v>
      </c>
      <c r="I35" s="32"/>
      <c r="J35" s="19"/>
    </row>
    <row r="36" spans="1:10" ht="15" customHeight="1">
      <c r="A36" s="28" t="s">
        <v>499</v>
      </c>
      <c r="B36" s="25" t="s">
        <v>3843</v>
      </c>
      <c r="C36" s="25" t="s">
        <v>500</v>
      </c>
      <c r="D36" s="25" t="s">
        <v>498</v>
      </c>
      <c r="E36" s="29">
        <v>3000</v>
      </c>
      <c r="F36" s="30">
        <v>14826.81</v>
      </c>
      <c r="G36" s="31">
        <v>6.6E-3</v>
      </c>
      <c r="H36" s="38">
        <v>6.2700000000000006E-2</v>
      </c>
      <c r="I36" s="32"/>
      <c r="J36" s="19"/>
    </row>
    <row r="37" spans="1:10" ht="15" customHeight="1">
      <c r="A37" s="28" t="s">
        <v>2538</v>
      </c>
      <c r="B37" s="25" t="s">
        <v>3867</v>
      </c>
      <c r="C37" s="25" t="s">
        <v>2539</v>
      </c>
      <c r="D37" s="25" t="s">
        <v>498</v>
      </c>
      <c r="E37" s="29">
        <v>3000</v>
      </c>
      <c r="F37" s="30">
        <v>14816</v>
      </c>
      <c r="G37" s="31">
        <v>6.6E-3</v>
      </c>
      <c r="H37" s="38">
        <v>6.2099000000000001E-2</v>
      </c>
      <c r="I37" s="32"/>
      <c r="J37" s="19"/>
    </row>
    <row r="38" spans="1:10" ht="15" customHeight="1">
      <c r="A38" s="28" t="s">
        <v>2540</v>
      </c>
      <c r="B38" s="25" t="s">
        <v>3865</v>
      </c>
      <c r="C38" s="25" t="s">
        <v>2541</v>
      </c>
      <c r="D38" s="25" t="s">
        <v>498</v>
      </c>
      <c r="E38" s="29">
        <v>2500</v>
      </c>
      <c r="F38" s="30">
        <v>12339</v>
      </c>
      <c r="G38" s="31">
        <v>5.4999999999999997E-3</v>
      </c>
      <c r="H38" s="38">
        <v>6.3500000000000001E-2</v>
      </c>
      <c r="I38" s="32"/>
      <c r="J38" s="19"/>
    </row>
    <row r="39" spans="1:10" ht="15" customHeight="1">
      <c r="A39" s="28" t="s">
        <v>2542</v>
      </c>
      <c r="B39" s="25" t="s">
        <v>3861</v>
      </c>
      <c r="C39" s="25" t="s">
        <v>2543</v>
      </c>
      <c r="D39" s="25" t="s">
        <v>498</v>
      </c>
      <c r="E39" s="29">
        <v>500</v>
      </c>
      <c r="F39" s="30">
        <v>2497.5300000000002</v>
      </c>
      <c r="G39" s="31">
        <v>1.1000000000000001E-3</v>
      </c>
      <c r="H39" s="38">
        <v>6.0193000000000003E-2</v>
      </c>
      <c r="I39" s="32"/>
      <c r="J39" s="19"/>
    </row>
    <row r="40" spans="1:10" ht="15" customHeight="1">
      <c r="A40" s="28" t="s">
        <v>488</v>
      </c>
      <c r="B40" s="25" t="s">
        <v>3845</v>
      </c>
      <c r="C40" s="25" t="s">
        <v>489</v>
      </c>
      <c r="D40" s="25" t="s">
        <v>490</v>
      </c>
      <c r="E40" s="29">
        <v>500</v>
      </c>
      <c r="F40" s="30">
        <v>2468.89</v>
      </c>
      <c r="G40" s="31">
        <v>1.1000000000000001E-3</v>
      </c>
      <c r="H40" s="38">
        <v>6.3002000000000002E-2</v>
      </c>
      <c r="I40" s="32"/>
      <c r="J40" s="19"/>
    </row>
    <row r="41" spans="1:10" ht="15" customHeight="1">
      <c r="A41" s="19"/>
      <c r="B41" s="24" t="s">
        <v>155</v>
      </c>
      <c r="C41" s="25"/>
      <c r="D41" s="25"/>
      <c r="E41" s="25"/>
      <c r="F41" s="33">
        <v>183301.68</v>
      </c>
      <c r="G41" s="34">
        <v>8.14E-2</v>
      </c>
      <c r="H41" s="35"/>
      <c r="I41" s="35"/>
      <c r="J41" s="19"/>
    </row>
    <row r="42" spans="1:10" ht="15" customHeight="1">
      <c r="A42" s="19"/>
      <c r="B42" s="24" t="s">
        <v>1094</v>
      </c>
      <c r="C42" s="25"/>
      <c r="D42" s="25"/>
      <c r="E42" s="25"/>
      <c r="F42" s="27"/>
      <c r="G42" s="26"/>
      <c r="H42" s="26"/>
      <c r="I42" s="26"/>
      <c r="J42" s="19"/>
    </row>
    <row r="43" spans="1:10" ht="15" customHeight="1">
      <c r="A43" s="28" t="s">
        <v>2544</v>
      </c>
      <c r="B43" s="25" t="s">
        <v>2545</v>
      </c>
      <c r="C43" s="25" t="s">
        <v>2546</v>
      </c>
      <c r="D43" s="25" t="s">
        <v>515</v>
      </c>
      <c r="E43" s="29">
        <v>20000</v>
      </c>
      <c r="F43" s="30">
        <v>98966.9</v>
      </c>
      <c r="G43" s="31">
        <v>4.3900000000000002E-2</v>
      </c>
      <c r="H43" s="38">
        <v>6.3501000000000002E-2</v>
      </c>
      <c r="I43" s="32"/>
      <c r="J43" s="19"/>
    </row>
    <row r="44" spans="1:10" ht="15" customHeight="1">
      <c r="A44" s="28" t="s">
        <v>2547</v>
      </c>
      <c r="B44" s="25" t="s">
        <v>2548</v>
      </c>
      <c r="C44" s="25" t="s">
        <v>2549</v>
      </c>
      <c r="D44" s="25" t="s">
        <v>490</v>
      </c>
      <c r="E44" s="29">
        <v>16000</v>
      </c>
      <c r="F44" s="30">
        <v>79152.960000000006</v>
      </c>
      <c r="G44" s="31">
        <v>3.5099999999999999E-2</v>
      </c>
      <c r="H44" s="38">
        <v>6.3E-2</v>
      </c>
      <c r="I44" s="32"/>
      <c r="J44" s="19"/>
    </row>
    <row r="45" spans="1:10" ht="15" customHeight="1">
      <c r="A45" s="28" t="s">
        <v>2550</v>
      </c>
      <c r="B45" s="25" t="s">
        <v>2551</v>
      </c>
      <c r="C45" s="25" t="s">
        <v>2552</v>
      </c>
      <c r="D45" s="25" t="s">
        <v>498</v>
      </c>
      <c r="E45" s="29">
        <v>12000</v>
      </c>
      <c r="F45" s="30">
        <v>59615.34</v>
      </c>
      <c r="G45" s="31">
        <v>2.6499999999999999E-2</v>
      </c>
      <c r="H45" s="38">
        <v>6.3652E-2</v>
      </c>
      <c r="I45" s="32"/>
      <c r="J45" s="19"/>
    </row>
    <row r="46" spans="1:10" ht="15" customHeight="1">
      <c r="A46" s="28" t="s">
        <v>2553</v>
      </c>
      <c r="B46" s="25" t="s">
        <v>2554</v>
      </c>
      <c r="C46" s="25" t="s">
        <v>2555</v>
      </c>
      <c r="D46" s="25" t="s">
        <v>498</v>
      </c>
      <c r="E46" s="29">
        <v>10000</v>
      </c>
      <c r="F46" s="30">
        <v>49810.6</v>
      </c>
      <c r="G46" s="31">
        <v>2.2100000000000002E-2</v>
      </c>
      <c r="H46" s="38">
        <v>7.3046E-2</v>
      </c>
      <c r="I46" s="32"/>
      <c r="J46" s="19"/>
    </row>
    <row r="47" spans="1:10" ht="15" customHeight="1">
      <c r="A47" s="28" t="s">
        <v>2556</v>
      </c>
      <c r="B47" s="25" t="s">
        <v>2557</v>
      </c>
      <c r="C47" s="25" t="s">
        <v>2558</v>
      </c>
      <c r="D47" s="25" t="s">
        <v>498</v>
      </c>
      <c r="E47" s="29">
        <v>10000</v>
      </c>
      <c r="F47" s="30">
        <v>49489.65</v>
      </c>
      <c r="G47" s="31">
        <v>2.1999999999999999E-2</v>
      </c>
      <c r="H47" s="38">
        <v>6.3798999999999995E-2</v>
      </c>
      <c r="I47" s="32"/>
      <c r="J47" s="19"/>
    </row>
    <row r="48" spans="1:10" ht="15" customHeight="1">
      <c r="A48" s="28" t="s">
        <v>2559</v>
      </c>
      <c r="B48" s="25" t="s">
        <v>2560</v>
      </c>
      <c r="C48" s="25" t="s">
        <v>2561</v>
      </c>
      <c r="D48" s="25" t="s">
        <v>498</v>
      </c>
      <c r="E48" s="29">
        <v>10000</v>
      </c>
      <c r="F48" s="30">
        <v>49481.05</v>
      </c>
      <c r="G48" s="31">
        <v>2.1999999999999999E-2</v>
      </c>
      <c r="H48" s="38">
        <v>6.3800999999999997E-2</v>
      </c>
      <c r="I48" s="32"/>
      <c r="J48" s="19"/>
    </row>
    <row r="49" spans="1:10" ht="15" customHeight="1">
      <c r="A49" s="28" t="s">
        <v>2562</v>
      </c>
      <c r="B49" s="25" t="s">
        <v>2563</v>
      </c>
      <c r="C49" s="25" t="s">
        <v>2564</v>
      </c>
      <c r="D49" s="25" t="s">
        <v>498</v>
      </c>
      <c r="E49" s="29">
        <v>9300</v>
      </c>
      <c r="F49" s="30">
        <v>46265.59</v>
      </c>
      <c r="G49" s="31">
        <v>2.0500000000000001E-2</v>
      </c>
      <c r="H49" s="38">
        <v>6.1649000000000002E-2</v>
      </c>
      <c r="I49" s="32"/>
      <c r="J49" s="19"/>
    </row>
    <row r="50" spans="1:10" ht="15" customHeight="1">
      <c r="A50" s="28" t="s">
        <v>2565</v>
      </c>
      <c r="B50" s="25" t="s">
        <v>2566</v>
      </c>
      <c r="C50" s="25" t="s">
        <v>2567</v>
      </c>
      <c r="D50" s="25" t="s">
        <v>515</v>
      </c>
      <c r="E50" s="29">
        <v>9000</v>
      </c>
      <c r="F50" s="30">
        <v>44877.87</v>
      </c>
      <c r="G50" s="31">
        <v>1.9900000000000001E-2</v>
      </c>
      <c r="H50" s="38">
        <v>6.2093000000000002E-2</v>
      </c>
      <c r="I50" s="32"/>
      <c r="J50" s="19"/>
    </row>
    <row r="51" spans="1:10" ht="15" customHeight="1">
      <c r="A51" s="28" t="s">
        <v>2568</v>
      </c>
      <c r="B51" s="25" t="s">
        <v>2569</v>
      </c>
      <c r="C51" s="25" t="s">
        <v>2570</v>
      </c>
      <c r="D51" s="25" t="s">
        <v>498</v>
      </c>
      <c r="E51" s="29">
        <v>9000</v>
      </c>
      <c r="F51" s="30">
        <v>44768.93</v>
      </c>
      <c r="G51" s="31">
        <v>1.9900000000000001E-2</v>
      </c>
      <c r="H51" s="38">
        <v>6.2803999999999999E-2</v>
      </c>
      <c r="I51" s="32"/>
      <c r="J51" s="19"/>
    </row>
    <row r="52" spans="1:10" ht="15" customHeight="1">
      <c r="A52" s="28" t="s">
        <v>2571</v>
      </c>
      <c r="B52" s="25" t="s">
        <v>2572</v>
      </c>
      <c r="C52" s="25" t="s">
        <v>2573</v>
      </c>
      <c r="D52" s="25" t="s">
        <v>498</v>
      </c>
      <c r="E52" s="29">
        <v>9000</v>
      </c>
      <c r="F52" s="30">
        <v>44396.19</v>
      </c>
      <c r="G52" s="31">
        <v>1.9699999999999999E-2</v>
      </c>
      <c r="H52" s="38">
        <v>6.8000000000000005E-2</v>
      </c>
      <c r="I52" s="32"/>
      <c r="J52" s="19"/>
    </row>
    <row r="53" spans="1:10" ht="15" customHeight="1">
      <c r="A53" s="28" t="s">
        <v>2574</v>
      </c>
      <c r="B53" s="25" t="s">
        <v>2575</v>
      </c>
      <c r="C53" s="25" t="s">
        <v>2576</v>
      </c>
      <c r="D53" s="25" t="s">
        <v>515</v>
      </c>
      <c r="E53" s="29">
        <v>8000</v>
      </c>
      <c r="F53" s="30">
        <v>39939.919999999998</v>
      </c>
      <c r="G53" s="31">
        <v>1.77E-2</v>
      </c>
      <c r="H53" s="38">
        <v>6.0996500000000002E-2</v>
      </c>
      <c r="I53" s="32"/>
      <c r="J53" s="19"/>
    </row>
    <row r="54" spans="1:10" ht="15" customHeight="1">
      <c r="A54" s="28" t="s">
        <v>2577</v>
      </c>
      <c r="B54" s="25" t="s">
        <v>2578</v>
      </c>
      <c r="C54" s="25" t="s">
        <v>2579</v>
      </c>
      <c r="D54" s="25" t="s">
        <v>515</v>
      </c>
      <c r="E54" s="29">
        <v>8000</v>
      </c>
      <c r="F54" s="30">
        <v>39484</v>
      </c>
      <c r="G54" s="31">
        <v>1.7500000000000002E-2</v>
      </c>
      <c r="H54" s="38">
        <v>6.6253000000000006E-2</v>
      </c>
      <c r="I54" s="32"/>
      <c r="J54" s="19"/>
    </row>
    <row r="55" spans="1:10" ht="15" customHeight="1">
      <c r="A55" s="28" t="s">
        <v>2580</v>
      </c>
      <c r="B55" s="25" t="s">
        <v>2581</v>
      </c>
      <c r="C55" s="25" t="s">
        <v>2582</v>
      </c>
      <c r="D55" s="25" t="s">
        <v>515</v>
      </c>
      <c r="E55" s="29">
        <v>7000</v>
      </c>
      <c r="F55" s="30">
        <v>34857.69</v>
      </c>
      <c r="G55" s="31">
        <v>1.55E-2</v>
      </c>
      <c r="H55" s="38">
        <v>6.2096999999999999E-2</v>
      </c>
      <c r="I55" s="32"/>
      <c r="J55" s="19"/>
    </row>
    <row r="56" spans="1:10" ht="15" customHeight="1">
      <c r="A56" s="28" t="s">
        <v>2583</v>
      </c>
      <c r="B56" s="25" t="s">
        <v>2584</v>
      </c>
      <c r="C56" s="25" t="s">
        <v>2585</v>
      </c>
      <c r="D56" s="25" t="s">
        <v>498</v>
      </c>
      <c r="E56" s="29">
        <v>7000</v>
      </c>
      <c r="F56" s="30">
        <v>34841.519999999997</v>
      </c>
      <c r="G56" s="31">
        <v>1.55E-2</v>
      </c>
      <c r="H56" s="38">
        <v>6.3854999999999995E-2</v>
      </c>
      <c r="I56" s="32"/>
      <c r="J56" s="19"/>
    </row>
    <row r="57" spans="1:10" ht="15" customHeight="1">
      <c r="A57" s="28" t="s">
        <v>2586</v>
      </c>
      <c r="B57" s="25" t="s">
        <v>2587</v>
      </c>
      <c r="C57" s="25" t="s">
        <v>2588</v>
      </c>
      <c r="D57" s="25" t="s">
        <v>515</v>
      </c>
      <c r="E57" s="29">
        <v>6000</v>
      </c>
      <c r="F57" s="30">
        <v>29913.21</v>
      </c>
      <c r="G57" s="31">
        <v>1.3299999999999999E-2</v>
      </c>
      <c r="H57" s="38">
        <v>6.2304999999999999E-2</v>
      </c>
      <c r="I57" s="32"/>
      <c r="J57" s="19"/>
    </row>
    <row r="58" spans="1:10" ht="15" customHeight="1">
      <c r="A58" s="28" t="s">
        <v>2589</v>
      </c>
      <c r="B58" s="25" t="s">
        <v>2590</v>
      </c>
      <c r="C58" s="25" t="s">
        <v>2591</v>
      </c>
      <c r="D58" s="25" t="s">
        <v>490</v>
      </c>
      <c r="E58" s="29">
        <v>6000</v>
      </c>
      <c r="F58" s="30">
        <v>29890.02</v>
      </c>
      <c r="G58" s="31">
        <v>1.3299999999999999E-2</v>
      </c>
      <c r="H58" s="38">
        <v>6.7151000000000002E-2</v>
      </c>
      <c r="I58" s="32"/>
      <c r="J58" s="19"/>
    </row>
    <row r="59" spans="1:10" ht="15" customHeight="1">
      <c r="A59" s="28" t="s">
        <v>2592</v>
      </c>
      <c r="B59" s="25" t="s">
        <v>2593</v>
      </c>
      <c r="C59" s="25" t="s">
        <v>2594</v>
      </c>
      <c r="D59" s="25" t="s">
        <v>498</v>
      </c>
      <c r="E59" s="29">
        <v>6000</v>
      </c>
      <c r="F59" s="30">
        <v>29752.53</v>
      </c>
      <c r="G59" s="31">
        <v>1.32E-2</v>
      </c>
      <c r="H59" s="38">
        <v>6.4598000000000003E-2</v>
      </c>
      <c r="I59" s="32"/>
      <c r="J59" s="19"/>
    </row>
    <row r="60" spans="1:10" ht="15" customHeight="1">
      <c r="A60" s="28" t="s">
        <v>2595</v>
      </c>
      <c r="B60" s="25" t="s">
        <v>2596</v>
      </c>
      <c r="C60" s="25" t="s">
        <v>2597</v>
      </c>
      <c r="D60" s="25" t="s">
        <v>498</v>
      </c>
      <c r="E60" s="29">
        <v>6000</v>
      </c>
      <c r="F60" s="30">
        <v>29696.400000000001</v>
      </c>
      <c r="G60" s="31">
        <v>1.32E-2</v>
      </c>
      <c r="H60" s="38">
        <v>6.3246999999999998E-2</v>
      </c>
      <c r="I60" s="32"/>
      <c r="J60" s="19"/>
    </row>
    <row r="61" spans="1:10" ht="15" customHeight="1">
      <c r="A61" s="28" t="s">
        <v>2598</v>
      </c>
      <c r="B61" s="25" t="s">
        <v>2599</v>
      </c>
      <c r="C61" s="25" t="s">
        <v>2600</v>
      </c>
      <c r="D61" s="25" t="s">
        <v>498</v>
      </c>
      <c r="E61" s="29">
        <v>6000</v>
      </c>
      <c r="F61" s="30">
        <v>29612.76</v>
      </c>
      <c r="G61" s="31">
        <v>1.3100000000000001E-2</v>
      </c>
      <c r="H61" s="38">
        <v>6.4500000000000002E-2</v>
      </c>
      <c r="I61" s="32"/>
      <c r="J61" s="19"/>
    </row>
    <row r="62" spans="1:10" ht="15" customHeight="1">
      <c r="A62" s="28" t="s">
        <v>2601</v>
      </c>
      <c r="B62" s="25" t="s">
        <v>2602</v>
      </c>
      <c r="C62" s="25" t="s">
        <v>2603</v>
      </c>
      <c r="D62" s="25" t="s">
        <v>490</v>
      </c>
      <c r="E62" s="29">
        <v>5000</v>
      </c>
      <c r="F62" s="30">
        <v>24915.83</v>
      </c>
      <c r="G62" s="31">
        <v>1.11E-2</v>
      </c>
      <c r="H62" s="38">
        <v>6.1655000000000001E-2</v>
      </c>
      <c r="I62" s="32"/>
      <c r="J62" s="19"/>
    </row>
    <row r="63" spans="1:10" ht="15" customHeight="1">
      <c r="A63" s="28" t="s">
        <v>2604</v>
      </c>
      <c r="B63" s="25" t="s">
        <v>2605</v>
      </c>
      <c r="C63" s="25" t="s">
        <v>2606</v>
      </c>
      <c r="D63" s="25" t="s">
        <v>498</v>
      </c>
      <c r="E63" s="29">
        <v>5000</v>
      </c>
      <c r="F63" s="30">
        <v>24802.78</v>
      </c>
      <c r="G63" s="31">
        <v>1.0999999999999999E-2</v>
      </c>
      <c r="H63" s="38">
        <v>6.4496999999999999E-2</v>
      </c>
      <c r="I63" s="32"/>
      <c r="J63" s="19"/>
    </row>
    <row r="64" spans="1:10" ht="15" customHeight="1">
      <c r="A64" s="28" t="s">
        <v>2607</v>
      </c>
      <c r="B64" s="25" t="s">
        <v>2608</v>
      </c>
      <c r="C64" s="25" t="s">
        <v>2609</v>
      </c>
      <c r="D64" s="25" t="s">
        <v>515</v>
      </c>
      <c r="E64" s="29">
        <v>5000</v>
      </c>
      <c r="F64" s="30">
        <v>24754.03</v>
      </c>
      <c r="G64" s="31">
        <v>1.0999999999999999E-2</v>
      </c>
      <c r="H64" s="38">
        <v>6.5947000000000006E-2</v>
      </c>
      <c r="I64" s="32"/>
      <c r="J64" s="19"/>
    </row>
    <row r="65" spans="1:10" ht="15" customHeight="1">
      <c r="A65" s="28" t="s">
        <v>2610</v>
      </c>
      <c r="B65" s="25" t="s">
        <v>2611</v>
      </c>
      <c r="C65" s="25" t="s">
        <v>2612</v>
      </c>
      <c r="D65" s="25" t="s">
        <v>515</v>
      </c>
      <c r="E65" s="29">
        <v>5000</v>
      </c>
      <c r="F65" s="30">
        <v>24743.279999999999</v>
      </c>
      <c r="G65" s="31">
        <v>1.0999999999999999E-2</v>
      </c>
      <c r="H65" s="38">
        <v>6.5297999999999995E-2</v>
      </c>
      <c r="I65" s="32"/>
      <c r="J65" s="19"/>
    </row>
    <row r="66" spans="1:10" ht="15" customHeight="1">
      <c r="A66" s="28" t="s">
        <v>2613</v>
      </c>
      <c r="B66" s="25" t="s">
        <v>2614</v>
      </c>
      <c r="C66" s="25" t="s">
        <v>2615</v>
      </c>
      <c r="D66" s="25" t="s">
        <v>498</v>
      </c>
      <c r="E66" s="29">
        <v>5000</v>
      </c>
      <c r="F66" s="30">
        <v>24734.73</v>
      </c>
      <c r="G66" s="31">
        <v>1.0999999999999999E-2</v>
      </c>
      <c r="H66" s="38">
        <v>6.6348000000000004E-2</v>
      </c>
      <c r="I66" s="32"/>
      <c r="J66" s="19"/>
    </row>
    <row r="67" spans="1:10" ht="15" customHeight="1">
      <c r="A67" s="28" t="s">
        <v>2616</v>
      </c>
      <c r="B67" s="25" t="s">
        <v>2617</v>
      </c>
      <c r="C67" s="25" t="s">
        <v>2618</v>
      </c>
      <c r="D67" s="25" t="s">
        <v>498</v>
      </c>
      <c r="E67" s="29">
        <v>5000</v>
      </c>
      <c r="F67" s="30">
        <v>24703</v>
      </c>
      <c r="G67" s="31">
        <v>1.0999999999999999E-2</v>
      </c>
      <c r="H67" s="38">
        <v>6.5500000000000003E-2</v>
      </c>
      <c r="I67" s="32"/>
      <c r="J67" s="19"/>
    </row>
    <row r="68" spans="1:10" ht="15" customHeight="1">
      <c r="A68" s="28" t="s">
        <v>2619</v>
      </c>
      <c r="B68" s="25" t="s">
        <v>2620</v>
      </c>
      <c r="C68" s="25" t="s">
        <v>2621</v>
      </c>
      <c r="D68" s="25" t="s">
        <v>498</v>
      </c>
      <c r="E68" s="29">
        <v>4300</v>
      </c>
      <c r="F68" s="30">
        <v>21298.98</v>
      </c>
      <c r="G68" s="31">
        <v>9.4999999999999998E-3</v>
      </c>
      <c r="H68" s="38">
        <v>6.7552000000000001E-2</v>
      </c>
      <c r="I68" s="32"/>
      <c r="J68" s="19"/>
    </row>
    <row r="69" spans="1:10" ht="15" customHeight="1">
      <c r="A69" s="28" t="s">
        <v>2622</v>
      </c>
      <c r="B69" s="25" t="s">
        <v>2623</v>
      </c>
      <c r="C69" s="25" t="s">
        <v>2624</v>
      </c>
      <c r="D69" s="25" t="s">
        <v>498</v>
      </c>
      <c r="E69" s="29">
        <v>4000</v>
      </c>
      <c r="F69" s="30">
        <v>19927.78</v>
      </c>
      <c r="G69" s="31">
        <v>8.8000000000000005E-3</v>
      </c>
      <c r="H69" s="38">
        <v>6.6148999999999999E-2</v>
      </c>
      <c r="I69" s="32"/>
      <c r="J69" s="19"/>
    </row>
    <row r="70" spans="1:10" ht="15" customHeight="1">
      <c r="A70" s="28" t="s">
        <v>2625</v>
      </c>
      <c r="B70" s="25" t="s">
        <v>2626</v>
      </c>
      <c r="C70" s="25" t="s">
        <v>2627</v>
      </c>
      <c r="D70" s="25" t="s">
        <v>498</v>
      </c>
      <c r="E70" s="29">
        <v>4000</v>
      </c>
      <c r="F70" s="30">
        <v>19907.52</v>
      </c>
      <c r="G70" s="31">
        <v>8.8000000000000005E-3</v>
      </c>
      <c r="H70" s="38">
        <v>6.2799999999999995E-2</v>
      </c>
      <c r="I70" s="32"/>
      <c r="J70" s="19"/>
    </row>
    <row r="71" spans="1:10" ht="15" customHeight="1">
      <c r="A71" s="28" t="s">
        <v>2628</v>
      </c>
      <c r="B71" s="25" t="s">
        <v>2629</v>
      </c>
      <c r="C71" s="25" t="s">
        <v>2630</v>
      </c>
      <c r="D71" s="25" t="s">
        <v>490</v>
      </c>
      <c r="E71" s="29">
        <v>4000</v>
      </c>
      <c r="F71" s="30">
        <v>19867.02</v>
      </c>
      <c r="G71" s="31">
        <v>8.8000000000000005E-3</v>
      </c>
      <c r="H71" s="38">
        <v>6.2648999999999996E-2</v>
      </c>
      <c r="I71" s="32"/>
      <c r="J71" s="19"/>
    </row>
    <row r="72" spans="1:10" ht="15" customHeight="1">
      <c r="A72" s="28" t="s">
        <v>2631</v>
      </c>
      <c r="B72" s="25" t="s">
        <v>2632</v>
      </c>
      <c r="C72" s="25" t="s">
        <v>2633</v>
      </c>
      <c r="D72" s="25" t="s">
        <v>498</v>
      </c>
      <c r="E72" s="29">
        <v>4000</v>
      </c>
      <c r="F72" s="30">
        <v>19835.02</v>
      </c>
      <c r="G72" s="31">
        <v>8.8000000000000005E-3</v>
      </c>
      <c r="H72" s="38">
        <v>6.4598000000000003E-2</v>
      </c>
      <c r="I72" s="32"/>
      <c r="J72" s="19"/>
    </row>
    <row r="73" spans="1:10" ht="15" customHeight="1">
      <c r="A73" s="28" t="s">
        <v>2634</v>
      </c>
      <c r="B73" s="25" t="s">
        <v>2635</v>
      </c>
      <c r="C73" s="25" t="s">
        <v>2636</v>
      </c>
      <c r="D73" s="25" t="s">
        <v>515</v>
      </c>
      <c r="E73" s="29">
        <v>4000</v>
      </c>
      <c r="F73" s="30">
        <v>19817.38</v>
      </c>
      <c r="G73" s="31">
        <v>8.8000000000000005E-3</v>
      </c>
      <c r="H73" s="38">
        <v>6.5951999999999997E-2</v>
      </c>
      <c r="I73" s="32"/>
      <c r="J73" s="19"/>
    </row>
    <row r="74" spans="1:10" ht="15" customHeight="1">
      <c r="A74" s="28" t="s">
        <v>2637</v>
      </c>
      <c r="B74" s="25" t="s">
        <v>2638</v>
      </c>
      <c r="C74" s="25" t="s">
        <v>2639</v>
      </c>
      <c r="D74" s="25" t="s">
        <v>515</v>
      </c>
      <c r="E74" s="29">
        <v>4000</v>
      </c>
      <c r="F74" s="30">
        <v>19817.28</v>
      </c>
      <c r="G74" s="31">
        <v>8.8000000000000005E-3</v>
      </c>
      <c r="H74" s="38">
        <v>6.3501000000000002E-2</v>
      </c>
      <c r="I74" s="32"/>
      <c r="J74" s="19"/>
    </row>
    <row r="75" spans="1:10" ht="15" customHeight="1">
      <c r="A75" s="28" t="s">
        <v>2640</v>
      </c>
      <c r="B75" s="25" t="s">
        <v>2641</v>
      </c>
      <c r="C75" s="25" t="s">
        <v>2642</v>
      </c>
      <c r="D75" s="25" t="s">
        <v>498</v>
      </c>
      <c r="E75" s="29">
        <v>4000</v>
      </c>
      <c r="F75" s="30">
        <v>19793.560000000001</v>
      </c>
      <c r="G75" s="31">
        <v>8.8000000000000005E-3</v>
      </c>
      <c r="H75" s="38">
        <v>6.3450000000000006E-2</v>
      </c>
      <c r="I75" s="32"/>
      <c r="J75" s="19"/>
    </row>
    <row r="76" spans="1:10" ht="15" customHeight="1">
      <c r="A76" s="28" t="s">
        <v>2643</v>
      </c>
      <c r="B76" s="25" t="s">
        <v>2644</v>
      </c>
      <c r="C76" s="25" t="s">
        <v>2645</v>
      </c>
      <c r="D76" s="25" t="s">
        <v>498</v>
      </c>
      <c r="E76" s="29">
        <v>3800</v>
      </c>
      <c r="F76" s="30">
        <v>18888.580000000002</v>
      </c>
      <c r="G76" s="31">
        <v>8.3999999999999995E-3</v>
      </c>
      <c r="H76" s="38">
        <v>6.9450999999999999E-2</v>
      </c>
      <c r="I76" s="32"/>
      <c r="J76" s="19"/>
    </row>
    <row r="77" spans="1:10" ht="15" customHeight="1">
      <c r="A77" s="28" t="s">
        <v>2646</v>
      </c>
      <c r="B77" s="25" t="s">
        <v>2647</v>
      </c>
      <c r="C77" s="25" t="s">
        <v>2648</v>
      </c>
      <c r="D77" s="25" t="s">
        <v>515</v>
      </c>
      <c r="E77" s="29">
        <v>3500</v>
      </c>
      <c r="F77" s="30">
        <v>17286.64</v>
      </c>
      <c r="G77" s="31">
        <v>7.7000000000000002E-3</v>
      </c>
      <c r="H77" s="38">
        <v>6.6253000000000006E-2</v>
      </c>
      <c r="I77" s="32"/>
      <c r="J77" s="19"/>
    </row>
    <row r="78" spans="1:10" ht="15" customHeight="1">
      <c r="A78" s="28" t="s">
        <v>2649</v>
      </c>
      <c r="B78" s="25" t="s">
        <v>2650</v>
      </c>
      <c r="C78" s="25" t="s">
        <v>2651</v>
      </c>
      <c r="D78" s="25" t="s">
        <v>515</v>
      </c>
      <c r="E78" s="29">
        <v>3000</v>
      </c>
      <c r="F78" s="30">
        <v>14977.17</v>
      </c>
      <c r="G78" s="31">
        <v>6.6E-3</v>
      </c>
      <c r="H78" s="38">
        <v>6.1839999999999999E-2</v>
      </c>
      <c r="I78" s="32"/>
      <c r="J78" s="19"/>
    </row>
    <row r="79" spans="1:10" ht="15" customHeight="1">
      <c r="A79" s="28" t="s">
        <v>2652</v>
      </c>
      <c r="B79" s="25" t="s">
        <v>2653</v>
      </c>
      <c r="C79" s="25" t="s">
        <v>2654</v>
      </c>
      <c r="D79" s="25" t="s">
        <v>498</v>
      </c>
      <c r="E79" s="29">
        <v>3000</v>
      </c>
      <c r="F79" s="30">
        <v>14947.52</v>
      </c>
      <c r="G79" s="31">
        <v>6.6E-3</v>
      </c>
      <c r="H79" s="38">
        <v>6.7454E-2</v>
      </c>
      <c r="I79" s="32"/>
      <c r="J79" s="19"/>
    </row>
    <row r="80" spans="1:10" ht="15" customHeight="1">
      <c r="A80" s="28" t="s">
        <v>2655</v>
      </c>
      <c r="B80" s="25" t="s">
        <v>2656</v>
      </c>
      <c r="C80" s="25" t="s">
        <v>2657</v>
      </c>
      <c r="D80" s="25" t="s">
        <v>498</v>
      </c>
      <c r="E80" s="29">
        <v>3000</v>
      </c>
      <c r="F80" s="30">
        <v>14924.22</v>
      </c>
      <c r="G80" s="31">
        <v>6.6E-3</v>
      </c>
      <c r="H80" s="38">
        <v>6.8649000000000002E-2</v>
      </c>
      <c r="I80" s="32"/>
      <c r="J80" s="19"/>
    </row>
    <row r="81" spans="1:10" ht="15" customHeight="1">
      <c r="A81" s="28" t="s">
        <v>2658</v>
      </c>
      <c r="B81" s="25" t="s">
        <v>2659</v>
      </c>
      <c r="C81" s="25" t="s">
        <v>2660</v>
      </c>
      <c r="D81" s="25" t="s">
        <v>498</v>
      </c>
      <c r="E81" s="29">
        <v>3000</v>
      </c>
      <c r="F81" s="30">
        <v>14857.17</v>
      </c>
      <c r="G81" s="31">
        <v>6.6E-3</v>
      </c>
      <c r="H81" s="38">
        <v>6.3801999999999998E-2</v>
      </c>
      <c r="I81" s="32"/>
      <c r="J81" s="19"/>
    </row>
    <row r="82" spans="1:10" ht="15" customHeight="1">
      <c r="A82" s="28" t="s">
        <v>2661</v>
      </c>
      <c r="B82" s="25" t="s">
        <v>2662</v>
      </c>
      <c r="C82" s="25" t="s">
        <v>2663</v>
      </c>
      <c r="D82" s="25" t="s">
        <v>515</v>
      </c>
      <c r="E82" s="29">
        <v>3000</v>
      </c>
      <c r="F82" s="30">
        <v>14808.75</v>
      </c>
      <c r="G82" s="31">
        <v>6.6E-3</v>
      </c>
      <c r="H82" s="38">
        <v>6.3700999999999994E-2</v>
      </c>
      <c r="I82" s="32"/>
      <c r="J82" s="19"/>
    </row>
    <row r="83" spans="1:10" ht="15" customHeight="1">
      <c r="A83" s="28" t="s">
        <v>2664</v>
      </c>
      <c r="B83" s="25" t="s">
        <v>2665</v>
      </c>
      <c r="C83" s="25" t="s">
        <v>2666</v>
      </c>
      <c r="D83" s="25" t="s">
        <v>515</v>
      </c>
      <c r="E83" s="29">
        <v>2500</v>
      </c>
      <c r="F83" s="30">
        <v>12325.11</v>
      </c>
      <c r="G83" s="31">
        <v>5.4999999999999997E-3</v>
      </c>
      <c r="H83" s="38">
        <v>7.0949999999999999E-2</v>
      </c>
      <c r="I83" s="32"/>
      <c r="J83" s="19"/>
    </row>
    <row r="84" spans="1:10" ht="15" customHeight="1">
      <c r="A84" s="28" t="s">
        <v>2667</v>
      </c>
      <c r="B84" s="25" t="s">
        <v>2668</v>
      </c>
      <c r="C84" s="25" t="s">
        <v>2669</v>
      </c>
      <c r="D84" s="25" t="s">
        <v>498</v>
      </c>
      <c r="E84" s="29">
        <v>2000</v>
      </c>
      <c r="F84" s="30">
        <v>9996.34</v>
      </c>
      <c r="G84" s="31">
        <v>4.4000000000000003E-3</v>
      </c>
      <c r="H84" s="38">
        <v>6.6819000000000003E-2</v>
      </c>
      <c r="I84" s="32"/>
      <c r="J84" s="19"/>
    </row>
    <row r="85" spans="1:10" ht="15" customHeight="1">
      <c r="A85" s="28" t="s">
        <v>2670</v>
      </c>
      <c r="B85" s="25" t="s">
        <v>2671</v>
      </c>
      <c r="C85" s="25" t="s">
        <v>2672</v>
      </c>
      <c r="D85" s="25" t="s">
        <v>498</v>
      </c>
      <c r="E85" s="29">
        <v>2000</v>
      </c>
      <c r="F85" s="30">
        <v>9969.17</v>
      </c>
      <c r="G85" s="31">
        <v>4.4000000000000003E-3</v>
      </c>
      <c r="H85" s="38">
        <v>6.6399E-2</v>
      </c>
      <c r="I85" s="32"/>
      <c r="J85" s="19"/>
    </row>
    <row r="86" spans="1:10" ht="15" customHeight="1">
      <c r="A86" s="28" t="s">
        <v>2673</v>
      </c>
      <c r="B86" s="25" t="s">
        <v>2674</v>
      </c>
      <c r="C86" s="25" t="s">
        <v>2675</v>
      </c>
      <c r="D86" s="25" t="s">
        <v>515</v>
      </c>
      <c r="E86" s="29">
        <v>2000</v>
      </c>
      <c r="F86" s="30">
        <v>9967.81</v>
      </c>
      <c r="G86" s="31">
        <v>4.4000000000000003E-3</v>
      </c>
      <c r="H86" s="38">
        <v>6.9348000000000007E-2</v>
      </c>
      <c r="I86" s="32"/>
      <c r="J86" s="19"/>
    </row>
    <row r="87" spans="1:10" ht="15" customHeight="1">
      <c r="A87" s="28" t="s">
        <v>2676</v>
      </c>
      <c r="B87" s="25" t="s">
        <v>2677</v>
      </c>
      <c r="C87" s="25" t="s">
        <v>2678</v>
      </c>
      <c r="D87" s="25" t="s">
        <v>493</v>
      </c>
      <c r="E87" s="29">
        <v>2000</v>
      </c>
      <c r="F87" s="30">
        <v>9965</v>
      </c>
      <c r="G87" s="31">
        <v>4.4000000000000003E-3</v>
      </c>
      <c r="H87" s="38">
        <v>6.4099000000000003E-2</v>
      </c>
      <c r="I87" s="32"/>
      <c r="J87" s="19"/>
    </row>
    <row r="88" spans="1:10" ht="15" customHeight="1">
      <c r="A88" s="28" t="s">
        <v>2679</v>
      </c>
      <c r="B88" s="25" t="s">
        <v>2680</v>
      </c>
      <c r="C88" s="25" t="s">
        <v>2681</v>
      </c>
      <c r="D88" s="25" t="s">
        <v>498</v>
      </c>
      <c r="E88" s="29">
        <v>2000</v>
      </c>
      <c r="F88" s="30">
        <v>9963.18</v>
      </c>
      <c r="G88" s="31">
        <v>4.4000000000000003E-3</v>
      </c>
      <c r="H88" s="38">
        <v>6.7454E-2</v>
      </c>
      <c r="I88" s="32"/>
      <c r="J88" s="19"/>
    </row>
    <row r="89" spans="1:10" ht="15" customHeight="1">
      <c r="A89" s="28" t="s">
        <v>2682</v>
      </c>
      <c r="B89" s="25" t="s">
        <v>3944</v>
      </c>
      <c r="C89" s="25" t="s">
        <v>2683</v>
      </c>
      <c r="D89" s="25" t="s">
        <v>498</v>
      </c>
      <c r="E89" s="29">
        <v>2000</v>
      </c>
      <c r="F89" s="30">
        <v>9951.7999999999993</v>
      </c>
      <c r="G89" s="31">
        <v>4.4000000000000003E-3</v>
      </c>
      <c r="H89" s="38">
        <v>6.8000000000000005E-2</v>
      </c>
      <c r="I89" s="32"/>
      <c r="J89" s="19"/>
    </row>
    <row r="90" spans="1:10" ht="15" customHeight="1">
      <c r="A90" s="28" t="s">
        <v>2684</v>
      </c>
      <c r="B90" s="25" t="s">
        <v>2685</v>
      </c>
      <c r="C90" s="25" t="s">
        <v>2686</v>
      </c>
      <c r="D90" s="25" t="s">
        <v>490</v>
      </c>
      <c r="E90" s="29">
        <v>2000</v>
      </c>
      <c r="F90" s="30">
        <v>9922.26</v>
      </c>
      <c r="G90" s="31">
        <v>4.4000000000000003E-3</v>
      </c>
      <c r="H90" s="38">
        <v>6.3549999999999995E-2</v>
      </c>
      <c r="I90" s="32"/>
      <c r="J90" s="19"/>
    </row>
    <row r="91" spans="1:10" ht="15" customHeight="1">
      <c r="A91" s="28" t="s">
        <v>2687</v>
      </c>
      <c r="B91" s="25" t="s">
        <v>2688</v>
      </c>
      <c r="C91" s="25" t="s">
        <v>2689</v>
      </c>
      <c r="D91" s="25" t="s">
        <v>490</v>
      </c>
      <c r="E91" s="29">
        <v>1500</v>
      </c>
      <c r="F91" s="30">
        <v>7405.28</v>
      </c>
      <c r="G91" s="31">
        <v>3.3E-3</v>
      </c>
      <c r="H91" s="38">
        <v>6.4849000000000004E-2</v>
      </c>
      <c r="I91" s="32"/>
      <c r="J91" s="19"/>
    </row>
    <row r="92" spans="1:10" ht="15" customHeight="1">
      <c r="A92" s="28" t="s">
        <v>2690</v>
      </c>
      <c r="B92" s="25" t="s">
        <v>2691</v>
      </c>
      <c r="C92" s="25" t="s">
        <v>2692</v>
      </c>
      <c r="D92" s="25" t="s">
        <v>515</v>
      </c>
      <c r="E92" s="29">
        <v>1500</v>
      </c>
      <c r="F92" s="30">
        <v>7394.63</v>
      </c>
      <c r="G92" s="31">
        <v>3.3E-3</v>
      </c>
      <c r="H92" s="38">
        <v>7.1249000000000007E-2</v>
      </c>
      <c r="I92" s="32"/>
      <c r="J92" s="19"/>
    </row>
    <row r="93" spans="1:10" ht="15" customHeight="1">
      <c r="A93" s="28" t="s">
        <v>2693</v>
      </c>
      <c r="B93" s="25" t="s">
        <v>2694</v>
      </c>
      <c r="C93" s="25" t="s">
        <v>2695</v>
      </c>
      <c r="D93" s="25" t="s">
        <v>498</v>
      </c>
      <c r="E93" s="29">
        <v>1500</v>
      </c>
      <c r="F93" s="30">
        <v>7387.91</v>
      </c>
      <c r="G93" s="31">
        <v>3.3E-3</v>
      </c>
      <c r="H93" s="38">
        <v>7.0101999999999998E-2</v>
      </c>
      <c r="I93" s="32"/>
      <c r="J93" s="19"/>
    </row>
    <row r="94" spans="1:10" ht="15" customHeight="1">
      <c r="A94" s="28" t="s">
        <v>2696</v>
      </c>
      <c r="B94" s="25" t="s">
        <v>2697</v>
      </c>
      <c r="C94" s="25" t="s">
        <v>2698</v>
      </c>
      <c r="D94" s="25" t="s">
        <v>498</v>
      </c>
      <c r="E94" s="29">
        <v>1300</v>
      </c>
      <c r="F94" s="30">
        <v>6478.55</v>
      </c>
      <c r="G94" s="31">
        <v>2.8999999999999998E-3</v>
      </c>
      <c r="H94" s="38">
        <v>6.7147999999999999E-2</v>
      </c>
      <c r="I94" s="32"/>
      <c r="J94" s="19"/>
    </row>
    <row r="95" spans="1:10" ht="15" customHeight="1">
      <c r="A95" s="28" t="s">
        <v>2699</v>
      </c>
      <c r="B95" s="25" t="s">
        <v>2700</v>
      </c>
      <c r="C95" s="25" t="s">
        <v>2701</v>
      </c>
      <c r="D95" s="25" t="s">
        <v>498</v>
      </c>
      <c r="E95" s="29">
        <v>1000</v>
      </c>
      <c r="F95" s="30">
        <v>4984.8500000000004</v>
      </c>
      <c r="G95" s="31">
        <v>2.2000000000000001E-3</v>
      </c>
      <c r="H95" s="38">
        <v>6.9355E-2</v>
      </c>
      <c r="I95" s="32"/>
      <c r="J95" s="19"/>
    </row>
    <row r="96" spans="1:10" ht="15" customHeight="1">
      <c r="A96" s="28" t="s">
        <v>2702</v>
      </c>
      <c r="B96" s="25" t="s">
        <v>2703</v>
      </c>
      <c r="C96" s="25" t="s">
        <v>2704</v>
      </c>
      <c r="D96" s="25" t="s">
        <v>515</v>
      </c>
      <c r="E96" s="29">
        <v>1000</v>
      </c>
      <c r="F96" s="30">
        <v>4976.3500000000004</v>
      </c>
      <c r="G96" s="31">
        <v>2.2000000000000001E-3</v>
      </c>
      <c r="H96" s="38">
        <v>6.4253000000000005E-2</v>
      </c>
      <c r="I96" s="32"/>
      <c r="J96" s="19"/>
    </row>
    <row r="97" spans="1:10" ht="15" customHeight="1">
      <c r="A97" s="28" t="s">
        <v>2705</v>
      </c>
      <c r="B97" s="25" t="s">
        <v>2706</v>
      </c>
      <c r="C97" s="25" t="s">
        <v>2707</v>
      </c>
      <c r="D97" s="25" t="s">
        <v>498</v>
      </c>
      <c r="E97" s="29">
        <v>1000</v>
      </c>
      <c r="F97" s="30">
        <v>4950.0200000000004</v>
      </c>
      <c r="G97" s="31">
        <v>2.2000000000000001E-3</v>
      </c>
      <c r="H97" s="38">
        <v>6.8251000000000006E-2</v>
      </c>
      <c r="I97" s="32"/>
      <c r="J97" s="19"/>
    </row>
    <row r="98" spans="1:10" ht="15" customHeight="1">
      <c r="A98" s="28" t="s">
        <v>2708</v>
      </c>
      <c r="B98" s="25" t="s">
        <v>2709</v>
      </c>
      <c r="C98" s="25" t="s">
        <v>2710</v>
      </c>
      <c r="D98" s="25" t="s">
        <v>498</v>
      </c>
      <c r="E98" s="29">
        <v>1000</v>
      </c>
      <c r="F98" s="30">
        <v>4932.26</v>
      </c>
      <c r="G98" s="31">
        <v>2.2000000000000001E-3</v>
      </c>
      <c r="H98" s="38">
        <v>6.7750000000000005E-2</v>
      </c>
      <c r="I98" s="32"/>
      <c r="J98" s="19"/>
    </row>
    <row r="99" spans="1:10" ht="15" customHeight="1">
      <c r="A99" s="19"/>
      <c r="B99" s="24" t="s">
        <v>155</v>
      </c>
      <c r="C99" s="25"/>
      <c r="D99" s="25"/>
      <c r="E99" s="25"/>
      <c r="F99" s="33">
        <v>1414991.89</v>
      </c>
      <c r="G99" s="34">
        <v>0.62809999999999999</v>
      </c>
      <c r="H99" s="35"/>
      <c r="I99" s="35"/>
      <c r="J99" s="19"/>
    </row>
    <row r="100" spans="1:10" ht="15" customHeight="1">
      <c r="A100" s="19"/>
      <c r="B100" s="24" t="s">
        <v>516</v>
      </c>
      <c r="C100" s="25"/>
      <c r="D100" s="25"/>
      <c r="E100" s="25"/>
      <c r="F100" s="27"/>
      <c r="G100" s="26"/>
      <c r="H100" s="26"/>
      <c r="I100" s="26"/>
      <c r="J100" s="19"/>
    </row>
    <row r="101" spans="1:10" ht="15" customHeight="1">
      <c r="A101" s="28" t="s">
        <v>2711</v>
      </c>
      <c r="B101" s="25" t="s">
        <v>2712</v>
      </c>
      <c r="C101" s="25" t="s">
        <v>2713</v>
      </c>
      <c r="D101" s="25" t="s">
        <v>187</v>
      </c>
      <c r="E101" s="29">
        <v>60330800</v>
      </c>
      <c r="F101" s="30">
        <v>59457.99</v>
      </c>
      <c r="G101" s="31">
        <v>2.64E-2</v>
      </c>
      <c r="H101" s="38">
        <v>6.0199999999999997E-2</v>
      </c>
      <c r="I101" s="32"/>
      <c r="J101" s="19"/>
    </row>
    <row r="102" spans="1:10" ht="15" customHeight="1">
      <c r="A102" s="28" t="s">
        <v>2714</v>
      </c>
      <c r="B102" s="25" t="s">
        <v>2715</v>
      </c>
      <c r="C102" s="25" t="s">
        <v>2716</v>
      </c>
      <c r="D102" s="25" t="s">
        <v>187</v>
      </c>
      <c r="E102" s="29">
        <v>37000000</v>
      </c>
      <c r="F102" s="30">
        <v>36761.760000000002</v>
      </c>
      <c r="G102" s="31">
        <v>1.6299999999999999E-2</v>
      </c>
      <c r="H102" s="38">
        <v>5.9137000000000002E-2</v>
      </c>
      <c r="I102" s="32"/>
      <c r="J102" s="19"/>
    </row>
    <row r="103" spans="1:10" ht="15" customHeight="1">
      <c r="A103" s="28" t="s">
        <v>1624</v>
      </c>
      <c r="B103" s="25" t="s">
        <v>1625</v>
      </c>
      <c r="C103" s="25" t="s">
        <v>1626</v>
      </c>
      <c r="D103" s="25" t="s">
        <v>187</v>
      </c>
      <c r="E103" s="29">
        <v>36500000</v>
      </c>
      <c r="F103" s="30">
        <v>36305.93</v>
      </c>
      <c r="G103" s="31">
        <v>1.61E-2</v>
      </c>
      <c r="H103" s="38">
        <v>5.9124000000000003E-2</v>
      </c>
      <c r="I103" s="32"/>
      <c r="J103" s="19"/>
    </row>
    <row r="104" spans="1:10" ht="15" customHeight="1">
      <c r="A104" s="28" t="s">
        <v>2717</v>
      </c>
      <c r="B104" s="25" t="s">
        <v>2718</v>
      </c>
      <c r="C104" s="25" t="s">
        <v>2719</v>
      </c>
      <c r="D104" s="25" t="s">
        <v>187</v>
      </c>
      <c r="E104" s="29">
        <v>29142600</v>
      </c>
      <c r="F104" s="30">
        <v>28922.14</v>
      </c>
      <c r="G104" s="31">
        <v>1.2800000000000001E-2</v>
      </c>
      <c r="H104" s="38">
        <v>5.9200999999999997E-2</v>
      </c>
      <c r="I104" s="32"/>
      <c r="J104" s="19"/>
    </row>
    <row r="105" spans="1:10" ht="15" customHeight="1">
      <c r="A105" s="28" t="s">
        <v>1943</v>
      </c>
      <c r="B105" s="25" t="s">
        <v>1944</v>
      </c>
      <c r="C105" s="25" t="s">
        <v>1945</v>
      </c>
      <c r="D105" s="25" t="s">
        <v>187</v>
      </c>
      <c r="E105" s="29">
        <v>20000000</v>
      </c>
      <c r="F105" s="30">
        <v>19939.36</v>
      </c>
      <c r="G105" s="31">
        <v>8.8999999999999999E-3</v>
      </c>
      <c r="H105" s="38">
        <v>5.8432999999999999E-2</v>
      </c>
      <c r="I105" s="32"/>
      <c r="J105" s="19"/>
    </row>
    <row r="106" spans="1:10" ht="15" customHeight="1">
      <c r="A106" s="28" t="s">
        <v>2720</v>
      </c>
      <c r="B106" s="25" t="s">
        <v>2721</v>
      </c>
      <c r="C106" s="25" t="s">
        <v>2722</v>
      </c>
      <c r="D106" s="25" t="s">
        <v>187</v>
      </c>
      <c r="E106" s="29">
        <v>20000000</v>
      </c>
      <c r="F106" s="30">
        <v>19893.66</v>
      </c>
      <c r="G106" s="31">
        <v>8.8000000000000005E-3</v>
      </c>
      <c r="H106" s="38">
        <v>5.9124000000000003E-2</v>
      </c>
      <c r="I106" s="32"/>
      <c r="J106" s="19"/>
    </row>
    <row r="107" spans="1:10" ht="15" customHeight="1">
      <c r="A107" s="28" t="s">
        <v>2723</v>
      </c>
      <c r="B107" s="25" t="s">
        <v>2724</v>
      </c>
      <c r="C107" s="25" t="s">
        <v>2725</v>
      </c>
      <c r="D107" s="25" t="s">
        <v>187</v>
      </c>
      <c r="E107" s="29">
        <v>20000000</v>
      </c>
      <c r="F107" s="30">
        <v>19849.38</v>
      </c>
      <c r="G107" s="31">
        <v>8.8000000000000005E-3</v>
      </c>
      <c r="H107" s="38">
        <v>5.8929000000000002E-2</v>
      </c>
      <c r="I107" s="32"/>
      <c r="J107" s="19"/>
    </row>
    <row r="108" spans="1:10" ht="15" customHeight="1">
      <c r="A108" s="28" t="s">
        <v>1946</v>
      </c>
      <c r="B108" s="25" t="s">
        <v>1947</v>
      </c>
      <c r="C108" s="25" t="s">
        <v>1948</v>
      </c>
      <c r="D108" s="25" t="s">
        <v>187</v>
      </c>
      <c r="E108" s="29">
        <v>11500000</v>
      </c>
      <c r="F108" s="30">
        <v>11359.94</v>
      </c>
      <c r="G108" s="31">
        <v>5.0000000000000001E-3</v>
      </c>
      <c r="H108" s="38">
        <v>0.06</v>
      </c>
      <c r="I108" s="32"/>
      <c r="J108" s="19"/>
    </row>
    <row r="109" spans="1:10" ht="15" customHeight="1">
      <c r="A109" s="28" t="s">
        <v>2726</v>
      </c>
      <c r="B109" s="25" t="s">
        <v>2727</v>
      </c>
      <c r="C109" s="25" t="s">
        <v>2728</v>
      </c>
      <c r="D109" s="25" t="s">
        <v>187</v>
      </c>
      <c r="E109" s="29">
        <v>9500000</v>
      </c>
      <c r="F109" s="30">
        <v>9405.68</v>
      </c>
      <c r="G109" s="31">
        <v>4.1999999999999997E-3</v>
      </c>
      <c r="H109" s="38">
        <v>0.06</v>
      </c>
      <c r="I109" s="32"/>
      <c r="J109" s="19"/>
    </row>
    <row r="110" spans="1:10" ht="15" customHeight="1">
      <c r="A110" s="19"/>
      <c r="B110" s="24" t="s">
        <v>155</v>
      </c>
      <c r="C110" s="25"/>
      <c r="D110" s="25"/>
      <c r="E110" s="25"/>
      <c r="F110" s="33">
        <v>241895.84</v>
      </c>
      <c r="G110" s="34">
        <v>0.10730000000000001</v>
      </c>
      <c r="H110" s="35"/>
      <c r="I110" s="35"/>
      <c r="J110" s="19"/>
    </row>
    <row r="111" spans="1:10" ht="15" customHeight="1">
      <c r="A111" s="19"/>
      <c r="B111" s="36" t="s">
        <v>156</v>
      </c>
      <c r="C111" s="37"/>
      <c r="D111" s="37"/>
      <c r="E111" s="37"/>
      <c r="F111" s="33">
        <v>1840189.41</v>
      </c>
      <c r="G111" s="34">
        <v>0.81679999999999997</v>
      </c>
      <c r="H111" s="35"/>
      <c r="I111" s="35"/>
      <c r="J111" s="19"/>
    </row>
    <row r="112" spans="1:10" ht="15" customHeight="1">
      <c r="A112" s="19"/>
      <c r="B112" s="24" t="s">
        <v>157</v>
      </c>
      <c r="C112" s="25"/>
      <c r="D112" s="25"/>
      <c r="E112" s="25"/>
      <c r="F112" s="25"/>
      <c r="G112" s="25"/>
      <c r="H112" s="26"/>
      <c r="I112" s="26"/>
      <c r="J112" s="19"/>
    </row>
    <row r="113" spans="1:10" ht="15" customHeight="1">
      <c r="A113" s="28" t="s">
        <v>158</v>
      </c>
      <c r="B113" s="25" t="s">
        <v>3927</v>
      </c>
      <c r="C113" s="25"/>
      <c r="D113" s="25"/>
      <c r="E113" s="29"/>
      <c r="F113" s="30">
        <v>309137.06</v>
      </c>
      <c r="G113" s="31">
        <v>0.13719999999999999</v>
      </c>
      <c r="H113" s="38">
        <v>6.0088479261580029E-2</v>
      </c>
      <c r="I113" s="32"/>
      <c r="J113" s="19"/>
    </row>
    <row r="114" spans="1:10" ht="15" customHeight="1">
      <c r="A114" s="19"/>
      <c r="B114" s="24" t="s">
        <v>155</v>
      </c>
      <c r="C114" s="25"/>
      <c r="D114" s="25"/>
      <c r="E114" s="25"/>
      <c r="F114" s="33">
        <v>309137.06</v>
      </c>
      <c r="G114" s="34">
        <v>0.13719999999999999</v>
      </c>
      <c r="H114" s="35"/>
      <c r="I114" s="35"/>
      <c r="J114" s="19"/>
    </row>
    <row r="115" spans="1:10" ht="15" customHeight="1">
      <c r="A115" s="19"/>
      <c r="B115" s="36" t="s">
        <v>484</v>
      </c>
      <c r="C115" s="37"/>
      <c r="D115" s="37"/>
      <c r="E115" s="37"/>
      <c r="F115" s="35" t="s">
        <v>485</v>
      </c>
      <c r="G115" s="35" t="s">
        <v>485</v>
      </c>
      <c r="H115" s="35"/>
      <c r="I115" s="35"/>
      <c r="J115" s="19"/>
    </row>
    <row r="116" spans="1:10" ht="15" customHeight="1">
      <c r="A116" s="19"/>
      <c r="B116" s="36" t="s">
        <v>155</v>
      </c>
      <c r="C116" s="37"/>
      <c r="D116" s="37"/>
      <c r="E116" s="37"/>
      <c r="F116" s="35" t="s">
        <v>485</v>
      </c>
      <c r="G116" s="35" t="s">
        <v>485</v>
      </c>
      <c r="H116" s="35"/>
      <c r="I116" s="35"/>
      <c r="J116" s="19"/>
    </row>
    <row r="117" spans="1:10" ht="15" customHeight="1">
      <c r="A117" s="19"/>
      <c r="B117" s="36" t="s">
        <v>156</v>
      </c>
      <c r="C117" s="37"/>
      <c r="D117" s="37"/>
      <c r="E117" s="37"/>
      <c r="F117" s="33">
        <v>309137.06</v>
      </c>
      <c r="G117" s="34">
        <v>0.13719999999999999</v>
      </c>
      <c r="H117" s="35"/>
      <c r="I117" s="35"/>
      <c r="J117" s="19"/>
    </row>
    <row r="118" spans="1:10" ht="15" customHeight="1">
      <c r="A118" s="19"/>
      <c r="B118" s="36" t="s">
        <v>159</v>
      </c>
      <c r="C118" s="25"/>
      <c r="D118" s="37"/>
      <c r="E118" s="25"/>
      <c r="F118" s="33">
        <v>7859.55</v>
      </c>
      <c r="G118" s="34">
        <v>3.5999999999999999E-3</v>
      </c>
      <c r="H118" s="35"/>
      <c r="I118" s="35"/>
      <c r="J118" s="19"/>
    </row>
    <row r="119" spans="1:10" ht="15" customHeight="1">
      <c r="A119" s="19"/>
      <c r="B119" s="39" t="s">
        <v>160</v>
      </c>
      <c r="C119" s="37"/>
      <c r="D119" s="37"/>
      <c r="E119" s="37"/>
      <c r="F119" s="33">
        <v>2252776.7200000002</v>
      </c>
      <c r="G119" s="40">
        <v>1</v>
      </c>
      <c r="H119" s="41"/>
      <c r="I119" s="41"/>
      <c r="J119" s="19"/>
    </row>
    <row r="120" spans="1:10" ht="15" customHeight="1">
      <c r="A120" s="19"/>
      <c r="B120" s="17"/>
      <c r="C120" s="19"/>
      <c r="D120" s="19"/>
      <c r="E120" s="19"/>
      <c r="F120" s="82"/>
      <c r="G120" s="19"/>
      <c r="H120" s="19"/>
      <c r="I120" s="19"/>
      <c r="J120" s="19"/>
    </row>
    <row r="121" spans="1:10" ht="15" customHeight="1">
      <c r="A121" s="19"/>
      <c r="B121" s="18" t="s">
        <v>522</v>
      </c>
      <c r="C121" s="19"/>
      <c r="D121" s="19"/>
      <c r="E121" s="19"/>
      <c r="F121" s="19"/>
      <c r="G121" s="19"/>
      <c r="H121" s="19"/>
      <c r="I121" s="19"/>
      <c r="J121" s="19"/>
    </row>
    <row r="122" spans="1:10" ht="15" customHeight="1">
      <c r="A122" s="19"/>
      <c r="B122" s="18" t="s">
        <v>161</v>
      </c>
      <c r="C122" s="19"/>
      <c r="D122" s="19"/>
      <c r="E122" s="19"/>
      <c r="F122" s="19"/>
      <c r="G122" s="19"/>
      <c r="H122" s="19"/>
      <c r="I122" s="19"/>
      <c r="J122" s="19"/>
    </row>
    <row r="123" spans="1:10" ht="27.95" customHeight="1">
      <c r="A123" s="42"/>
      <c r="B123" s="110" t="s">
        <v>3926</v>
      </c>
      <c r="C123" s="110"/>
      <c r="D123" s="110"/>
      <c r="E123" s="110"/>
      <c r="F123" s="110"/>
      <c r="G123" s="110"/>
      <c r="H123" s="110"/>
      <c r="I123" s="42"/>
      <c r="J123" s="42"/>
    </row>
    <row r="124" spans="1:10" ht="15" customHeight="1">
      <c r="A124" s="19"/>
      <c r="B124" s="18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15" customHeight="1">
      <c r="B125" s="2" t="s">
        <v>3961</v>
      </c>
      <c r="C125" s="2"/>
      <c r="D125" s="2"/>
      <c r="E125" s="2"/>
      <c r="F125" s="2"/>
      <c r="G125" s="2"/>
      <c r="H125" s="2"/>
      <c r="I125" s="3"/>
    </row>
    <row r="127" spans="1:10" s="83" customFormat="1" ht="15" customHeight="1">
      <c r="C127" s="84" t="s">
        <v>3778</v>
      </c>
    </row>
    <row r="128" spans="1:10" s="83" customFormat="1" ht="15" customHeight="1">
      <c r="B128" s="84" t="s">
        <v>3749</v>
      </c>
      <c r="C128" s="84" t="s">
        <v>3750</v>
      </c>
    </row>
    <row r="129" s="83" customFormat="1" ht="15" customHeight="1"/>
    <row r="130" s="83" customFormat="1" ht="15" customHeight="1"/>
    <row r="131" s="83" customFormat="1" ht="15" customHeight="1"/>
    <row r="132" s="83" customFormat="1" ht="15" customHeight="1"/>
    <row r="133" s="83" customFormat="1" ht="15" customHeight="1"/>
    <row r="134" s="83" customFormat="1" ht="15" customHeight="1"/>
    <row r="135" s="83" customFormat="1" ht="15" customHeight="1"/>
    <row r="136" s="83" customFormat="1" ht="15" customHeight="1"/>
    <row r="137" s="83" customFormat="1" ht="15" customHeight="1"/>
    <row r="138" s="83" customFormat="1" ht="15" customHeight="1"/>
    <row r="139" s="83" customFormat="1" ht="15" customHeight="1"/>
  </sheetData>
  <sortState ref="A8:I13">
    <sortCondition descending="1" ref="F8:F13"/>
  </sortState>
  <mergeCells count="2">
    <mergeCell ref="B123:H12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66</v>
      </c>
      <c r="B2" s="111" t="s">
        <v>67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2729</v>
      </c>
      <c r="B8" s="25" t="s">
        <v>3817</v>
      </c>
      <c r="C8" s="25"/>
      <c r="D8" s="25"/>
      <c r="E8" s="29"/>
      <c r="F8" s="30">
        <v>-2.52</v>
      </c>
      <c r="G8" s="31">
        <v>-1.9999999999999185E-4</v>
      </c>
      <c r="H8" s="38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-2.52</v>
      </c>
      <c r="G9" s="34">
        <v>-2.0000000000000001E-4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-2.52</v>
      </c>
      <c r="G10" s="34">
        <v>-2.0000000000000001E-4</v>
      </c>
      <c r="H10" s="35"/>
      <c r="I10" s="35"/>
      <c r="J10" s="19"/>
    </row>
    <row r="11" spans="1:10" ht="15" customHeight="1">
      <c r="A11" s="19"/>
      <c r="B11" s="24" t="s">
        <v>162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19"/>
      <c r="B12" s="24" t="s">
        <v>163</v>
      </c>
      <c r="C12" s="25"/>
      <c r="D12" s="25"/>
      <c r="E12" s="25"/>
      <c r="F12" s="27"/>
      <c r="G12" s="26"/>
      <c r="H12" s="26"/>
      <c r="I12" s="26"/>
      <c r="J12" s="19"/>
    </row>
    <row r="13" spans="1:10" ht="15" customHeight="1">
      <c r="A13" s="28" t="s">
        <v>853</v>
      </c>
      <c r="B13" s="25" t="s">
        <v>854</v>
      </c>
      <c r="C13" s="25" t="s">
        <v>855</v>
      </c>
      <c r="D13" s="25" t="s">
        <v>187</v>
      </c>
      <c r="E13" s="29">
        <v>3500000</v>
      </c>
      <c r="F13" s="30">
        <v>3467.47</v>
      </c>
      <c r="G13" s="31">
        <v>0.27489999999999998</v>
      </c>
      <c r="H13" s="38">
        <v>7.3925000000000005E-2</v>
      </c>
      <c r="I13" s="32"/>
      <c r="J13" s="19"/>
    </row>
    <row r="14" spans="1:10" ht="15" customHeight="1">
      <c r="A14" s="28" t="s">
        <v>856</v>
      </c>
      <c r="B14" s="25" t="s">
        <v>857</v>
      </c>
      <c r="C14" s="25" t="s">
        <v>858</v>
      </c>
      <c r="D14" s="25" t="s">
        <v>187</v>
      </c>
      <c r="E14" s="29">
        <v>2000000</v>
      </c>
      <c r="F14" s="30">
        <v>2002.44</v>
      </c>
      <c r="G14" s="31">
        <v>0.15870000000000001</v>
      </c>
      <c r="H14" s="38"/>
      <c r="I14" s="32"/>
      <c r="J14" s="19"/>
    </row>
    <row r="15" spans="1:10" ht="15" customHeight="1">
      <c r="A15" s="28" t="s">
        <v>906</v>
      </c>
      <c r="B15" s="25" t="s">
        <v>907</v>
      </c>
      <c r="C15" s="25" t="s">
        <v>908</v>
      </c>
      <c r="D15" s="25" t="s">
        <v>187</v>
      </c>
      <c r="E15" s="29">
        <v>1500000</v>
      </c>
      <c r="F15" s="30">
        <v>1503.69</v>
      </c>
      <c r="G15" s="31">
        <v>0.1192</v>
      </c>
      <c r="H15" s="38">
        <v>7.3133000000000004E-2</v>
      </c>
      <c r="I15" s="32"/>
      <c r="J15" s="19"/>
    </row>
    <row r="16" spans="1:10" ht="15" customHeight="1">
      <c r="A16" s="28" t="s">
        <v>891</v>
      </c>
      <c r="B16" s="25" t="s">
        <v>892</v>
      </c>
      <c r="C16" s="25" t="s">
        <v>893</v>
      </c>
      <c r="D16" s="25" t="s">
        <v>187</v>
      </c>
      <c r="E16" s="29">
        <v>1000000</v>
      </c>
      <c r="F16" s="30">
        <v>987.93</v>
      </c>
      <c r="G16" s="31">
        <v>7.8299999999999995E-2</v>
      </c>
      <c r="H16" s="38"/>
      <c r="I16" s="32"/>
      <c r="J16" s="19"/>
    </row>
    <row r="17" spans="1:10" ht="15" customHeight="1">
      <c r="A17" s="28" t="s">
        <v>2730</v>
      </c>
      <c r="B17" s="25" t="s">
        <v>952</v>
      </c>
      <c r="C17" s="25" t="s">
        <v>2731</v>
      </c>
      <c r="D17" s="25" t="s">
        <v>187</v>
      </c>
      <c r="E17" s="29">
        <v>500000</v>
      </c>
      <c r="F17" s="30">
        <v>506.52</v>
      </c>
      <c r="G17" s="31">
        <v>4.02E-2</v>
      </c>
      <c r="H17" s="38">
        <v>7.6264999999999999E-2</v>
      </c>
      <c r="I17" s="32"/>
      <c r="J17" s="19"/>
    </row>
    <row r="18" spans="1:10" ht="15" customHeight="1">
      <c r="A18" s="19"/>
      <c r="B18" s="24" t="s">
        <v>155</v>
      </c>
      <c r="C18" s="25"/>
      <c r="D18" s="25"/>
      <c r="E18" s="25"/>
      <c r="F18" s="33">
        <v>8468.0499999999993</v>
      </c>
      <c r="G18" s="34">
        <v>0.67130000000000001</v>
      </c>
      <c r="H18" s="35"/>
      <c r="I18" s="35"/>
      <c r="J18" s="19"/>
    </row>
    <row r="19" spans="1:10" ht="15" customHeight="1">
      <c r="A19" s="19"/>
      <c r="B19" s="36" t="s">
        <v>484</v>
      </c>
      <c r="C19" s="37"/>
      <c r="D19" s="37"/>
      <c r="E19" s="37"/>
      <c r="F19" s="35" t="s">
        <v>485</v>
      </c>
      <c r="G19" s="35" t="s">
        <v>485</v>
      </c>
      <c r="H19" s="35"/>
      <c r="I19" s="35"/>
      <c r="J19" s="19"/>
    </row>
    <row r="20" spans="1:10" ht="15" customHeight="1">
      <c r="A20" s="19"/>
      <c r="B20" s="36" t="s">
        <v>155</v>
      </c>
      <c r="C20" s="37"/>
      <c r="D20" s="37"/>
      <c r="E20" s="37"/>
      <c r="F20" s="35" t="s">
        <v>485</v>
      </c>
      <c r="G20" s="35" t="s">
        <v>485</v>
      </c>
      <c r="H20" s="35"/>
      <c r="I20" s="35"/>
      <c r="J20" s="19"/>
    </row>
    <row r="21" spans="1:10" ht="15" customHeight="1">
      <c r="A21" s="19"/>
      <c r="B21" s="36" t="s">
        <v>156</v>
      </c>
      <c r="C21" s="37"/>
      <c r="D21" s="37"/>
      <c r="E21" s="37"/>
      <c r="F21" s="33">
        <v>8468.0499999999993</v>
      </c>
      <c r="G21" s="34">
        <v>0.67130000000000001</v>
      </c>
      <c r="H21" s="35"/>
      <c r="I21" s="35"/>
      <c r="J21" s="19"/>
    </row>
    <row r="22" spans="1:10" ht="15" customHeight="1">
      <c r="A22" s="19"/>
      <c r="B22" s="24" t="s">
        <v>486</v>
      </c>
      <c r="C22" s="25"/>
      <c r="D22" s="25"/>
      <c r="E22" s="25"/>
      <c r="F22" s="25"/>
      <c r="G22" s="25"/>
      <c r="H22" s="26"/>
      <c r="I22" s="26"/>
      <c r="J22" s="19"/>
    </row>
    <row r="23" spans="1:10" ht="15" customHeight="1">
      <c r="A23" s="19"/>
      <c r="B23" s="24" t="s">
        <v>516</v>
      </c>
      <c r="C23" s="25"/>
      <c r="D23" s="25"/>
      <c r="E23" s="25"/>
      <c r="F23" s="27"/>
      <c r="G23" s="26"/>
      <c r="H23" s="26"/>
      <c r="I23" s="26"/>
      <c r="J23" s="19"/>
    </row>
    <row r="24" spans="1:10" ht="15" customHeight="1">
      <c r="A24" s="28" t="s">
        <v>2732</v>
      </c>
      <c r="B24" s="25" t="s">
        <v>2733</v>
      </c>
      <c r="C24" s="25" t="s">
        <v>2734</v>
      </c>
      <c r="D24" s="25" t="s">
        <v>187</v>
      </c>
      <c r="E24" s="29">
        <v>1000000</v>
      </c>
      <c r="F24" s="30">
        <v>999.21</v>
      </c>
      <c r="G24" s="31">
        <v>7.9200000000000007E-2</v>
      </c>
      <c r="H24" s="38">
        <v>5.8000000000000003E-2</v>
      </c>
      <c r="I24" s="32"/>
      <c r="J24" s="19"/>
    </row>
    <row r="25" spans="1:10" ht="15" customHeight="1">
      <c r="A25" s="28" t="s">
        <v>2735</v>
      </c>
      <c r="B25" s="25" t="s">
        <v>2736</v>
      </c>
      <c r="C25" s="25" t="s">
        <v>2737</v>
      </c>
      <c r="D25" s="25" t="s">
        <v>187</v>
      </c>
      <c r="E25" s="29">
        <v>1000000</v>
      </c>
      <c r="F25" s="30">
        <v>971.4</v>
      </c>
      <c r="G25" s="31">
        <v>7.6999999999999999E-2</v>
      </c>
      <c r="H25" s="38">
        <v>6.4743999999999996E-2</v>
      </c>
      <c r="I25" s="32"/>
      <c r="J25" s="19"/>
    </row>
    <row r="26" spans="1:10" ht="15" customHeight="1">
      <c r="A26" s="19"/>
      <c r="B26" s="24" t="s">
        <v>155</v>
      </c>
      <c r="C26" s="25"/>
      <c r="D26" s="25"/>
      <c r="E26" s="25"/>
      <c r="F26" s="33">
        <v>1970.61</v>
      </c>
      <c r="G26" s="34">
        <v>0.15620000000000001</v>
      </c>
      <c r="H26" s="35"/>
      <c r="I26" s="35"/>
      <c r="J26" s="19"/>
    </row>
    <row r="27" spans="1:10" ht="15" customHeight="1">
      <c r="A27" s="19"/>
      <c r="B27" s="36" t="s">
        <v>156</v>
      </c>
      <c r="C27" s="37"/>
      <c r="D27" s="37"/>
      <c r="E27" s="37"/>
      <c r="F27" s="33">
        <v>1970.61</v>
      </c>
      <c r="G27" s="34">
        <v>0.15620000000000001</v>
      </c>
      <c r="H27" s="35"/>
      <c r="I27" s="35"/>
      <c r="J27" s="19"/>
    </row>
    <row r="28" spans="1:10" ht="15" customHeight="1">
      <c r="A28" s="19"/>
      <c r="B28" s="24" t="s">
        <v>157</v>
      </c>
      <c r="C28" s="25"/>
      <c r="D28" s="25"/>
      <c r="E28" s="25"/>
      <c r="F28" s="25"/>
      <c r="G28" s="25"/>
      <c r="H28" s="26"/>
      <c r="I28" s="26"/>
      <c r="J28" s="19"/>
    </row>
    <row r="29" spans="1:10" ht="15" customHeight="1">
      <c r="A29" s="28" t="s">
        <v>158</v>
      </c>
      <c r="B29" s="25" t="s">
        <v>3927</v>
      </c>
      <c r="C29" s="25"/>
      <c r="D29" s="25"/>
      <c r="E29" s="29"/>
      <c r="F29" s="30">
        <v>3070.75</v>
      </c>
      <c r="G29" s="31">
        <v>0.24340000000000001</v>
      </c>
      <c r="H29" s="38">
        <v>5.9929099450217675E-2</v>
      </c>
      <c r="I29" s="32"/>
      <c r="J29" s="19"/>
    </row>
    <row r="30" spans="1:10" ht="15" customHeight="1">
      <c r="A30" s="19"/>
      <c r="B30" s="24" t="s">
        <v>155</v>
      </c>
      <c r="C30" s="25"/>
      <c r="D30" s="25"/>
      <c r="E30" s="25"/>
      <c r="F30" s="33">
        <v>3070.75</v>
      </c>
      <c r="G30" s="34">
        <v>0.24340000000000001</v>
      </c>
      <c r="H30" s="35"/>
      <c r="I30" s="35"/>
      <c r="J30" s="19"/>
    </row>
    <row r="31" spans="1:10" ht="15" customHeight="1">
      <c r="A31" s="19"/>
      <c r="B31" s="36" t="s">
        <v>484</v>
      </c>
      <c r="C31" s="37"/>
      <c r="D31" s="37"/>
      <c r="E31" s="37"/>
      <c r="F31" s="35" t="s">
        <v>485</v>
      </c>
      <c r="G31" s="35" t="s">
        <v>485</v>
      </c>
      <c r="H31" s="35"/>
      <c r="I31" s="35"/>
      <c r="J31" s="19"/>
    </row>
    <row r="32" spans="1:10" ht="15" customHeight="1">
      <c r="A32" s="19"/>
      <c r="B32" s="36" t="s">
        <v>155</v>
      </c>
      <c r="C32" s="37"/>
      <c r="D32" s="37"/>
      <c r="E32" s="37"/>
      <c r="F32" s="35" t="s">
        <v>485</v>
      </c>
      <c r="G32" s="35" t="s">
        <v>485</v>
      </c>
      <c r="H32" s="35"/>
      <c r="I32" s="35"/>
      <c r="J32" s="19"/>
    </row>
    <row r="33" spans="1:10" ht="15" customHeight="1">
      <c r="A33" s="19"/>
      <c r="B33" s="36" t="s">
        <v>156</v>
      </c>
      <c r="C33" s="37"/>
      <c r="D33" s="37"/>
      <c r="E33" s="37"/>
      <c r="F33" s="33">
        <v>3070.75</v>
      </c>
      <c r="G33" s="34">
        <v>0.24340000000000001</v>
      </c>
      <c r="H33" s="35"/>
      <c r="I33" s="35"/>
      <c r="J33" s="19"/>
    </row>
    <row r="34" spans="1:10" ht="15" customHeight="1">
      <c r="A34" s="19"/>
      <c r="B34" s="36" t="s">
        <v>159</v>
      </c>
      <c r="C34" s="25"/>
      <c r="D34" s="37"/>
      <c r="E34" s="25"/>
      <c r="F34" s="33">
        <v>-891.79</v>
      </c>
      <c r="G34" s="34">
        <v>-7.0699999999999999E-2</v>
      </c>
      <c r="H34" s="35"/>
      <c r="I34" s="35"/>
      <c r="J34" s="19"/>
    </row>
    <row r="35" spans="1:10" ht="15" customHeight="1">
      <c r="A35" s="19"/>
      <c r="B35" s="39" t="s">
        <v>160</v>
      </c>
      <c r="C35" s="37"/>
      <c r="D35" s="37"/>
      <c r="E35" s="37"/>
      <c r="F35" s="33">
        <v>12615.1</v>
      </c>
      <c r="G35" s="40">
        <v>1</v>
      </c>
      <c r="H35" s="41"/>
      <c r="I35" s="41"/>
      <c r="J35" s="19"/>
    </row>
    <row r="36" spans="1:10" ht="15" customHeight="1">
      <c r="A36" s="19"/>
      <c r="B36" s="17"/>
      <c r="C36" s="19"/>
      <c r="D36" s="19"/>
      <c r="E36" s="19"/>
      <c r="F36" s="19"/>
      <c r="G36" s="19"/>
      <c r="H36" s="19"/>
      <c r="I36" s="19"/>
      <c r="J36" s="19"/>
    </row>
    <row r="37" spans="1:10" ht="15" customHeight="1">
      <c r="A37" s="19"/>
      <c r="B37" s="18" t="s">
        <v>161</v>
      </c>
      <c r="C37" s="19"/>
      <c r="D37" s="19"/>
      <c r="E37" s="19"/>
      <c r="F37" s="19"/>
      <c r="G37" s="19"/>
      <c r="H37" s="19"/>
      <c r="I37" s="19"/>
      <c r="J37" s="19"/>
    </row>
    <row r="38" spans="1:10" ht="27.95" customHeight="1">
      <c r="A38" s="42"/>
      <c r="B38" s="110" t="s">
        <v>3926</v>
      </c>
      <c r="C38" s="110"/>
      <c r="D38" s="110"/>
      <c r="E38" s="110"/>
      <c r="F38" s="110"/>
      <c r="G38" s="110"/>
      <c r="H38" s="110"/>
      <c r="I38" s="42"/>
      <c r="J38" s="42"/>
    </row>
    <row r="39" spans="1:10" ht="15" customHeight="1">
      <c r="A39" s="42"/>
      <c r="B39" s="43"/>
      <c r="C39" s="42"/>
      <c r="D39" s="42"/>
      <c r="E39" s="42"/>
      <c r="F39" s="42"/>
      <c r="G39" s="42"/>
      <c r="H39" s="42"/>
      <c r="I39" s="42"/>
      <c r="J39" s="42"/>
    </row>
    <row r="41" spans="1:10" s="80" customFormat="1" ht="15" customHeight="1">
      <c r="C41" s="81" t="s">
        <v>3779</v>
      </c>
    </row>
    <row r="42" spans="1:10" s="80" customFormat="1" ht="15" customHeight="1">
      <c r="B42" s="81" t="s">
        <v>3749</v>
      </c>
      <c r="C42" s="81" t="s">
        <v>3750</v>
      </c>
    </row>
    <row r="43" spans="1:10" s="80" customFormat="1" ht="15" customHeight="1"/>
    <row r="44" spans="1:10" s="80" customFormat="1" ht="15" customHeight="1"/>
    <row r="45" spans="1:10" s="80" customFormat="1" ht="15" customHeight="1"/>
    <row r="46" spans="1:10" s="80" customFormat="1" ht="15" customHeight="1"/>
    <row r="47" spans="1:10" s="80" customFormat="1" ht="15" customHeight="1"/>
    <row r="48" spans="1:10" s="80" customFormat="1" ht="15" customHeight="1"/>
    <row r="49" s="80" customFormat="1" ht="15" customHeight="1"/>
    <row r="50" s="80" customFormat="1" ht="15" customHeight="1"/>
    <row r="51" s="80" customFormat="1" ht="15" customHeight="1"/>
    <row r="52" s="80" customFormat="1" ht="15" customHeight="1"/>
    <row r="53" s="80" customFormat="1" ht="15" customHeight="1"/>
    <row r="54" s="80" customFormat="1" ht="15" customHeight="1"/>
    <row r="55" s="49" customFormat="1" ht="15" customHeight="1"/>
  </sheetData>
  <mergeCells count="2">
    <mergeCell ref="B38:H38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68</v>
      </c>
      <c r="B2" s="111" t="s">
        <v>69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605</v>
      </c>
      <c r="B8" s="25" t="s">
        <v>3928</v>
      </c>
      <c r="C8" s="25" t="s">
        <v>606</v>
      </c>
      <c r="D8" s="25" t="s">
        <v>571</v>
      </c>
      <c r="E8" s="29">
        <v>11173735</v>
      </c>
      <c r="F8" s="30">
        <v>81814.09</v>
      </c>
      <c r="G8" s="31">
        <v>4.2000000000000003E-2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9018750</v>
      </c>
      <c r="F9" s="30">
        <v>77741.63</v>
      </c>
      <c r="G9" s="31">
        <v>3.9899999999999998E-2</v>
      </c>
      <c r="H9" s="32"/>
      <c r="I9" s="32"/>
      <c r="J9" s="19"/>
    </row>
    <row r="10" spans="1:10" ht="15" customHeight="1">
      <c r="A10" s="28" t="s">
        <v>763</v>
      </c>
      <c r="B10" s="25" t="s">
        <v>764</v>
      </c>
      <c r="C10" s="25" t="s">
        <v>765</v>
      </c>
      <c r="D10" s="25" t="s">
        <v>650</v>
      </c>
      <c r="E10" s="29">
        <v>4724900</v>
      </c>
      <c r="F10" s="30">
        <v>67093.58</v>
      </c>
      <c r="G10" s="31">
        <v>3.4500000000000003E-2</v>
      </c>
      <c r="H10" s="32"/>
      <c r="I10" s="32"/>
      <c r="J10" s="19"/>
    </row>
    <row r="11" spans="1:10" ht="15" customHeight="1">
      <c r="A11" s="28" t="s">
        <v>568</v>
      </c>
      <c r="B11" s="25" t="s">
        <v>569</v>
      </c>
      <c r="C11" s="25" t="s">
        <v>570</v>
      </c>
      <c r="D11" s="25" t="s">
        <v>571</v>
      </c>
      <c r="E11" s="29">
        <v>867004</v>
      </c>
      <c r="F11" s="30">
        <v>63601.25</v>
      </c>
      <c r="G11" s="31">
        <v>3.27E-2</v>
      </c>
      <c r="H11" s="32"/>
      <c r="I11" s="32"/>
      <c r="J11" s="19"/>
    </row>
    <row r="12" spans="1:10" ht="15" customHeight="1">
      <c r="A12" s="28" t="s">
        <v>2164</v>
      </c>
      <c r="B12" s="25" t="s">
        <v>2165</v>
      </c>
      <c r="C12" s="25" t="s">
        <v>2166</v>
      </c>
      <c r="D12" s="25" t="s">
        <v>2167</v>
      </c>
      <c r="E12" s="29">
        <v>2596080</v>
      </c>
      <c r="F12" s="30">
        <v>57956.19</v>
      </c>
      <c r="G12" s="31">
        <v>2.98E-2</v>
      </c>
      <c r="H12" s="32"/>
      <c r="I12" s="32"/>
      <c r="J12" s="19"/>
    </row>
    <row r="13" spans="1:10" ht="15" customHeight="1">
      <c r="A13" s="28" t="s">
        <v>1494</v>
      </c>
      <c r="B13" s="25" t="s">
        <v>1495</v>
      </c>
      <c r="C13" s="25" t="s">
        <v>1496</v>
      </c>
      <c r="D13" s="25" t="s">
        <v>785</v>
      </c>
      <c r="E13" s="29">
        <v>16462563</v>
      </c>
      <c r="F13" s="30">
        <v>54606.32</v>
      </c>
      <c r="G13" s="31">
        <v>2.81E-2</v>
      </c>
      <c r="H13" s="32"/>
      <c r="I13" s="32"/>
      <c r="J13" s="19"/>
    </row>
    <row r="14" spans="1:10" ht="15" customHeight="1">
      <c r="A14" s="28" t="s">
        <v>647</v>
      </c>
      <c r="B14" s="25" t="s">
        <v>648</v>
      </c>
      <c r="C14" s="25" t="s">
        <v>649</v>
      </c>
      <c r="D14" s="25" t="s">
        <v>650</v>
      </c>
      <c r="E14" s="29">
        <v>1180653</v>
      </c>
      <c r="F14" s="30">
        <v>51789.93</v>
      </c>
      <c r="G14" s="31">
        <v>2.6599999999999999E-2</v>
      </c>
      <c r="H14" s="32"/>
      <c r="I14" s="32"/>
      <c r="J14" s="19"/>
    </row>
    <row r="15" spans="1:10" ht="15" customHeight="1">
      <c r="A15" s="28" t="s">
        <v>807</v>
      </c>
      <c r="B15" s="25" t="s">
        <v>808</v>
      </c>
      <c r="C15" s="25" t="s">
        <v>809</v>
      </c>
      <c r="D15" s="25" t="s">
        <v>810</v>
      </c>
      <c r="E15" s="29">
        <v>1686694</v>
      </c>
      <c r="F15" s="30">
        <v>50572.99</v>
      </c>
      <c r="G15" s="31">
        <v>2.5999999999999999E-2</v>
      </c>
      <c r="H15" s="32"/>
      <c r="I15" s="32"/>
      <c r="J15" s="19"/>
    </row>
    <row r="16" spans="1:10" ht="15" customHeight="1">
      <c r="A16" s="28" t="s">
        <v>2738</v>
      </c>
      <c r="B16" s="25" t="s">
        <v>2739</v>
      </c>
      <c r="C16" s="25" t="s">
        <v>2740</v>
      </c>
      <c r="D16" s="25" t="s">
        <v>1510</v>
      </c>
      <c r="E16" s="29">
        <v>1578549</v>
      </c>
      <c r="F16" s="30">
        <v>48751.91</v>
      </c>
      <c r="G16" s="31">
        <v>2.5100000000000001E-2</v>
      </c>
      <c r="H16" s="32"/>
      <c r="I16" s="32"/>
      <c r="J16" s="19"/>
    </row>
    <row r="17" spans="1:10" ht="15" customHeight="1">
      <c r="A17" s="28" t="s">
        <v>1636</v>
      </c>
      <c r="B17" s="25" t="s">
        <v>1637</v>
      </c>
      <c r="C17" s="25" t="s">
        <v>1638</v>
      </c>
      <c r="D17" s="25" t="s">
        <v>657</v>
      </c>
      <c r="E17" s="29">
        <v>2621227</v>
      </c>
      <c r="F17" s="30">
        <v>47745.65</v>
      </c>
      <c r="G17" s="31">
        <v>2.4500000000000001E-2</v>
      </c>
      <c r="H17" s="32"/>
      <c r="I17" s="32"/>
      <c r="J17" s="19"/>
    </row>
    <row r="18" spans="1:10" ht="15" customHeight="1">
      <c r="A18" s="28" t="s">
        <v>2180</v>
      </c>
      <c r="B18" s="25" t="s">
        <v>2181</v>
      </c>
      <c r="C18" s="25" t="s">
        <v>2182</v>
      </c>
      <c r="D18" s="25" t="s">
        <v>2167</v>
      </c>
      <c r="E18" s="29">
        <v>2220325</v>
      </c>
      <c r="F18" s="30">
        <v>47368.41</v>
      </c>
      <c r="G18" s="31">
        <v>2.4299999999999999E-2</v>
      </c>
      <c r="H18" s="32"/>
      <c r="I18" s="32"/>
      <c r="J18" s="19"/>
    </row>
    <row r="19" spans="1:10" ht="15" customHeight="1">
      <c r="A19" s="28" t="s">
        <v>769</v>
      </c>
      <c r="B19" s="25" t="s">
        <v>770</v>
      </c>
      <c r="C19" s="25" t="s">
        <v>771</v>
      </c>
      <c r="D19" s="25" t="s">
        <v>661</v>
      </c>
      <c r="E19" s="29">
        <v>92382</v>
      </c>
      <c r="F19" s="30">
        <v>46806.400000000001</v>
      </c>
      <c r="G19" s="31">
        <v>2.41E-2</v>
      </c>
      <c r="H19" s="32"/>
      <c r="I19" s="32"/>
      <c r="J19" s="19"/>
    </row>
    <row r="20" spans="1:10" ht="15" customHeight="1">
      <c r="A20" s="28" t="s">
        <v>779</v>
      </c>
      <c r="B20" s="25" t="s">
        <v>780</v>
      </c>
      <c r="C20" s="25" t="s">
        <v>781</v>
      </c>
      <c r="D20" s="25" t="s">
        <v>657</v>
      </c>
      <c r="E20" s="29">
        <v>10253077</v>
      </c>
      <c r="F20" s="30">
        <v>42232.42</v>
      </c>
      <c r="G20" s="31">
        <v>2.1700000000000001E-2</v>
      </c>
      <c r="H20" s="32"/>
      <c r="I20" s="32"/>
      <c r="J20" s="19"/>
    </row>
    <row r="21" spans="1:10" ht="15" customHeight="1">
      <c r="A21" s="28" t="s">
        <v>2741</v>
      </c>
      <c r="B21" s="25" t="s">
        <v>2742</v>
      </c>
      <c r="C21" s="25" t="s">
        <v>2743</v>
      </c>
      <c r="D21" s="25" t="s">
        <v>668</v>
      </c>
      <c r="E21" s="29">
        <v>1290447</v>
      </c>
      <c r="F21" s="30">
        <v>41453.67</v>
      </c>
      <c r="G21" s="31">
        <v>2.1299999999999999E-2</v>
      </c>
      <c r="H21" s="32"/>
      <c r="I21" s="32"/>
      <c r="J21" s="19"/>
    </row>
    <row r="22" spans="1:10" ht="15" customHeight="1">
      <c r="A22" s="28" t="s">
        <v>651</v>
      </c>
      <c r="B22" s="25" t="s">
        <v>652</v>
      </c>
      <c r="C22" s="25" t="s">
        <v>653</v>
      </c>
      <c r="D22" s="25" t="s">
        <v>567</v>
      </c>
      <c r="E22" s="29">
        <v>1116199</v>
      </c>
      <c r="F22" s="30">
        <v>37526.050000000003</v>
      </c>
      <c r="G22" s="31">
        <v>1.9300000000000001E-2</v>
      </c>
      <c r="H22" s="32"/>
      <c r="I22" s="32"/>
      <c r="J22" s="19"/>
    </row>
    <row r="23" spans="1:10" ht="15" customHeight="1">
      <c r="A23" s="28" t="s">
        <v>526</v>
      </c>
      <c r="B23" s="25" t="s">
        <v>527</v>
      </c>
      <c r="C23" s="25" t="s">
        <v>528</v>
      </c>
      <c r="D23" s="25" t="s">
        <v>529</v>
      </c>
      <c r="E23" s="29">
        <v>2567000</v>
      </c>
      <c r="F23" s="30">
        <v>36486.050000000003</v>
      </c>
      <c r="G23" s="31">
        <v>1.8700000000000001E-2</v>
      </c>
      <c r="H23" s="32"/>
      <c r="I23" s="32"/>
      <c r="J23" s="19"/>
    </row>
    <row r="24" spans="1:10" ht="15" customHeight="1">
      <c r="A24" s="28" t="s">
        <v>1984</v>
      </c>
      <c r="B24" s="25" t="s">
        <v>1985</v>
      </c>
      <c r="C24" s="25" t="s">
        <v>1986</v>
      </c>
      <c r="D24" s="25" t="s">
        <v>567</v>
      </c>
      <c r="E24" s="29">
        <v>412281</v>
      </c>
      <c r="F24" s="30">
        <v>35276.620000000003</v>
      </c>
      <c r="G24" s="31">
        <v>1.8100000000000002E-2</v>
      </c>
      <c r="H24" s="32"/>
      <c r="I24" s="32"/>
      <c r="J24" s="19"/>
    </row>
    <row r="25" spans="1:10" ht="15" customHeight="1">
      <c r="A25" s="28" t="s">
        <v>689</v>
      </c>
      <c r="B25" s="25" t="s">
        <v>690</v>
      </c>
      <c r="C25" s="25" t="s">
        <v>691</v>
      </c>
      <c r="D25" s="25" t="s">
        <v>575</v>
      </c>
      <c r="E25" s="29">
        <v>1429673</v>
      </c>
      <c r="F25" s="30">
        <v>34535.9</v>
      </c>
      <c r="G25" s="31">
        <v>1.77E-2</v>
      </c>
      <c r="H25" s="32"/>
      <c r="I25" s="32"/>
      <c r="J25" s="19"/>
    </row>
    <row r="26" spans="1:10" ht="15" customHeight="1">
      <c r="A26" s="28" t="s">
        <v>797</v>
      </c>
      <c r="B26" s="25" t="s">
        <v>798</v>
      </c>
      <c r="C26" s="25" t="s">
        <v>799</v>
      </c>
      <c r="D26" s="25" t="s">
        <v>657</v>
      </c>
      <c r="E26" s="29">
        <v>3804751</v>
      </c>
      <c r="F26" s="30">
        <v>34488.17</v>
      </c>
      <c r="G26" s="31">
        <v>1.77E-2</v>
      </c>
      <c r="H26" s="32"/>
      <c r="I26" s="32"/>
      <c r="J26" s="19"/>
    </row>
    <row r="27" spans="1:10" ht="15" customHeight="1">
      <c r="A27" s="28" t="s">
        <v>1504</v>
      </c>
      <c r="B27" s="25" t="s">
        <v>1505</v>
      </c>
      <c r="C27" s="25" t="s">
        <v>1506</v>
      </c>
      <c r="D27" s="25" t="s">
        <v>650</v>
      </c>
      <c r="E27" s="29">
        <v>9650099</v>
      </c>
      <c r="F27" s="30">
        <v>33688.5</v>
      </c>
      <c r="G27" s="31">
        <v>1.7299999999999999E-2</v>
      </c>
      <c r="H27" s="32"/>
      <c r="I27" s="32"/>
      <c r="J27" s="19"/>
    </row>
    <row r="28" spans="1:10" ht="15" customHeight="1">
      <c r="A28" s="28" t="s">
        <v>634</v>
      </c>
      <c r="B28" s="25" t="s">
        <v>635</v>
      </c>
      <c r="C28" s="25" t="s">
        <v>636</v>
      </c>
      <c r="D28" s="25" t="s">
        <v>567</v>
      </c>
      <c r="E28" s="29">
        <v>1008771</v>
      </c>
      <c r="F28" s="30">
        <v>32696.29</v>
      </c>
      <c r="G28" s="31">
        <v>1.6799999999999999E-2</v>
      </c>
      <c r="H28" s="32"/>
      <c r="I28" s="32"/>
      <c r="J28" s="19"/>
    </row>
    <row r="29" spans="1:10" ht="15" customHeight="1">
      <c r="A29" s="28" t="s">
        <v>2201</v>
      </c>
      <c r="B29" s="25" t="s">
        <v>2202</v>
      </c>
      <c r="C29" s="25" t="s">
        <v>2203</v>
      </c>
      <c r="D29" s="25" t="s">
        <v>810</v>
      </c>
      <c r="E29" s="29">
        <v>3190281</v>
      </c>
      <c r="F29" s="30">
        <v>31717.77</v>
      </c>
      <c r="G29" s="31">
        <v>1.6299999999999999E-2</v>
      </c>
      <c r="H29" s="32"/>
      <c r="I29" s="32"/>
      <c r="J29" s="19"/>
    </row>
    <row r="30" spans="1:10" ht="15" customHeight="1">
      <c r="A30" s="28" t="s">
        <v>2744</v>
      </c>
      <c r="B30" s="25" t="s">
        <v>2745</v>
      </c>
      <c r="C30" s="25" t="s">
        <v>2746</v>
      </c>
      <c r="D30" s="25" t="s">
        <v>1503</v>
      </c>
      <c r="E30" s="29">
        <v>6151742</v>
      </c>
      <c r="F30" s="30">
        <v>30958.639999999999</v>
      </c>
      <c r="G30" s="31">
        <v>1.5900000000000001E-2</v>
      </c>
      <c r="H30" s="32"/>
      <c r="I30" s="32"/>
      <c r="J30" s="19"/>
    </row>
    <row r="31" spans="1:10" ht="15" customHeight="1">
      <c r="A31" s="28" t="s">
        <v>814</v>
      </c>
      <c r="B31" s="25" t="s">
        <v>815</v>
      </c>
      <c r="C31" s="25" t="s">
        <v>816</v>
      </c>
      <c r="D31" s="25" t="s">
        <v>668</v>
      </c>
      <c r="E31" s="29">
        <v>5455563</v>
      </c>
      <c r="F31" s="30">
        <v>30502.05</v>
      </c>
      <c r="G31" s="31">
        <v>1.5699999999999999E-2</v>
      </c>
      <c r="H31" s="32"/>
      <c r="I31" s="32"/>
      <c r="J31" s="19"/>
    </row>
    <row r="32" spans="1:10" ht="15" customHeight="1">
      <c r="A32" s="28" t="s">
        <v>665</v>
      </c>
      <c r="B32" s="25" t="s">
        <v>666</v>
      </c>
      <c r="C32" s="25" t="s">
        <v>667</v>
      </c>
      <c r="D32" s="25" t="s">
        <v>668</v>
      </c>
      <c r="E32" s="29">
        <v>6551180</v>
      </c>
      <c r="F32" s="30">
        <v>30381.1</v>
      </c>
      <c r="G32" s="31">
        <v>1.5599999999999999E-2</v>
      </c>
      <c r="H32" s="32"/>
      <c r="I32" s="32"/>
      <c r="J32" s="19"/>
    </row>
    <row r="33" spans="1:10" ht="15" customHeight="1">
      <c r="A33" s="28" t="s">
        <v>2286</v>
      </c>
      <c r="B33" s="25" t="s">
        <v>2287</v>
      </c>
      <c r="C33" s="25" t="s">
        <v>2288</v>
      </c>
      <c r="D33" s="25" t="s">
        <v>604</v>
      </c>
      <c r="E33" s="29">
        <v>3282503</v>
      </c>
      <c r="F33" s="30">
        <v>30034.9</v>
      </c>
      <c r="G33" s="31">
        <v>1.54E-2</v>
      </c>
      <c r="H33" s="32"/>
      <c r="I33" s="32"/>
      <c r="J33" s="19"/>
    </row>
    <row r="34" spans="1:10" ht="15" customHeight="1">
      <c r="A34" s="28" t="s">
        <v>2213</v>
      </c>
      <c r="B34" s="25" t="s">
        <v>2214</v>
      </c>
      <c r="C34" s="25" t="s">
        <v>2215</v>
      </c>
      <c r="D34" s="25" t="s">
        <v>597</v>
      </c>
      <c r="E34" s="29">
        <v>637723</v>
      </c>
      <c r="F34" s="30">
        <v>28639.18</v>
      </c>
      <c r="G34" s="31">
        <v>1.47E-2</v>
      </c>
      <c r="H34" s="32"/>
      <c r="I34" s="32"/>
      <c r="J34" s="19"/>
    </row>
    <row r="35" spans="1:10" ht="15" customHeight="1">
      <c r="A35" s="28" t="s">
        <v>1451</v>
      </c>
      <c r="B35" s="25" t="s">
        <v>1452</v>
      </c>
      <c r="C35" s="25" t="s">
        <v>1453</v>
      </c>
      <c r="D35" s="25" t="s">
        <v>579</v>
      </c>
      <c r="E35" s="29">
        <v>2773708</v>
      </c>
      <c r="F35" s="30">
        <v>28631.599999999999</v>
      </c>
      <c r="G35" s="31">
        <v>1.47E-2</v>
      </c>
      <c r="H35" s="32"/>
      <c r="I35" s="32"/>
      <c r="J35" s="19"/>
    </row>
    <row r="36" spans="1:10" ht="15" customHeight="1">
      <c r="A36" s="28" t="s">
        <v>2198</v>
      </c>
      <c r="B36" s="25" t="s">
        <v>2199</v>
      </c>
      <c r="C36" s="25" t="s">
        <v>2200</v>
      </c>
      <c r="D36" s="25" t="s">
        <v>2167</v>
      </c>
      <c r="E36" s="29">
        <v>1357350</v>
      </c>
      <c r="F36" s="30">
        <v>28017.74</v>
      </c>
      <c r="G36" s="31">
        <v>1.44E-2</v>
      </c>
      <c r="H36" s="32"/>
      <c r="I36" s="32"/>
      <c r="J36" s="19"/>
    </row>
    <row r="37" spans="1:10" ht="15" customHeight="1">
      <c r="A37" s="28" t="s">
        <v>2747</v>
      </c>
      <c r="B37" s="25" t="s">
        <v>2748</v>
      </c>
      <c r="C37" s="25" t="s">
        <v>2749</v>
      </c>
      <c r="D37" s="25" t="s">
        <v>575</v>
      </c>
      <c r="E37" s="29">
        <v>1052212</v>
      </c>
      <c r="F37" s="30">
        <v>27627.4</v>
      </c>
      <c r="G37" s="31">
        <v>1.4200000000000001E-2</v>
      </c>
      <c r="H37" s="32"/>
      <c r="I37" s="32"/>
      <c r="J37" s="19"/>
    </row>
    <row r="38" spans="1:10" ht="15" customHeight="1">
      <c r="A38" s="28" t="s">
        <v>2280</v>
      </c>
      <c r="B38" s="25" t="s">
        <v>2281</v>
      </c>
      <c r="C38" s="25" t="s">
        <v>2282</v>
      </c>
      <c r="D38" s="25" t="s">
        <v>604</v>
      </c>
      <c r="E38" s="29">
        <v>793835</v>
      </c>
      <c r="F38" s="30">
        <v>26015.56</v>
      </c>
      <c r="G38" s="31">
        <v>1.34E-2</v>
      </c>
      <c r="H38" s="32"/>
      <c r="I38" s="32"/>
      <c r="J38" s="19"/>
    </row>
    <row r="39" spans="1:10" ht="15" customHeight="1">
      <c r="A39" s="28" t="s">
        <v>588</v>
      </c>
      <c r="B39" s="25" t="s">
        <v>589</v>
      </c>
      <c r="C39" s="25" t="s">
        <v>590</v>
      </c>
      <c r="D39" s="25" t="s">
        <v>571</v>
      </c>
      <c r="E39" s="29">
        <v>1109516</v>
      </c>
      <c r="F39" s="30">
        <v>25097.25</v>
      </c>
      <c r="G39" s="31">
        <v>1.29E-2</v>
      </c>
      <c r="H39" s="32"/>
      <c r="I39" s="32"/>
      <c r="J39" s="19"/>
    </row>
    <row r="40" spans="1:10" ht="15" customHeight="1">
      <c r="A40" s="28" t="s">
        <v>2192</v>
      </c>
      <c r="B40" s="25" t="s">
        <v>2193</v>
      </c>
      <c r="C40" s="25" t="s">
        <v>2194</v>
      </c>
      <c r="D40" s="25" t="s">
        <v>668</v>
      </c>
      <c r="E40" s="29">
        <v>1704508</v>
      </c>
      <c r="F40" s="30">
        <v>24271.34</v>
      </c>
      <c r="G40" s="31">
        <v>1.2500000000000001E-2</v>
      </c>
      <c r="H40" s="32"/>
      <c r="I40" s="32"/>
      <c r="J40" s="19"/>
    </row>
    <row r="41" spans="1:10" ht="15" customHeight="1">
      <c r="A41" s="28" t="s">
        <v>2750</v>
      </c>
      <c r="B41" s="25" t="s">
        <v>2751</v>
      </c>
      <c r="C41" s="25" t="s">
        <v>2752</v>
      </c>
      <c r="D41" s="25" t="s">
        <v>2167</v>
      </c>
      <c r="E41" s="29">
        <v>1942911</v>
      </c>
      <c r="F41" s="30">
        <v>23234.3</v>
      </c>
      <c r="G41" s="31">
        <v>1.1900000000000001E-2</v>
      </c>
      <c r="H41" s="32"/>
      <c r="I41" s="32"/>
      <c r="J41" s="19"/>
    </row>
    <row r="42" spans="1:10" ht="15" customHeight="1">
      <c r="A42" s="28" t="s">
        <v>662</v>
      </c>
      <c r="B42" s="25" t="s">
        <v>663</v>
      </c>
      <c r="C42" s="25" t="s">
        <v>664</v>
      </c>
      <c r="D42" s="25" t="s">
        <v>529</v>
      </c>
      <c r="E42" s="29">
        <v>12734737</v>
      </c>
      <c r="F42" s="30">
        <v>22171.18</v>
      </c>
      <c r="G42" s="31">
        <v>1.14E-2</v>
      </c>
      <c r="H42" s="32"/>
      <c r="I42" s="32"/>
      <c r="J42" s="19"/>
    </row>
    <row r="43" spans="1:10" ht="15" customHeight="1">
      <c r="A43" s="28" t="s">
        <v>672</v>
      </c>
      <c r="B43" s="25" t="s">
        <v>673</v>
      </c>
      <c r="C43" s="25" t="s">
        <v>674</v>
      </c>
      <c r="D43" s="25" t="s">
        <v>675</v>
      </c>
      <c r="E43" s="29">
        <v>2842862</v>
      </c>
      <c r="F43" s="30">
        <v>20231.23</v>
      </c>
      <c r="G43" s="31">
        <v>1.04E-2</v>
      </c>
      <c r="H43" s="32"/>
      <c r="I43" s="32"/>
      <c r="J43" s="19"/>
    </row>
    <row r="44" spans="1:10" ht="15" customHeight="1">
      <c r="A44" s="28" t="s">
        <v>2753</v>
      </c>
      <c r="B44" s="25" t="s">
        <v>2754</v>
      </c>
      <c r="C44" s="25" t="s">
        <v>2755</v>
      </c>
      <c r="D44" s="25" t="s">
        <v>620</v>
      </c>
      <c r="E44" s="29">
        <v>7491171</v>
      </c>
      <c r="F44" s="30">
        <v>19791.669999999998</v>
      </c>
      <c r="G44" s="31">
        <v>1.0200000000000001E-2</v>
      </c>
      <c r="H44" s="32"/>
      <c r="I44" s="32"/>
      <c r="J44" s="19"/>
    </row>
    <row r="45" spans="1:10" ht="15" customHeight="1">
      <c r="A45" s="28" t="s">
        <v>2228</v>
      </c>
      <c r="B45" s="25" t="s">
        <v>2229</v>
      </c>
      <c r="C45" s="25" t="s">
        <v>2230</v>
      </c>
      <c r="D45" s="25" t="s">
        <v>793</v>
      </c>
      <c r="E45" s="29">
        <v>1258775</v>
      </c>
      <c r="F45" s="30">
        <v>17611.52</v>
      </c>
      <c r="G45" s="31">
        <v>8.9999999999999993E-3</v>
      </c>
      <c r="H45" s="32"/>
      <c r="I45" s="32"/>
      <c r="J45" s="19"/>
    </row>
    <row r="46" spans="1:10" ht="15" customHeight="1">
      <c r="A46" s="28" t="s">
        <v>669</v>
      </c>
      <c r="B46" s="25" t="s">
        <v>670</v>
      </c>
      <c r="C46" s="25" t="s">
        <v>671</v>
      </c>
      <c r="D46" s="25" t="s">
        <v>567</v>
      </c>
      <c r="E46" s="29">
        <v>795324</v>
      </c>
      <c r="F46" s="30">
        <v>16603.580000000002</v>
      </c>
      <c r="G46" s="31">
        <v>8.5000000000000006E-3</v>
      </c>
      <c r="H46" s="32"/>
      <c r="I46" s="32"/>
      <c r="J46" s="19"/>
    </row>
    <row r="47" spans="1:10" ht="15" customHeight="1">
      <c r="A47" s="28" t="s">
        <v>695</v>
      </c>
      <c r="B47" s="25" t="s">
        <v>696</v>
      </c>
      <c r="C47" s="25" t="s">
        <v>697</v>
      </c>
      <c r="D47" s="25" t="s">
        <v>567</v>
      </c>
      <c r="E47" s="29">
        <v>503191</v>
      </c>
      <c r="F47" s="30">
        <v>15896.56</v>
      </c>
      <c r="G47" s="31">
        <v>8.2000000000000007E-3</v>
      </c>
      <c r="H47" s="32"/>
      <c r="I47" s="32"/>
      <c r="J47" s="19"/>
    </row>
    <row r="48" spans="1:10" ht="15" customHeight="1">
      <c r="A48" s="28" t="s">
        <v>709</v>
      </c>
      <c r="B48" s="25" t="s">
        <v>710</v>
      </c>
      <c r="C48" s="25" t="s">
        <v>711</v>
      </c>
      <c r="D48" s="25" t="s">
        <v>668</v>
      </c>
      <c r="E48" s="29">
        <v>17542991</v>
      </c>
      <c r="F48" s="30">
        <v>15350.12</v>
      </c>
      <c r="G48" s="31">
        <v>7.9000000000000008E-3</v>
      </c>
      <c r="H48" s="32"/>
      <c r="I48" s="32"/>
      <c r="J48" s="19"/>
    </row>
    <row r="49" spans="1:10" ht="15" customHeight="1">
      <c r="A49" s="28" t="s">
        <v>2756</v>
      </c>
      <c r="B49" s="25" t="s">
        <v>2757</v>
      </c>
      <c r="C49" s="25" t="s">
        <v>2758</v>
      </c>
      <c r="D49" s="25" t="s">
        <v>668</v>
      </c>
      <c r="E49" s="29">
        <v>812839</v>
      </c>
      <c r="F49" s="30">
        <v>15311.04</v>
      </c>
      <c r="G49" s="31">
        <v>7.9000000000000008E-3</v>
      </c>
      <c r="H49" s="32"/>
      <c r="I49" s="32"/>
      <c r="J49" s="19"/>
    </row>
    <row r="50" spans="1:10" ht="15" customHeight="1">
      <c r="A50" s="28" t="s">
        <v>1454</v>
      </c>
      <c r="B50" s="25" t="s">
        <v>1455</v>
      </c>
      <c r="C50" s="25" t="s">
        <v>1456</v>
      </c>
      <c r="D50" s="25" t="s">
        <v>575</v>
      </c>
      <c r="E50" s="29">
        <v>1994877</v>
      </c>
      <c r="F50" s="30">
        <v>15051.35</v>
      </c>
      <c r="G50" s="31">
        <v>7.7000000000000002E-3</v>
      </c>
      <c r="H50" s="32"/>
      <c r="I50" s="32"/>
      <c r="J50" s="19"/>
    </row>
    <row r="51" spans="1:10" ht="15" customHeight="1">
      <c r="A51" s="28" t="s">
        <v>2177</v>
      </c>
      <c r="B51" s="25" t="s">
        <v>2178</v>
      </c>
      <c r="C51" s="25" t="s">
        <v>2179</v>
      </c>
      <c r="D51" s="25" t="s">
        <v>1510</v>
      </c>
      <c r="E51" s="29">
        <v>5238252</v>
      </c>
      <c r="F51" s="30">
        <v>12346.56</v>
      </c>
      <c r="G51" s="31">
        <v>6.3E-3</v>
      </c>
      <c r="H51" s="32"/>
      <c r="I51" s="32"/>
      <c r="J51" s="19"/>
    </row>
    <row r="52" spans="1:10" ht="15" customHeight="1">
      <c r="A52" s="28" t="s">
        <v>829</v>
      </c>
      <c r="B52" s="25" t="s">
        <v>830</v>
      </c>
      <c r="C52" s="25" t="s">
        <v>831</v>
      </c>
      <c r="D52" s="25" t="s">
        <v>810</v>
      </c>
      <c r="E52" s="29">
        <v>2436226</v>
      </c>
      <c r="F52" s="30">
        <v>12253</v>
      </c>
      <c r="G52" s="31">
        <v>6.3E-3</v>
      </c>
      <c r="H52" s="32"/>
      <c r="I52" s="32"/>
      <c r="J52" s="19"/>
    </row>
    <row r="53" spans="1:10" ht="15" customHeight="1">
      <c r="A53" s="28" t="s">
        <v>1674</v>
      </c>
      <c r="B53" s="25" t="s">
        <v>1675</v>
      </c>
      <c r="C53" s="25" t="s">
        <v>1676</v>
      </c>
      <c r="D53" s="25" t="s">
        <v>728</v>
      </c>
      <c r="E53" s="29">
        <v>1022746</v>
      </c>
      <c r="F53" s="30">
        <v>11769.76</v>
      </c>
      <c r="G53" s="31">
        <v>6.0000000000000001E-3</v>
      </c>
      <c r="H53" s="32"/>
      <c r="I53" s="32"/>
      <c r="J53" s="19"/>
    </row>
    <row r="54" spans="1:10" ht="15" customHeight="1">
      <c r="A54" s="28" t="s">
        <v>2759</v>
      </c>
      <c r="B54" s="25" t="s">
        <v>2760</v>
      </c>
      <c r="C54" s="25" t="s">
        <v>2761</v>
      </c>
      <c r="D54" s="25" t="s">
        <v>2762</v>
      </c>
      <c r="E54" s="29">
        <v>47148</v>
      </c>
      <c r="F54" s="30">
        <v>11601.38</v>
      </c>
      <c r="G54" s="31">
        <v>6.0000000000000001E-3</v>
      </c>
      <c r="H54" s="32"/>
      <c r="I54" s="32"/>
      <c r="J54" s="19"/>
    </row>
    <row r="55" spans="1:10" ht="15" customHeight="1">
      <c r="A55" s="28" t="s">
        <v>2461</v>
      </c>
      <c r="B55" s="25" t="s">
        <v>2462</v>
      </c>
      <c r="C55" s="25" t="s">
        <v>2463</v>
      </c>
      <c r="D55" s="25" t="s">
        <v>2167</v>
      </c>
      <c r="E55" s="29">
        <v>238913</v>
      </c>
      <c r="F55" s="30">
        <v>11260.33</v>
      </c>
      <c r="G55" s="31">
        <v>5.7999999999999996E-3</v>
      </c>
      <c r="H55" s="32"/>
      <c r="I55" s="32"/>
      <c r="J55" s="19"/>
    </row>
    <row r="56" spans="1:10" ht="15" customHeight="1">
      <c r="A56" s="28" t="s">
        <v>2186</v>
      </c>
      <c r="B56" s="25" t="s">
        <v>2187</v>
      </c>
      <c r="C56" s="25" t="s">
        <v>2188</v>
      </c>
      <c r="D56" s="25" t="s">
        <v>597</v>
      </c>
      <c r="E56" s="29">
        <v>302193</v>
      </c>
      <c r="F56" s="30">
        <v>10008.030000000001</v>
      </c>
      <c r="G56" s="31">
        <v>5.1000000000000004E-3</v>
      </c>
      <c r="H56" s="32"/>
      <c r="I56" s="32"/>
      <c r="J56" s="19"/>
    </row>
    <row r="57" spans="1:10" ht="15" customHeight="1">
      <c r="A57" s="28" t="s">
        <v>1903</v>
      </c>
      <c r="B57" s="25" t="s">
        <v>1904</v>
      </c>
      <c r="C57" s="25" t="s">
        <v>1905</v>
      </c>
      <c r="D57" s="25" t="s">
        <v>597</v>
      </c>
      <c r="E57" s="29">
        <v>110288</v>
      </c>
      <c r="F57" s="30">
        <v>9952.2800000000007</v>
      </c>
      <c r="G57" s="31">
        <v>5.1000000000000004E-3</v>
      </c>
      <c r="H57" s="32"/>
      <c r="I57" s="32"/>
      <c r="J57" s="19"/>
    </row>
    <row r="58" spans="1:10" ht="15" customHeight="1">
      <c r="A58" s="28" t="s">
        <v>2171</v>
      </c>
      <c r="B58" s="25" t="s">
        <v>2172</v>
      </c>
      <c r="C58" s="25" t="s">
        <v>2173</v>
      </c>
      <c r="D58" s="25" t="s">
        <v>657</v>
      </c>
      <c r="E58" s="29">
        <v>1025666</v>
      </c>
      <c r="F58" s="30">
        <v>9837.68</v>
      </c>
      <c r="G58" s="31">
        <v>5.1000000000000004E-3</v>
      </c>
      <c r="H58" s="32"/>
      <c r="I58" s="32"/>
      <c r="J58" s="19"/>
    </row>
    <row r="59" spans="1:10" ht="15" customHeight="1">
      <c r="A59" s="28" t="s">
        <v>2289</v>
      </c>
      <c r="B59" s="25" t="s">
        <v>2290</v>
      </c>
      <c r="C59" s="25" t="s">
        <v>2291</v>
      </c>
      <c r="D59" s="25" t="s">
        <v>604</v>
      </c>
      <c r="E59" s="29">
        <v>50986</v>
      </c>
      <c r="F59" s="30">
        <v>9758.2900000000009</v>
      </c>
      <c r="G59" s="31">
        <v>5.0000000000000001E-3</v>
      </c>
      <c r="H59" s="32"/>
      <c r="I59" s="32"/>
      <c r="J59" s="19"/>
    </row>
    <row r="60" spans="1:10" ht="15" customHeight="1">
      <c r="A60" s="28" t="s">
        <v>748</v>
      </c>
      <c r="B60" s="25" t="s">
        <v>749</v>
      </c>
      <c r="C60" s="25" t="s">
        <v>750</v>
      </c>
      <c r="D60" s="25" t="s">
        <v>620</v>
      </c>
      <c r="E60" s="29">
        <v>209156</v>
      </c>
      <c r="F60" s="30">
        <v>9168.14</v>
      </c>
      <c r="G60" s="31">
        <v>4.7000000000000002E-3</v>
      </c>
      <c r="H60" s="32"/>
      <c r="I60" s="32"/>
      <c r="J60" s="19"/>
    </row>
    <row r="61" spans="1:10" ht="15" customHeight="1">
      <c r="A61" s="28" t="s">
        <v>844</v>
      </c>
      <c r="B61" s="25" t="s">
        <v>845</v>
      </c>
      <c r="C61" s="25" t="s">
        <v>846</v>
      </c>
      <c r="D61" s="25" t="s">
        <v>704</v>
      </c>
      <c r="E61" s="29">
        <v>22665</v>
      </c>
      <c r="F61" s="30">
        <v>9066.94</v>
      </c>
      <c r="G61" s="31">
        <v>4.7000000000000002E-3</v>
      </c>
      <c r="H61" s="32"/>
      <c r="I61" s="32"/>
      <c r="J61" s="19"/>
    </row>
    <row r="62" spans="1:10" ht="15" customHeight="1">
      <c r="A62" s="28" t="s">
        <v>2763</v>
      </c>
      <c r="B62" s="25" t="s">
        <v>2764</v>
      </c>
      <c r="C62" s="25" t="s">
        <v>2765</v>
      </c>
      <c r="D62" s="25" t="s">
        <v>1503</v>
      </c>
      <c r="E62" s="29">
        <v>3554825</v>
      </c>
      <c r="F62" s="30">
        <v>8209.8700000000008</v>
      </c>
      <c r="G62" s="31">
        <v>4.1999999999999997E-3</v>
      </c>
      <c r="H62" s="32"/>
      <c r="I62" s="32"/>
      <c r="J62" s="19"/>
    </row>
    <row r="63" spans="1:10" ht="15" customHeight="1">
      <c r="A63" s="28" t="s">
        <v>2766</v>
      </c>
      <c r="B63" s="25" t="s">
        <v>2767</v>
      </c>
      <c r="C63" s="25" t="s">
        <v>2768</v>
      </c>
      <c r="D63" s="25" t="s">
        <v>2167</v>
      </c>
      <c r="E63" s="29">
        <v>892052</v>
      </c>
      <c r="F63" s="30">
        <v>7996.35</v>
      </c>
      <c r="G63" s="31">
        <v>4.1000000000000003E-3</v>
      </c>
      <c r="H63" s="32"/>
      <c r="I63" s="32"/>
      <c r="J63" s="19"/>
    </row>
    <row r="64" spans="1:10" ht="15" customHeight="1">
      <c r="A64" s="28" t="s">
        <v>782</v>
      </c>
      <c r="B64" s="25" t="s">
        <v>783</v>
      </c>
      <c r="C64" s="25" t="s">
        <v>784</v>
      </c>
      <c r="D64" s="25" t="s">
        <v>785</v>
      </c>
      <c r="E64" s="29">
        <v>1238018</v>
      </c>
      <c r="F64" s="30">
        <v>7709.14</v>
      </c>
      <c r="G64" s="31">
        <v>4.0000000000000001E-3</v>
      </c>
      <c r="H64" s="32"/>
      <c r="I64" s="32"/>
      <c r="J64" s="19"/>
    </row>
    <row r="65" spans="1:10" ht="15" customHeight="1">
      <c r="A65" s="28" t="s">
        <v>766</v>
      </c>
      <c r="B65" s="25" t="s">
        <v>767</v>
      </c>
      <c r="C65" s="25" t="s">
        <v>768</v>
      </c>
      <c r="D65" s="25" t="s">
        <v>650</v>
      </c>
      <c r="E65" s="29">
        <v>186579</v>
      </c>
      <c r="F65" s="30">
        <v>7203.07</v>
      </c>
      <c r="G65" s="31">
        <v>3.7000000000000002E-3</v>
      </c>
      <c r="H65" s="32"/>
      <c r="I65" s="32"/>
      <c r="J65" s="19"/>
    </row>
    <row r="66" spans="1:10" ht="15" customHeight="1">
      <c r="A66" s="28" t="s">
        <v>2769</v>
      </c>
      <c r="B66" s="25" t="s">
        <v>2770</v>
      </c>
      <c r="C66" s="25" t="s">
        <v>2771</v>
      </c>
      <c r="D66" s="25" t="s">
        <v>793</v>
      </c>
      <c r="E66" s="29">
        <v>640323</v>
      </c>
      <c r="F66" s="30">
        <v>5876.88</v>
      </c>
      <c r="G66" s="31">
        <v>3.0000000000000001E-3</v>
      </c>
      <c r="H66" s="32"/>
      <c r="I66" s="32"/>
      <c r="J66" s="19"/>
    </row>
    <row r="67" spans="1:10" ht="15" customHeight="1">
      <c r="A67" s="28" t="s">
        <v>2772</v>
      </c>
      <c r="B67" s="25" t="s">
        <v>2773</v>
      </c>
      <c r="C67" s="25" t="s">
        <v>2774</v>
      </c>
      <c r="D67" s="25" t="s">
        <v>2775</v>
      </c>
      <c r="E67" s="29">
        <v>121306</v>
      </c>
      <c r="F67" s="30">
        <v>4356.83</v>
      </c>
      <c r="G67" s="31">
        <v>2.2000000000000001E-3</v>
      </c>
      <c r="H67" s="32"/>
      <c r="I67" s="32"/>
      <c r="J67" s="19"/>
    </row>
    <row r="68" spans="1:10" ht="15" customHeight="1">
      <c r="A68" s="28" t="s">
        <v>640</v>
      </c>
      <c r="B68" s="25" t="s">
        <v>641</v>
      </c>
      <c r="C68" s="25" t="s">
        <v>642</v>
      </c>
      <c r="D68" s="25" t="s">
        <v>597</v>
      </c>
      <c r="E68" s="29">
        <v>489556</v>
      </c>
      <c r="F68" s="30">
        <v>3647.44</v>
      </c>
      <c r="G68" s="31">
        <v>1.9E-3</v>
      </c>
      <c r="H68" s="32"/>
      <c r="I68" s="32"/>
      <c r="J68" s="19"/>
    </row>
    <row r="69" spans="1:10" ht="15" customHeight="1">
      <c r="A69" s="28" t="s">
        <v>1894</v>
      </c>
      <c r="B69" s="25" t="s">
        <v>1895</v>
      </c>
      <c r="C69" s="25" t="s">
        <v>1896</v>
      </c>
      <c r="D69" s="25" t="s">
        <v>650</v>
      </c>
      <c r="E69" s="29">
        <v>244995</v>
      </c>
      <c r="F69" s="30">
        <v>3451.49</v>
      </c>
      <c r="G69" s="31">
        <v>1.8E-3</v>
      </c>
      <c r="H69" s="32"/>
      <c r="I69" s="32"/>
      <c r="J69" s="19"/>
    </row>
    <row r="70" spans="1:10" ht="15" customHeight="1">
      <c r="A70" s="28" t="s">
        <v>2776</v>
      </c>
      <c r="B70" s="25" t="s">
        <v>2777</v>
      </c>
      <c r="C70" s="25" t="s">
        <v>2778</v>
      </c>
      <c r="D70" s="25" t="s">
        <v>597</v>
      </c>
      <c r="E70" s="29">
        <v>106465</v>
      </c>
      <c r="F70" s="30">
        <v>2221.34</v>
      </c>
      <c r="G70" s="31">
        <v>1.1000000000000001E-3</v>
      </c>
      <c r="H70" s="32"/>
      <c r="I70" s="32"/>
      <c r="J70" s="19"/>
    </row>
    <row r="71" spans="1:10" ht="15" customHeight="1">
      <c r="A71" s="28" t="s">
        <v>680</v>
      </c>
      <c r="B71" s="25" t="s">
        <v>681</v>
      </c>
      <c r="C71" s="25" t="s">
        <v>682</v>
      </c>
      <c r="D71" s="25" t="s">
        <v>668</v>
      </c>
      <c r="E71" s="29">
        <v>413388</v>
      </c>
      <c r="F71" s="30">
        <v>1140.33</v>
      </c>
      <c r="G71" s="31">
        <v>5.9999999999999995E-4</v>
      </c>
      <c r="H71" s="32"/>
      <c r="I71" s="32"/>
      <c r="J71" s="19"/>
    </row>
    <row r="72" spans="1:10" ht="15" customHeight="1">
      <c r="A72" s="28" t="s">
        <v>2207</v>
      </c>
      <c r="B72" s="25" t="s">
        <v>2208</v>
      </c>
      <c r="C72" s="25" t="s">
        <v>2209</v>
      </c>
      <c r="D72" s="25" t="s">
        <v>675</v>
      </c>
      <c r="E72" s="29">
        <v>87653</v>
      </c>
      <c r="F72" s="30">
        <v>510.93</v>
      </c>
      <c r="G72" s="31">
        <v>2.9999999999999997E-4</v>
      </c>
      <c r="H72" s="32"/>
      <c r="I72" s="32"/>
      <c r="J72" s="19"/>
    </row>
    <row r="73" spans="1:10" ht="15" customHeight="1">
      <c r="A73" s="19"/>
      <c r="B73" s="24" t="s">
        <v>155</v>
      </c>
      <c r="C73" s="25"/>
      <c r="D73" s="25"/>
      <c r="E73" s="25"/>
      <c r="F73" s="33">
        <v>1716725.16</v>
      </c>
      <c r="G73" s="34">
        <v>0.88200000000000001</v>
      </c>
      <c r="H73" s="35"/>
      <c r="I73" s="35"/>
      <c r="J73" s="19"/>
    </row>
    <row r="74" spans="1:10" ht="15" customHeight="1">
      <c r="A74" s="19"/>
      <c r="B74" s="36" t="s">
        <v>563</v>
      </c>
      <c r="C74" s="37"/>
      <c r="D74" s="37"/>
      <c r="E74" s="37"/>
      <c r="F74" s="35" t="s">
        <v>485</v>
      </c>
      <c r="G74" s="35" t="s">
        <v>485</v>
      </c>
      <c r="H74" s="35"/>
      <c r="I74" s="35"/>
      <c r="J74" s="19"/>
    </row>
    <row r="75" spans="1:10" ht="15" customHeight="1">
      <c r="A75" s="19"/>
      <c r="B75" s="36" t="s">
        <v>155</v>
      </c>
      <c r="C75" s="37"/>
      <c r="D75" s="37"/>
      <c r="E75" s="37"/>
      <c r="F75" s="35" t="s">
        <v>485</v>
      </c>
      <c r="G75" s="35" t="s">
        <v>485</v>
      </c>
      <c r="H75" s="35"/>
      <c r="I75" s="35"/>
      <c r="J75" s="19"/>
    </row>
    <row r="76" spans="1:10" ht="15" customHeight="1">
      <c r="A76" s="19"/>
      <c r="B76" s="36" t="s">
        <v>156</v>
      </c>
      <c r="C76" s="37"/>
      <c r="D76" s="37"/>
      <c r="E76" s="37"/>
      <c r="F76" s="33">
        <v>1716725.16</v>
      </c>
      <c r="G76" s="34">
        <v>0.88200000000000001</v>
      </c>
      <c r="H76" s="35"/>
      <c r="I76" s="35"/>
      <c r="J76" s="19"/>
    </row>
    <row r="77" spans="1:10" ht="15" customHeight="1">
      <c r="A77" s="19"/>
      <c r="B77" s="24" t="s">
        <v>486</v>
      </c>
      <c r="C77" s="25"/>
      <c r="D77" s="25"/>
      <c r="E77" s="25"/>
      <c r="F77" s="25"/>
      <c r="G77" s="25"/>
      <c r="H77" s="26"/>
      <c r="I77" s="26"/>
      <c r="J77" s="19"/>
    </row>
    <row r="78" spans="1:10" ht="15" customHeight="1">
      <c r="A78" s="19"/>
      <c r="B78" s="24" t="s">
        <v>516</v>
      </c>
      <c r="C78" s="25"/>
      <c r="D78" s="25"/>
      <c r="E78" s="25"/>
      <c r="F78" s="27"/>
      <c r="G78" s="26"/>
      <c r="H78" s="26"/>
      <c r="I78" s="26"/>
      <c r="J78" s="19"/>
    </row>
    <row r="79" spans="1:10" ht="15" customHeight="1">
      <c r="A79" s="28" t="s">
        <v>517</v>
      </c>
      <c r="B79" s="25" t="s">
        <v>518</v>
      </c>
      <c r="C79" s="25" t="s">
        <v>519</v>
      </c>
      <c r="D79" s="25" t="s">
        <v>187</v>
      </c>
      <c r="E79" s="29">
        <v>7500000</v>
      </c>
      <c r="F79" s="30">
        <v>7391.5</v>
      </c>
      <c r="G79" s="31">
        <v>3.8E-3</v>
      </c>
      <c r="H79" s="38">
        <v>6.0199999999999997E-2</v>
      </c>
      <c r="I79" s="32"/>
      <c r="J79" s="19"/>
    </row>
    <row r="80" spans="1:10" ht="15" customHeight="1">
      <c r="A80" s="28" t="s">
        <v>1946</v>
      </c>
      <c r="B80" s="25" t="s">
        <v>1947</v>
      </c>
      <c r="C80" s="25" t="s">
        <v>1948</v>
      </c>
      <c r="D80" s="25" t="s">
        <v>187</v>
      </c>
      <c r="E80" s="29">
        <v>4000000</v>
      </c>
      <c r="F80" s="30">
        <v>3951.28</v>
      </c>
      <c r="G80" s="31">
        <v>2E-3</v>
      </c>
      <c r="H80" s="38">
        <v>0.06</v>
      </c>
      <c r="I80" s="32"/>
      <c r="J80" s="19"/>
    </row>
    <row r="81" spans="1:10" ht="15" customHeight="1">
      <c r="A81" s="28" t="s">
        <v>1943</v>
      </c>
      <c r="B81" s="25" t="s">
        <v>1944</v>
      </c>
      <c r="C81" s="25" t="s">
        <v>1945</v>
      </c>
      <c r="D81" s="25" t="s">
        <v>187</v>
      </c>
      <c r="E81" s="29">
        <v>2500000</v>
      </c>
      <c r="F81" s="30">
        <v>2492.42</v>
      </c>
      <c r="G81" s="31">
        <v>1.2999999999999999E-3</v>
      </c>
      <c r="H81" s="38">
        <v>5.8432999999999999E-2</v>
      </c>
      <c r="I81" s="32"/>
      <c r="J81" s="19"/>
    </row>
    <row r="82" spans="1:10" ht="15" customHeight="1">
      <c r="A82" s="19"/>
      <c r="B82" s="24" t="s">
        <v>155</v>
      </c>
      <c r="C82" s="25"/>
      <c r="D82" s="25"/>
      <c r="E82" s="25"/>
      <c r="F82" s="33">
        <v>13835.2</v>
      </c>
      <c r="G82" s="34">
        <v>7.1000000000000004E-3</v>
      </c>
      <c r="H82" s="35"/>
      <c r="I82" s="35"/>
      <c r="J82" s="19"/>
    </row>
    <row r="83" spans="1:10" ht="15" customHeight="1">
      <c r="A83" s="19"/>
      <c r="B83" s="36" t="s">
        <v>156</v>
      </c>
      <c r="C83" s="37"/>
      <c r="D83" s="37"/>
      <c r="E83" s="37"/>
      <c r="F83" s="33">
        <v>13835.2</v>
      </c>
      <c r="G83" s="34">
        <v>7.1000000000000004E-3</v>
      </c>
      <c r="H83" s="35"/>
      <c r="I83" s="35"/>
      <c r="J83" s="19"/>
    </row>
    <row r="84" spans="1:10" ht="15" customHeight="1">
      <c r="A84" s="19"/>
      <c r="B84" s="24" t="s">
        <v>157</v>
      </c>
      <c r="C84" s="25"/>
      <c r="D84" s="25"/>
      <c r="E84" s="25"/>
      <c r="F84" s="25"/>
      <c r="G84" s="25"/>
      <c r="H84" s="26"/>
      <c r="I84" s="26"/>
      <c r="J84" s="19"/>
    </row>
    <row r="85" spans="1:10" ht="15" customHeight="1">
      <c r="A85" s="28" t="s">
        <v>158</v>
      </c>
      <c r="B85" s="25" t="s">
        <v>3927</v>
      </c>
      <c r="C85" s="25"/>
      <c r="D85" s="25"/>
      <c r="E85" s="29"/>
      <c r="F85" s="30">
        <v>221518.84</v>
      </c>
      <c r="G85" s="31">
        <v>0.1138</v>
      </c>
      <c r="H85" s="38">
        <v>5.9929070231037218E-2</v>
      </c>
      <c r="I85" s="32"/>
      <c r="J85" s="19"/>
    </row>
    <row r="86" spans="1:10" ht="15" customHeight="1">
      <c r="A86" s="19"/>
      <c r="B86" s="24" t="s">
        <v>155</v>
      </c>
      <c r="C86" s="25"/>
      <c r="D86" s="25"/>
      <c r="E86" s="25"/>
      <c r="F86" s="33">
        <v>221518.84</v>
      </c>
      <c r="G86" s="34">
        <v>0.1138</v>
      </c>
      <c r="H86" s="35"/>
      <c r="I86" s="35"/>
      <c r="J86" s="19"/>
    </row>
    <row r="87" spans="1:10" ht="15" customHeight="1">
      <c r="A87" s="19"/>
      <c r="B87" s="36" t="s">
        <v>156</v>
      </c>
      <c r="C87" s="37"/>
      <c r="D87" s="37"/>
      <c r="E87" s="37"/>
      <c r="F87" s="33">
        <v>221518.84</v>
      </c>
      <c r="G87" s="34">
        <v>0.1138</v>
      </c>
      <c r="H87" s="35"/>
      <c r="I87" s="35"/>
      <c r="J87" s="19"/>
    </row>
    <row r="88" spans="1:10" ht="15" customHeight="1">
      <c r="A88" s="19"/>
      <c r="B88" s="36" t="s">
        <v>159</v>
      </c>
      <c r="C88" s="25"/>
      <c r="D88" s="37"/>
      <c r="E88" s="25"/>
      <c r="F88" s="33">
        <v>-5900.54</v>
      </c>
      <c r="G88" s="34">
        <v>-2.8999999999999998E-3</v>
      </c>
      <c r="H88" s="35"/>
      <c r="I88" s="35"/>
      <c r="J88" s="19"/>
    </row>
    <row r="89" spans="1:10" ht="15" customHeight="1">
      <c r="A89" s="19"/>
      <c r="B89" s="39" t="s">
        <v>160</v>
      </c>
      <c r="C89" s="37"/>
      <c r="D89" s="37"/>
      <c r="E89" s="37"/>
      <c r="F89" s="33">
        <v>1946178.66</v>
      </c>
      <c r="G89" s="40">
        <v>1</v>
      </c>
      <c r="H89" s="41"/>
      <c r="I89" s="41"/>
      <c r="J89" s="19"/>
    </row>
    <row r="90" spans="1:10" ht="15" customHeight="1">
      <c r="A90" s="19"/>
      <c r="B90" s="17"/>
      <c r="C90" s="19"/>
      <c r="D90" s="19"/>
      <c r="E90" s="19"/>
      <c r="F90" s="19"/>
      <c r="G90" s="19"/>
      <c r="H90" s="19"/>
      <c r="I90" s="19"/>
      <c r="J90" s="19"/>
    </row>
    <row r="91" spans="1:10" ht="15" customHeight="1">
      <c r="A91" s="19"/>
      <c r="B91" s="18" t="s">
        <v>161</v>
      </c>
      <c r="C91" s="19"/>
      <c r="D91" s="19"/>
      <c r="E91" s="19"/>
      <c r="F91" s="19"/>
      <c r="G91" s="19"/>
      <c r="H91" s="19"/>
      <c r="I91" s="19"/>
      <c r="J91" s="19"/>
    </row>
    <row r="92" spans="1:10" ht="27.95" customHeight="1">
      <c r="A92" s="42"/>
      <c r="B92" s="110" t="s">
        <v>3926</v>
      </c>
      <c r="C92" s="110"/>
      <c r="D92" s="110"/>
      <c r="E92" s="110"/>
      <c r="F92" s="110"/>
      <c r="G92" s="110"/>
      <c r="H92" s="110"/>
      <c r="I92" s="42"/>
      <c r="J92" s="42"/>
    </row>
    <row r="93" spans="1:10" ht="15" customHeight="1">
      <c r="A93" s="42"/>
      <c r="B93" s="43"/>
      <c r="C93" s="42"/>
      <c r="D93" s="42"/>
      <c r="E93" s="42"/>
      <c r="F93" s="42"/>
      <c r="G93" s="42"/>
      <c r="H93" s="42"/>
      <c r="I93" s="42"/>
      <c r="J93" s="42"/>
    </row>
    <row r="95" spans="1:10" s="44" customFormat="1" ht="15" customHeight="1">
      <c r="C95" s="45" t="s">
        <v>3780</v>
      </c>
    </row>
    <row r="96" spans="1:10" s="44" customFormat="1" ht="15" customHeight="1">
      <c r="B96" s="45" t="s">
        <v>3749</v>
      </c>
      <c r="C96" s="45" t="s">
        <v>3750</v>
      </c>
    </row>
    <row r="97" s="44" customFormat="1" ht="15" customHeight="1"/>
    <row r="98" s="44" customFormat="1" ht="15" customHeight="1"/>
    <row r="99" s="44" customFormat="1" ht="15" customHeight="1"/>
    <row r="100" s="44" customFormat="1" ht="15" customHeight="1"/>
    <row r="101" s="44" customFormat="1" ht="15" customHeight="1"/>
    <row r="102" s="44" customFormat="1" ht="15" customHeight="1"/>
    <row r="103" s="44" customFormat="1" ht="15" customHeight="1"/>
    <row r="104" s="44" customFormat="1" ht="15" customHeight="1"/>
    <row r="105" s="44" customFormat="1" ht="15" customHeight="1"/>
    <row r="106" s="44" customFormat="1" ht="15" customHeight="1"/>
    <row r="107" s="44" customFormat="1" ht="15" customHeight="1"/>
  </sheetData>
  <mergeCells count="2">
    <mergeCell ref="B92:H92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70</v>
      </c>
      <c r="B2" s="111" t="s">
        <v>71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4873980</v>
      </c>
      <c r="F8" s="30">
        <v>42013.71</v>
      </c>
      <c r="G8" s="31">
        <v>7.7600000000000002E-2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2276765</v>
      </c>
      <c r="F9" s="30">
        <v>32360.799999999999</v>
      </c>
      <c r="G9" s="31">
        <v>5.9799999999999999E-2</v>
      </c>
      <c r="H9" s="32"/>
      <c r="I9" s="32"/>
      <c r="J9" s="19"/>
    </row>
    <row r="10" spans="1:10" ht="15" customHeight="1">
      <c r="A10" s="28" t="s">
        <v>564</v>
      </c>
      <c r="B10" s="25" t="s">
        <v>565</v>
      </c>
      <c r="C10" s="25" t="s">
        <v>566</v>
      </c>
      <c r="D10" s="25" t="s">
        <v>567</v>
      </c>
      <c r="E10" s="29">
        <v>1311000</v>
      </c>
      <c r="F10" s="30">
        <v>18530.330000000002</v>
      </c>
      <c r="G10" s="31">
        <v>3.4200000000000001E-2</v>
      </c>
      <c r="H10" s="32"/>
      <c r="I10" s="32"/>
      <c r="J10" s="19"/>
    </row>
    <row r="11" spans="1:10" ht="15" customHeight="1">
      <c r="A11" s="28" t="s">
        <v>763</v>
      </c>
      <c r="B11" s="25" t="s">
        <v>764</v>
      </c>
      <c r="C11" s="25" t="s">
        <v>765</v>
      </c>
      <c r="D11" s="25" t="s">
        <v>650</v>
      </c>
      <c r="E11" s="29">
        <v>1242085</v>
      </c>
      <c r="F11" s="30">
        <v>17637.61</v>
      </c>
      <c r="G11" s="31">
        <v>3.2599999999999997E-2</v>
      </c>
      <c r="H11" s="32"/>
      <c r="I11" s="32"/>
      <c r="J11" s="19"/>
    </row>
    <row r="12" spans="1:10" ht="15" customHeight="1">
      <c r="A12" s="28" t="s">
        <v>605</v>
      </c>
      <c r="B12" s="25" t="s">
        <v>3928</v>
      </c>
      <c r="C12" s="25" t="s">
        <v>606</v>
      </c>
      <c r="D12" s="25" t="s">
        <v>571</v>
      </c>
      <c r="E12" s="29">
        <v>2352730</v>
      </c>
      <c r="F12" s="30">
        <v>17226.689999999999</v>
      </c>
      <c r="G12" s="31">
        <v>3.1800000000000002E-2</v>
      </c>
      <c r="H12" s="32"/>
      <c r="I12" s="32"/>
      <c r="J12" s="19"/>
    </row>
    <row r="13" spans="1:10" ht="15" customHeight="1">
      <c r="A13" s="28" t="s">
        <v>568</v>
      </c>
      <c r="B13" s="25" t="s">
        <v>569</v>
      </c>
      <c r="C13" s="25" t="s">
        <v>570</v>
      </c>
      <c r="D13" s="25" t="s">
        <v>571</v>
      </c>
      <c r="E13" s="29">
        <v>219000</v>
      </c>
      <c r="F13" s="30">
        <v>16065.29</v>
      </c>
      <c r="G13" s="31">
        <v>2.9700000000000001E-2</v>
      </c>
      <c r="H13" s="32"/>
      <c r="I13" s="32"/>
      <c r="J13" s="19"/>
    </row>
    <row r="14" spans="1:10" ht="15" customHeight="1">
      <c r="A14" s="28" t="s">
        <v>634</v>
      </c>
      <c r="B14" s="25" t="s">
        <v>635</v>
      </c>
      <c r="C14" s="25" t="s">
        <v>636</v>
      </c>
      <c r="D14" s="25" t="s">
        <v>567</v>
      </c>
      <c r="E14" s="29">
        <v>481733</v>
      </c>
      <c r="F14" s="30">
        <v>15613.93</v>
      </c>
      <c r="G14" s="31">
        <v>2.8899999999999999E-2</v>
      </c>
      <c r="H14" s="32"/>
      <c r="I14" s="32"/>
      <c r="J14" s="19"/>
    </row>
    <row r="15" spans="1:10" ht="15" customHeight="1">
      <c r="A15" s="28" t="s">
        <v>2228</v>
      </c>
      <c r="B15" s="25" t="s">
        <v>2229</v>
      </c>
      <c r="C15" s="25" t="s">
        <v>2230</v>
      </c>
      <c r="D15" s="25" t="s">
        <v>793</v>
      </c>
      <c r="E15" s="29">
        <v>1115917</v>
      </c>
      <c r="F15" s="30">
        <v>15612.79</v>
      </c>
      <c r="G15" s="31">
        <v>2.8899999999999999E-2</v>
      </c>
      <c r="H15" s="32"/>
      <c r="I15" s="32"/>
      <c r="J15" s="19"/>
    </row>
    <row r="16" spans="1:10" ht="15" customHeight="1">
      <c r="A16" s="28" t="s">
        <v>617</v>
      </c>
      <c r="B16" s="25" t="s">
        <v>618</v>
      </c>
      <c r="C16" s="25" t="s">
        <v>619</v>
      </c>
      <c r="D16" s="25" t="s">
        <v>620</v>
      </c>
      <c r="E16" s="29">
        <v>1023528</v>
      </c>
      <c r="F16" s="30">
        <v>15495.7</v>
      </c>
      <c r="G16" s="31">
        <v>2.86E-2</v>
      </c>
      <c r="H16" s="32"/>
      <c r="I16" s="32"/>
      <c r="J16" s="19"/>
    </row>
    <row r="17" spans="1:10" ht="15" customHeight="1">
      <c r="A17" s="28" t="s">
        <v>594</v>
      </c>
      <c r="B17" s="25" t="s">
        <v>595</v>
      </c>
      <c r="C17" s="25" t="s">
        <v>596</v>
      </c>
      <c r="D17" s="25" t="s">
        <v>597</v>
      </c>
      <c r="E17" s="29">
        <v>515010</v>
      </c>
      <c r="F17" s="30">
        <v>15452.36</v>
      </c>
      <c r="G17" s="31">
        <v>2.86E-2</v>
      </c>
      <c r="H17" s="32"/>
      <c r="I17" s="32"/>
      <c r="J17" s="19"/>
    </row>
    <row r="18" spans="1:10" ht="15" customHeight="1">
      <c r="A18" s="28" t="s">
        <v>588</v>
      </c>
      <c r="B18" s="25" t="s">
        <v>589</v>
      </c>
      <c r="C18" s="25" t="s">
        <v>590</v>
      </c>
      <c r="D18" s="25" t="s">
        <v>571</v>
      </c>
      <c r="E18" s="29">
        <v>604408</v>
      </c>
      <c r="F18" s="30">
        <v>13671.71</v>
      </c>
      <c r="G18" s="31">
        <v>2.53E-2</v>
      </c>
      <c r="H18" s="32"/>
      <c r="I18" s="32"/>
      <c r="J18" s="19"/>
    </row>
    <row r="19" spans="1:10" ht="15" customHeight="1">
      <c r="A19" s="28" t="s">
        <v>637</v>
      </c>
      <c r="B19" s="25" t="s">
        <v>638</v>
      </c>
      <c r="C19" s="25" t="s">
        <v>639</v>
      </c>
      <c r="D19" s="25" t="s">
        <v>567</v>
      </c>
      <c r="E19" s="29">
        <v>1192000</v>
      </c>
      <c r="F19" s="30">
        <v>12022.51</v>
      </c>
      <c r="G19" s="31">
        <v>2.2200000000000001E-2</v>
      </c>
      <c r="H19" s="32"/>
      <c r="I19" s="32"/>
      <c r="J19" s="19"/>
    </row>
    <row r="20" spans="1:10" ht="15" customHeight="1">
      <c r="A20" s="28" t="s">
        <v>2779</v>
      </c>
      <c r="B20" s="25" t="s">
        <v>2780</v>
      </c>
      <c r="C20" s="25" t="s">
        <v>2781</v>
      </c>
      <c r="D20" s="25" t="s">
        <v>567</v>
      </c>
      <c r="E20" s="29">
        <v>4225984</v>
      </c>
      <c r="F20" s="30">
        <v>11936.29</v>
      </c>
      <c r="G20" s="31">
        <v>2.2100000000000002E-2</v>
      </c>
      <c r="H20" s="32"/>
      <c r="I20" s="32"/>
      <c r="J20" s="19"/>
    </row>
    <row r="21" spans="1:10" ht="15" customHeight="1">
      <c r="A21" s="28" t="s">
        <v>654</v>
      </c>
      <c r="B21" s="25" t="s">
        <v>655</v>
      </c>
      <c r="C21" s="25" t="s">
        <v>656</v>
      </c>
      <c r="D21" s="25" t="s">
        <v>657</v>
      </c>
      <c r="E21" s="29">
        <v>352662</v>
      </c>
      <c r="F21" s="30">
        <v>11787.55</v>
      </c>
      <c r="G21" s="31">
        <v>2.18E-2</v>
      </c>
      <c r="H21" s="32"/>
      <c r="I21" s="32"/>
      <c r="J21" s="19"/>
    </row>
    <row r="22" spans="1:10" ht="15" customHeight="1">
      <c r="A22" s="28" t="s">
        <v>820</v>
      </c>
      <c r="B22" s="25" t="s">
        <v>821</v>
      </c>
      <c r="C22" s="25" t="s">
        <v>822</v>
      </c>
      <c r="D22" s="25" t="s">
        <v>793</v>
      </c>
      <c r="E22" s="29">
        <v>2248122</v>
      </c>
      <c r="F22" s="30">
        <v>11436.2</v>
      </c>
      <c r="G22" s="31">
        <v>2.1100000000000001E-2</v>
      </c>
      <c r="H22" s="32"/>
      <c r="I22" s="32"/>
      <c r="J22" s="19"/>
    </row>
    <row r="23" spans="1:10" ht="15" customHeight="1">
      <c r="A23" s="28" t="s">
        <v>643</v>
      </c>
      <c r="B23" s="25" t="s">
        <v>644</v>
      </c>
      <c r="C23" s="25" t="s">
        <v>645</v>
      </c>
      <c r="D23" s="25" t="s">
        <v>646</v>
      </c>
      <c r="E23" s="29">
        <v>856497</v>
      </c>
      <c r="F23" s="30">
        <v>10710.07</v>
      </c>
      <c r="G23" s="31">
        <v>1.9800000000000002E-2</v>
      </c>
      <c r="H23" s="32"/>
      <c r="I23" s="32"/>
      <c r="J23" s="19"/>
    </row>
    <row r="24" spans="1:10" ht="15" customHeight="1">
      <c r="A24" s="28" t="s">
        <v>607</v>
      </c>
      <c r="B24" s="25" t="s">
        <v>608</v>
      </c>
      <c r="C24" s="25" t="s">
        <v>609</v>
      </c>
      <c r="D24" s="25" t="s">
        <v>575</v>
      </c>
      <c r="E24" s="29">
        <v>1803972</v>
      </c>
      <c r="F24" s="30">
        <v>10555.04</v>
      </c>
      <c r="G24" s="31">
        <v>1.95E-2</v>
      </c>
      <c r="H24" s="32"/>
      <c r="I24" s="32"/>
      <c r="J24" s="19"/>
    </row>
    <row r="25" spans="1:10" ht="15" customHeight="1">
      <c r="A25" s="28" t="s">
        <v>576</v>
      </c>
      <c r="B25" s="25" t="s">
        <v>577</v>
      </c>
      <c r="C25" s="25" t="s">
        <v>578</v>
      </c>
      <c r="D25" s="25" t="s">
        <v>579</v>
      </c>
      <c r="E25" s="29">
        <v>816460</v>
      </c>
      <c r="F25" s="30">
        <v>10354.35</v>
      </c>
      <c r="G25" s="31">
        <v>1.9099999999999999E-2</v>
      </c>
      <c r="H25" s="32"/>
      <c r="I25" s="32"/>
      <c r="J25" s="19"/>
    </row>
    <row r="26" spans="1:10" ht="15" customHeight="1">
      <c r="A26" s="28" t="s">
        <v>779</v>
      </c>
      <c r="B26" s="25" t="s">
        <v>780</v>
      </c>
      <c r="C26" s="25" t="s">
        <v>781</v>
      </c>
      <c r="D26" s="25" t="s">
        <v>657</v>
      </c>
      <c r="E26" s="29">
        <v>2469799</v>
      </c>
      <c r="F26" s="30">
        <v>10173.1</v>
      </c>
      <c r="G26" s="31">
        <v>1.8800000000000001E-2</v>
      </c>
      <c r="H26" s="32"/>
      <c r="I26" s="32"/>
      <c r="J26" s="19"/>
    </row>
    <row r="27" spans="1:10" ht="15" customHeight="1">
      <c r="A27" s="28" t="s">
        <v>1479</v>
      </c>
      <c r="B27" s="25" t="s">
        <v>1480</v>
      </c>
      <c r="C27" s="25" t="s">
        <v>1481</v>
      </c>
      <c r="D27" s="25" t="s">
        <v>657</v>
      </c>
      <c r="E27" s="29">
        <v>866524</v>
      </c>
      <c r="F27" s="30">
        <v>9537.4</v>
      </c>
      <c r="G27" s="31">
        <v>1.7600000000000001E-2</v>
      </c>
      <c r="H27" s="32"/>
      <c r="I27" s="32"/>
      <c r="J27" s="19"/>
    </row>
    <row r="28" spans="1:10" ht="15" customHeight="1">
      <c r="A28" s="28" t="s">
        <v>601</v>
      </c>
      <c r="B28" s="25" t="s">
        <v>602</v>
      </c>
      <c r="C28" s="25" t="s">
        <v>603</v>
      </c>
      <c r="D28" s="25" t="s">
        <v>604</v>
      </c>
      <c r="E28" s="29">
        <v>924315</v>
      </c>
      <c r="F28" s="30">
        <v>8768.51</v>
      </c>
      <c r="G28" s="31">
        <v>1.6199999999999999E-2</v>
      </c>
      <c r="H28" s="32"/>
      <c r="I28" s="32"/>
      <c r="J28" s="19"/>
    </row>
    <row r="29" spans="1:10" ht="15" customHeight="1">
      <c r="A29" s="28" t="s">
        <v>2782</v>
      </c>
      <c r="B29" s="25" t="s">
        <v>2783</v>
      </c>
      <c r="C29" s="25" t="s">
        <v>2784</v>
      </c>
      <c r="D29" s="25" t="s">
        <v>597</v>
      </c>
      <c r="E29" s="29">
        <v>121580</v>
      </c>
      <c r="F29" s="30">
        <v>8483.3700000000008</v>
      </c>
      <c r="G29" s="31">
        <v>1.5699999999999999E-2</v>
      </c>
      <c r="H29" s="32"/>
      <c r="I29" s="32"/>
      <c r="J29" s="19"/>
    </row>
    <row r="30" spans="1:10" ht="15" customHeight="1">
      <c r="A30" s="28" t="s">
        <v>669</v>
      </c>
      <c r="B30" s="25" t="s">
        <v>670</v>
      </c>
      <c r="C30" s="25" t="s">
        <v>671</v>
      </c>
      <c r="D30" s="25" t="s">
        <v>567</v>
      </c>
      <c r="E30" s="29">
        <v>397640</v>
      </c>
      <c r="F30" s="30">
        <v>8301.33</v>
      </c>
      <c r="G30" s="31">
        <v>1.5299999999999999E-2</v>
      </c>
      <c r="H30" s="32"/>
      <c r="I30" s="32"/>
      <c r="J30" s="19"/>
    </row>
    <row r="31" spans="1:10" ht="15" customHeight="1">
      <c r="A31" s="28" t="s">
        <v>539</v>
      </c>
      <c r="B31" s="25" t="s">
        <v>540</v>
      </c>
      <c r="C31" s="25" t="s">
        <v>541</v>
      </c>
      <c r="D31" s="25" t="s">
        <v>529</v>
      </c>
      <c r="E31" s="29">
        <v>1551290</v>
      </c>
      <c r="F31" s="30">
        <v>8231.14</v>
      </c>
      <c r="G31" s="31">
        <v>1.52E-2</v>
      </c>
      <c r="H31" s="32"/>
      <c r="I31" s="32"/>
      <c r="J31" s="19"/>
    </row>
    <row r="32" spans="1:10" ht="15" customHeight="1">
      <c r="A32" s="28" t="s">
        <v>662</v>
      </c>
      <c r="B32" s="25" t="s">
        <v>663</v>
      </c>
      <c r="C32" s="25" t="s">
        <v>664</v>
      </c>
      <c r="D32" s="25" t="s">
        <v>529</v>
      </c>
      <c r="E32" s="29">
        <v>4605563</v>
      </c>
      <c r="F32" s="30">
        <v>8018.29</v>
      </c>
      <c r="G32" s="31">
        <v>1.4800000000000001E-2</v>
      </c>
      <c r="H32" s="32"/>
      <c r="I32" s="32"/>
      <c r="J32" s="19"/>
    </row>
    <row r="33" spans="1:10" ht="15" customHeight="1">
      <c r="A33" s="28" t="s">
        <v>1636</v>
      </c>
      <c r="B33" s="25" t="s">
        <v>1637</v>
      </c>
      <c r="C33" s="25" t="s">
        <v>1638</v>
      </c>
      <c r="D33" s="25" t="s">
        <v>657</v>
      </c>
      <c r="E33" s="29">
        <v>436677</v>
      </c>
      <c r="F33" s="30">
        <v>7954.07</v>
      </c>
      <c r="G33" s="31">
        <v>1.47E-2</v>
      </c>
      <c r="H33" s="32"/>
      <c r="I33" s="32"/>
      <c r="J33" s="19"/>
    </row>
    <row r="34" spans="1:10" ht="15" customHeight="1">
      <c r="A34" s="28" t="s">
        <v>689</v>
      </c>
      <c r="B34" s="25" t="s">
        <v>690</v>
      </c>
      <c r="C34" s="25" t="s">
        <v>691</v>
      </c>
      <c r="D34" s="25" t="s">
        <v>575</v>
      </c>
      <c r="E34" s="29">
        <v>317616</v>
      </c>
      <c r="F34" s="30">
        <v>7672.49</v>
      </c>
      <c r="G34" s="31">
        <v>1.4200000000000001E-2</v>
      </c>
      <c r="H34" s="32"/>
      <c r="I34" s="32"/>
      <c r="J34" s="19"/>
    </row>
    <row r="35" spans="1:10" ht="15" customHeight="1">
      <c r="A35" s="28" t="s">
        <v>2753</v>
      </c>
      <c r="B35" s="25" t="s">
        <v>2754</v>
      </c>
      <c r="C35" s="25" t="s">
        <v>2755</v>
      </c>
      <c r="D35" s="25" t="s">
        <v>620</v>
      </c>
      <c r="E35" s="29">
        <v>2886245</v>
      </c>
      <c r="F35" s="30">
        <v>7625.46</v>
      </c>
      <c r="G35" s="31">
        <v>1.41E-2</v>
      </c>
      <c r="H35" s="32"/>
      <c r="I35" s="32"/>
      <c r="J35" s="19"/>
    </row>
    <row r="36" spans="1:10" ht="15" customHeight="1">
      <c r="A36" s="28" t="s">
        <v>797</v>
      </c>
      <c r="B36" s="25" t="s">
        <v>798</v>
      </c>
      <c r="C36" s="25" t="s">
        <v>799</v>
      </c>
      <c r="D36" s="25" t="s">
        <v>657</v>
      </c>
      <c r="E36" s="29">
        <v>822801</v>
      </c>
      <c r="F36" s="30">
        <v>7458.28</v>
      </c>
      <c r="G36" s="31">
        <v>1.38E-2</v>
      </c>
      <c r="H36" s="32"/>
      <c r="I36" s="32"/>
      <c r="J36" s="19"/>
    </row>
    <row r="37" spans="1:10" ht="15" customHeight="1">
      <c r="A37" s="28" t="s">
        <v>683</v>
      </c>
      <c r="B37" s="25" t="s">
        <v>684</v>
      </c>
      <c r="C37" s="25" t="s">
        <v>685</v>
      </c>
      <c r="D37" s="25" t="s">
        <v>650</v>
      </c>
      <c r="E37" s="29">
        <v>538730</v>
      </c>
      <c r="F37" s="30">
        <v>7101.27</v>
      </c>
      <c r="G37" s="31">
        <v>1.3100000000000001E-2</v>
      </c>
      <c r="H37" s="32"/>
      <c r="I37" s="32"/>
      <c r="J37" s="19"/>
    </row>
    <row r="38" spans="1:10" ht="15" customHeight="1">
      <c r="A38" s="28" t="s">
        <v>1451</v>
      </c>
      <c r="B38" s="25" t="s">
        <v>1452</v>
      </c>
      <c r="C38" s="25" t="s">
        <v>1453</v>
      </c>
      <c r="D38" s="25" t="s">
        <v>579</v>
      </c>
      <c r="E38" s="29">
        <v>654748</v>
      </c>
      <c r="F38" s="30">
        <v>6758.64</v>
      </c>
      <c r="G38" s="31">
        <v>1.2500000000000001E-2</v>
      </c>
      <c r="H38" s="32"/>
      <c r="I38" s="32"/>
      <c r="J38" s="19"/>
    </row>
    <row r="39" spans="1:10" ht="15" customHeight="1">
      <c r="A39" s="28" t="s">
        <v>2785</v>
      </c>
      <c r="B39" s="25" t="s">
        <v>2786</v>
      </c>
      <c r="C39" s="25" t="s">
        <v>2787</v>
      </c>
      <c r="D39" s="25" t="s">
        <v>620</v>
      </c>
      <c r="E39" s="29">
        <v>913070</v>
      </c>
      <c r="F39" s="30">
        <v>6573.65</v>
      </c>
      <c r="G39" s="31">
        <v>1.21E-2</v>
      </c>
      <c r="H39" s="32"/>
      <c r="I39" s="32"/>
      <c r="J39" s="19"/>
    </row>
    <row r="40" spans="1:10" ht="15" customHeight="1">
      <c r="A40" s="28" t="s">
        <v>814</v>
      </c>
      <c r="B40" s="25" t="s">
        <v>815</v>
      </c>
      <c r="C40" s="25" t="s">
        <v>816</v>
      </c>
      <c r="D40" s="25" t="s">
        <v>668</v>
      </c>
      <c r="E40" s="29">
        <v>1118258</v>
      </c>
      <c r="F40" s="30">
        <v>6252.18</v>
      </c>
      <c r="G40" s="31">
        <v>1.1599999999999999E-2</v>
      </c>
      <c r="H40" s="32"/>
      <c r="I40" s="32"/>
      <c r="J40" s="19"/>
    </row>
    <row r="41" spans="1:10" ht="15" customHeight="1">
      <c r="A41" s="28" t="s">
        <v>676</v>
      </c>
      <c r="B41" s="25" t="s">
        <v>677</v>
      </c>
      <c r="C41" s="25" t="s">
        <v>678</v>
      </c>
      <c r="D41" s="25" t="s">
        <v>679</v>
      </c>
      <c r="E41" s="29">
        <v>1200127</v>
      </c>
      <c r="F41" s="30">
        <v>6030.64</v>
      </c>
      <c r="G41" s="31">
        <v>1.11E-2</v>
      </c>
      <c r="H41" s="32"/>
      <c r="I41" s="32"/>
      <c r="J41" s="19"/>
    </row>
    <row r="42" spans="1:10" ht="15" customHeight="1">
      <c r="A42" s="28" t="s">
        <v>651</v>
      </c>
      <c r="B42" s="25" t="s">
        <v>652</v>
      </c>
      <c r="C42" s="25" t="s">
        <v>653</v>
      </c>
      <c r="D42" s="25" t="s">
        <v>567</v>
      </c>
      <c r="E42" s="29">
        <v>166128</v>
      </c>
      <c r="F42" s="30">
        <v>5585.14</v>
      </c>
      <c r="G42" s="31">
        <v>1.03E-2</v>
      </c>
      <c r="H42" s="32"/>
      <c r="I42" s="32"/>
      <c r="J42" s="19"/>
    </row>
    <row r="43" spans="1:10" ht="15" customHeight="1">
      <c r="A43" s="28" t="s">
        <v>680</v>
      </c>
      <c r="B43" s="25" t="s">
        <v>681</v>
      </c>
      <c r="C43" s="25" t="s">
        <v>682</v>
      </c>
      <c r="D43" s="25" t="s">
        <v>668</v>
      </c>
      <c r="E43" s="29">
        <v>2019867</v>
      </c>
      <c r="F43" s="30">
        <v>5571.8</v>
      </c>
      <c r="G43" s="31">
        <v>1.03E-2</v>
      </c>
      <c r="H43" s="32"/>
      <c r="I43" s="32"/>
      <c r="J43" s="19"/>
    </row>
    <row r="44" spans="1:10" ht="15" customHeight="1">
      <c r="A44" s="28" t="s">
        <v>672</v>
      </c>
      <c r="B44" s="25" t="s">
        <v>673</v>
      </c>
      <c r="C44" s="25" t="s">
        <v>674</v>
      </c>
      <c r="D44" s="25" t="s">
        <v>675</v>
      </c>
      <c r="E44" s="29">
        <v>772187</v>
      </c>
      <c r="F44" s="30">
        <v>5495.27</v>
      </c>
      <c r="G44" s="31">
        <v>1.0200000000000001E-2</v>
      </c>
      <c r="H44" s="32"/>
      <c r="I44" s="32"/>
      <c r="J44" s="19"/>
    </row>
    <row r="45" spans="1:10" ht="15" customHeight="1">
      <c r="A45" s="28" t="s">
        <v>613</v>
      </c>
      <c r="B45" s="25" t="s">
        <v>614</v>
      </c>
      <c r="C45" s="25" t="s">
        <v>615</v>
      </c>
      <c r="D45" s="25" t="s">
        <v>616</v>
      </c>
      <c r="E45" s="29">
        <v>296590</v>
      </c>
      <c r="F45" s="30">
        <v>5480.09</v>
      </c>
      <c r="G45" s="31">
        <v>1.01E-2</v>
      </c>
      <c r="H45" s="32"/>
      <c r="I45" s="32"/>
      <c r="J45" s="19"/>
    </row>
    <row r="46" spans="1:10" ht="15" customHeight="1">
      <c r="A46" s="28" t="s">
        <v>838</v>
      </c>
      <c r="B46" s="25" t="s">
        <v>839</v>
      </c>
      <c r="C46" s="25" t="s">
        <v>840</v>
      </c>
      <c r="D46" s="25" t="s">
        <v>668</v>
      </c>
      <c r="E46" s="29">
        <v>735034</v>
      </c>
      <c r="F46" s="30">
        <v>5176.84</v>
      </c>
      <c r="G46" s="31">
        <v>9.5999999999999992E-3</v>
      </c>
      <c r="H46" s="32"/>
      <c r="I46" s="32"/>
      <c r="J46" s="19"/>
    </row>
    <row r="47" spans="1:10" ht="15" customHeight="1">
      <c r="A47" s="28" t="s">
        <v>2788</v>
      </c>
      <c r="B47" s="25" t="s">
        <v>2789</v>
      </c>
      <c r="C47" s="25" t="s">
        <v>2790</v>
      </c>
      <c r="D47" s="25" t="s">
        <v>668</v>
      </c>
      <c r="E47" s="29">
        <v>2222022</v>
      </c>
      <c r="F47" s="30">
        <v>4605.1400000000003</v>
      </c>
      <c r="G47" s="31">
        <v>8.5000000000000006E-3</v>
      </c>
      <c r="H47" s="32"/>
      <c r="I47" s="32"/>
      <c r="J47" s="19"/>
    </row>
    <row r="48" spans="1:10" ht="15" customHeight="1">
      <c r="A48" s="28" t="s">
        <v>835</v>
      </c>
      <c r="B48" s="25" t="s">
        <v>836</v>
      </c>
      <c r="C48" s="25" t="s">
        <v>837</v>
      </c>
      <c r="D48" s="25" t="s">
        <v>567</v>
      </c>
      <c r="E48" s="29">
        <v>102268</v>
      </c>
      <c r="F48" s="30">
        <v>4558.95</v>
      </c>
      <c r="G48" s="31">
        <v>8.3999999999999995E-3</v>
      </c>
      <c r="H48" s="32"/>
      <c r="I48" s="32"/>
      <c r="J48" s="19"/>
    </row>
    <row r="49" spans="1:10" ht="15" customHeight="1">
      <c r="A49" s="28" t="s">
        <v>709</v>
      </c>
      <c r="B49" s="25" t="s">
        <v>710</v>
      </c>
      <c r="C49" s="25" t="s">
        <v>711</v>
      </c>
      <c r="D49" s="25" t="s">
        <v>668</v>
      </c>
      <c r="E49" s="29">
        <v>5083845</v>
      </c>
      <c r="F49" s="30">
        <v>4448.3599999999997</v>
      </c>
      <c r="G49" s="31">
        <v>8.2000000000000007E-3</v>
      </c>
      <c r="H49" s="32"/>
      <c r="I49" s="32"/>
      <c r="J49" s="19"/>
    </row>
    <row r="50" spans="1:10" ht="15" customHeight="1">
      <c r="A50" s="28" t="s">
        <v>591</v>
      </c>
      <c r="B50" s="25" t="s">
        <v>592</v>
      </c>
      <c r="C50" s="25" t="s">
        <v>593</v>
      </c>
      <c r="D50" s="25" t="s">
        <v>567</v>
      </c>
      <c r="E50" s="29">
        <v>136908</v>
      </c>
      <c r="F50" s="30">
        <v>4113.47</v>
      </c>
      <c r="G50" s="31">
        <v>7.6E-3</v>
      </c>
      <c r="H50" s="32"/>
      <c r="I50" s="32"/>
      <c r="J50" s="19"/>
    </row>
    <row r="51" spans="1:10" ht="15" customHeight="1">
      <c r="A51" s="28" t="s">
        <v>2791</v>
      </c>
      <c r="B51" s="25" t="s">
        <v>2792</v>
      </c>
      <c r="C51" s="25" t="s">
        <v>2793</v>
      </c>
      <c r="D51" s="25" t="s">
        <v>604</v>
      </c>
      <c r="E51" s="29">
        <v>207131</v>
      </c>
      <c r="F51" s="30">
        <v>3976.5</v>
      </c>
      <c r="G51" s="31">
        <v>7.3000000000000001E-3</v>
      </c>
      <c r="H51" s="32"/>
      <c r="I51" s="32"/>
      <c r="J51" s="19"/>
    </row>
    <row r="52" spans="1:10" ht="15" customHeight="1">
      <c r="A52" s="28" t="s">
        <v>1461</v>
      </c>
      <c r="B52" s="25" t="s">
        <v>1462</v>
      </c>
      <c r="C52" s="25" t="s">
        <v>1463</v>
      </c>
      <c r="D52" s="25" t="s">
        <v>668</v>
      </c>
      <c r="E52" s="29">
        <v>182756</v>
      </c>
      <c r="F52" s="30">
        <v>3800.05</v>
      </c>
      <c r="G52" s="31">
        <v>7.0000000000000001E-3</v>
      </c>
      <c r="H52" s="32"/>
      <c r="I52" s="32"/>
      <c r="J52" s="19"/>
    </row>
    <row r="53" spans="1:10" ht="15" customHeight="1">
      <c r="A53" s="28" t="s">
        <v>598</v>
      </c>
      <c r="B53" s="25" t="s">
        <v>599</v>
      </c>
      <c r="C53" s="25" t="s">
        <v>600</v>
      </c>
      <c r="D53" s="25" t="s">
        <v>579</v>
      </c>
      <c r="E53" s="29">
        <v>42870</v>
      </c>
      <c r="F53" s="30">
        <v>3784.63</v>
      </c>
      <c r="G53" s="31">
        <v>7.0000000000000001E-3</v>
      </c>
      <c r="H53" s="32"/>
      <c r="I53" s="32"/>
      <c r="J53" s="19"/>
    </row>
    <row r="54" spans="1:10" ht="15" customHeight="1">
      <c r="A54" s="28" t="s">
        <v>647</v>
      </c>
      <c r="B54" s="25" t="s">
        <v>648</v>
      </c>
      <c r="C54" s="25" t="s">
        <v>649</v>
      </c>
      <c r="D54" s="25" t="s">
        <v>650</v>
      </c>
      <c r="E54" s="29">
        <v>78888</v>
      </c>
      <c r="F54" s="30">
        <v>3460.46</v>
      </c>
      <c r="G54" s="31">
        <v>6.4000000000000003E-3</v>
      </c>
      <c r="H54" s="32"/>
      <c r="I54" s="32"/>
      <c r="J54" s="19"/>
    </row>
    <row r="55" spans="1:10" ht="15" customHeight="1">
      <c r="A55" s="28" t="s">
        <v>1454</v>
      </c>
      <c r="B55" s="25" t="s">
        <v>1455</v>
      </c>
      <c r="C55" s="25" t="s">
        <v>1456</v>
      </c>
      <c r="D55" s="25" t="s">
        <v>575</v>
      </c>
      <c r="E55" s="29">
        <v>452762</v>
      </c>
      <c r="F55" s="30">
        <v>3416.09</v>
      </c>
      <c r="G55" s="31">
        <v>6.3E-3</v>
      </c>
      <c r="H55" s="32"/>
      <c r="I55" s="32"/>
      <c r="J55" s="19"/>
    </row>
    <row r="56" spans="1:10" ht="15" customHeight="1">
      <c r="A56" s="28" t="s">
        <v>2286</v>
      </c>
      <c r="B56" s="25" t="s">
        <v>2287</v>
      </c>
      <c r="C56" s="25" t="s">
        <v>2288</v>
      </c>
      <c r="D56" s="25" t="s">
        <v>604</v>
      </c>
      <c r="E56" s="29">
        <v>362980</v>
      </c>
      <c r="F56" s="30">
        <v>3321.27</v>
      </c>
      <c r="G56" s="31">
        <v>6.1000000000000004E-3</v>
      </c>
      <c r="H56" s="32"/>
      <c r="I56" s="32"/>
      <c r="J56" s="19"/>
    </row>
    <row r="57" spans="1:10" ht="15" customHeight="1">
      <c r="A57" s="28" t="s">
        <v>2794</v>
      </c>
      <c r="B57" s="25" t="s">
        <v>2795</v>
      </c>
      <c r="C57" s="25" t="s">
        <v>2796</v>
      </c>
      <c r="D57" s="25" t="s">
        <v>571</v>
      </c>
      <c r="E57" s="29">
        <v>482397</v>
      </c>
      <c r="F57" s="30">
        <v>3152.95</v>
      </c>
      <c r="G57" s="31">
        <v>5.7999999999999996E-3</v>
      </c>
      <c r="H57" s="32"/>
      <c r="I57" s="32"/>
      <c r="J57" s="19"/>
    </row>
    <row r="58" spans="1:10" ht="15" customHeight="1">
      <c r="A58" s="28" t="s">
        <v>1900</v>
      </c>
      <c r="B58" s="25" t="s">
        <v>1901</v>
      </c>
      <c r="C58" s="25" t="s">
        <v>1902</v>
      </c>
      <c r="D58" s="25" t="s">
        <v>620</v>
      </c>
      <c r="E58" s="29">
        <v>497021</v>
      </c>
      <c r="F58" s="30">
        <v>3135.46</v>
      </c>
      <c r="G58" s="31">
        <v>5.7999999999999996E-3</v>
      </c>
      <c r="H58" s="32"/>
      <c r="I58" s="32"/>
      <c r="J58" s="19"/>
    </row>
    <row r="59" spans="1:10" ht="15" customHeight="1">
      <c r="A59" s="28" t="s">
        <v>624</v>
      </c>
      <c r="B59" s="25" t="s">
        <v>625</v>
      </c>
      <c r="C59" s="25" t="s">
        <v>626</v>
      </c>
      <c r="D59" s="25" t="s">
        <v>575</v>
      </c>
      <c r="E59" s="29">
        <v>49966</v>
      </c>
      <c r="F59" s="30">
        <v>3125.42</v>
      </c>
      <c r="G59" s="31">
        <v>5.7999999999999996E-3</v>
      </c>
      <c r="H59" s="32"/>
      <c r="I59" s="32"/>
      <c r="J59" s="19"/>
    </row>
    <row r="60" spans="1:10" ht="15" customHeight="1">
      <c r="A60" s="28" t="s">
        <v>1894</v>
      </c>
      <c r="B60" s="25" t="s">
        <v>1895</v>
      </c>
      <c r="C60" s="25" t="s">
        <v>1896</v>
      </c>
      <c r="D60" s="25" t="s">
        <v>650</v>
      </c>
      <c r="E60" s="29">
        <v>208772</v>
      </c>
      <c r="F60" s="30">
        <v>2941.18</v>
      </c>
      <c r="G60" s="31">
        <v>5.4000000000000003E-3</v>
      </c>
      <c r="H60" s="32"/>
      <c r="I60" s="32"/>
      <c r="J60" s="19"/>
    </row>
    <row r="61" spans="1:10" ht="15" customHeight="1">
      <c r="A61" s="28" t="s">
        <v>533</v>
      </c>
      <c r="B61" s="25" t="s">
        <v>534</v>
      </c>
      <c r="C61" s="25" t="s">
        <v>535</v>
      </c>
      <c r="D61" s="25" t="s">
        <v>529</v>
      </c>
      <c r="E61" s="29">
        <v>150000</v>
      </c>
      <c r="F61" s="30">
        <v>2728.8</v>
      </c>
      <c r="G61" s="31">
        <v>5.0000000000000001E-3</v>
      </c>
      <c r="H61" s="32"/>
      <c r="I61" s="32"/>
      <c r="J61" s="19"/>
    </row>
    <row r="62" spans="1:10" ht="15" customHeight="1">
      <c r="A62" s="28" t="s">
        <v>2797</v>
      </c>
      <c r="B62" s="25" t="s">
        <v>2798</v>
      </c>
      <c r="C62" s="25" t="s">
        <v>2799</v>
      </c>
      <c r="D62" s="25" t="s">
        <v>657</v>
      </c>
      <c r="E62" s="29">
        <v>928831</v>
      </c>
      <c r="F62" s="30">
        <v>2534.7800000000002</v>
      </c>
      <c r="G62" s="31">
        <v>4.7000000000000002E-3</v>
      </c>
      <c r="H62" s="32"/>
      <c r="I62" s="32"/>
      <c r="J62" s="19"/>
    </row>
    <row r="63" spans="1:10" ht="15" customHeight="1">
      <c r="A63" s="28" t="s">
        <v>686</v>
      </c>
      <c r="B63" s="25" t="s">
        <v>687</v>
      </c>
      <c r="C63" s="25" t="s">
        <v>688</v>
      </c>
      <c r="D63" s="25" t="s">
        <v>597</v>
      </c>
      <c r="E63" s="29">
        <v>569580</v>
      </c>
      <c r="F63" s="30">
        <v>2387.6799999999998</v>
      </c>
      <c r="G63" s="31">
        <v>4.4000000000000003E-3</v>
      </c>
      <c r="H63" s="32"/>
      <c r="I63" s="32"/>
      <c r="J63" s="19"/>
    </row>
    <row r="64" spans="1:10" ht="15" customHeight="1">
      <c r="A64" s="28" t="s">
        <v>1665</v>
      </c>
      <c r="B64" s="25" t="s">
        <v>1666</v>
      </c>
      <c r="C64" s="25" t="s">
        <v>1667</v>
      </c>
      <c r="D64" s="25" t="s">
        <v>571</v>
      </c>
      <c r="E64" s="29">
        <v>473297</v>
      </c>
      <c r="F64" s="30">
        <v>2270.88</v>
      </c>
      <c r="G64" s="31">
        <v>4.1999999999999997E-3</v>
      </c>
      <c r="H64" s="32"/>
      <c r="I64" s="32"/>
      <c r="J64" s="19"/>
    </row>
    <row r="65" spans="1:10" ht="15" customHeight="1">
      <c r="A65" s="28" t="s">
        <v>631</v>
      </c>
      <c r="B65" s="25" t="s">
        <v>632</v>
      </c>
      <c r="C65" s="25" t="s">
        <v>633</v>
      </c>
      <c r="D65" s="25" t="s">
        <v>597</v>
      </c>
      <c r="E65" s="29">
        <v>72407</v>
      </c>
      <c r="F65" s="30">
        <v>1812.67</v>
      </c>
      <c r="G65" s="31">
        <v>3.3E-3</v>
      </c>
      <c r="H65" s="32"/>
      <c r="I65" s="32"/>
      <c r="J65" s="19"/>
    </row>
    <row r="66" spans="1:10" ht="15" customHeight="1">
      <c r="A66" s="28" t="s">
        <v>665</v>
      </c>
      <c r="B66" s="25" t="s">
        <v>666</v>
      </c>
      <c r="C66" s="25" t="s">
        <v>667</v>
      </c>
      <c r="D66" s="25" t="s">
        <v>668</v>
      </c>
      <c r="E66" s="29">
        <v>307380</v>
      </c>
      <c r="F66" s="30">
        <v>1425.47</v>
      </c>
      <c r="G66" s="31">
        <v>2.5999999999999999E-3</v>
      </c>
      <c r="H66" s="32"/>
      <c r="I66" s="32"/>
      <c r="J66" s="19"/>
    </row>
    <row r="67" spans="1:10" ht="15" customHeight="1">
      <c r="A67" s="28" t="s">
        <v>1897</v>
      </c>
      <c r="B67" s="25" t="s">
        <v>1898</v>
      </c>
      <c r="C67" s="25" t="s">
        <v>1899</v>
      </c>
      <c r="D67" s="25" t="s">
        <v>597</v>
      </c>
      <c r="E67" s="29">
        <v>131167</v>
      </c>
      <c r="F67" s="30">
        <v>1197.55</v>
      </c>
      <c r="G67" s="31">
        <v>2.2000000000000001E-3</v>
      </c>
      <c r="H67" s="32"/>
      <c r="I67" s="32"/>
      <c r="J67" s="19"/>
    </row>
    <row r="68" spans="1:10" ht="15" customHeight="1">
      <c r="A68" s="28" t="s">
        <v>2800</v>
      </c>
      <c r="B68" s="25" t="s">
        <v>2801</v>
      </c>
      <c r="C68" s="25" t="s">
        <v>2802</v>
      </c>
      <c r="D68" s="25" t="s">
        <v>668</v>
      </c>
      <c r="E68" s="29">
        <v>984188</v>
      </c>
      <c r="F68" s="30">
        <v>1120.01</v>
      </c>
      <c r="G68" s="31">
        <v>2.0999999999999999E-3</v>
      </c>
      <c r="H68" s="32"/>
      <c r="I68" s="32"/>
      <c r="J68" s="19"/>
    </row>
    <row r="69" spans="1:10" ht="15" customHeight="1">
      <c r="A69" s="28" t="s">
        <v>2747</v>
      </c>
      <c r="B69" s="25" t="s">
        <v>2748</v>
      </c>
      <c r="C69" s="25" t="s">
        <v>2749</v>
      </c>
      <c r="D69" s="25" t="s">
        <v>575</v>
      </c>
      <c r="E69" s="29">
        <v>40697</v>
      </c>
      <c r="F69" s="30">
        <v>1068.56</v>
      </c>
      <c r="G69" s="31">
        <v>2E-3</v>
      </c>
      <c r="H69" s="32"/>
      <c r="I69" s="32"/>
      <c r="J69" s="19"/>
    </row>
    <row r="70" spans="1:10" ht="15" customHeight="1">
      <c r="A70" s="28" t="s">
        <v>584</v>
      </c>
      <c r="B70" s="25" t="s">
        <v>585</v>
      </c>
      <c r="C70" s="25" t="s">
        <v>586</v>
      </c>
      <c r="D70" s="25" t="s">
        <v>587</v>
      </c>
      <c r="E70" s="29">
        <v>31871</v>
      </c>
      <c r="F70" s="30">
        <v>859.39</v>
      </c>
      <c r="G70" s="31">
        <v>1.6000000000000001E-3</v>
      </c>
      <c r="H70" s="32"/>
      <c r="I70" s="32"/>
      <c r="J70" s="19"/>
    </row>
    <row r="71" spans="1:10" ht="15" customHeight="1">
      <c r="A71" s="28" t="s">
        <v>2803</v>
      </c>
      <c r="B71" s="25" t="s">
        <v>2804</v>
      </c>
      <c r="C71" s="25" t="s">
        <v>2805</v>
      </c>
      <c r="D71" s="25" t="s">
        <v>661</v>
      </c>
      <c r="E71" s="29">
        <v>101027</v>
      </c>
      <c r="F71" s="30">
        <v>541.5</v>
      </c>
      <c r="G71" s="31">
        <v>1E-3</v>
      </c>
      <c r="H71" s="32"/>
      <c r="I71" s="32"/>
      <c r="J71" s="19"/>
    </row>
    <row r="72" spans="1:10" ht="15" customHeight="1">
      <c r="A72" s="28" t="s">
        <v>2806</v>
      </c>
      <c r="B72" s="25" t="s">
        <v>2807</v>
      </c>
      <c r="C72" s="25" t="s">
        <v>2808</v>
      </c>
      <c r="D72" s="25" t="s">
        <v>668</v>
      </c>
      <c r="E72" s="29">
        <v>7404</v>
      </c>
      <c r="F72" s="30">
        <v>205.07</v>
      </c>
      <c r="G72" s="31">
        <v>4.0000000000000002E-4</v>
      </c>
      <c r="H72" s="32"/>
      <c r="I72" s="32"/>
      <c r="J72" s="19"/>
    </row>
    <row r="73" spans="1:10" ht="15" customHeight="1">
      <c r="A73" s="28" t="s">
        <v>2809</v>
      </c>
      <c r="B73" s="25" t="s">
        <v>2810</v>
      </c>
      <c r="C73" s="25" t="s">
        <v>2811</v>
      </c>
      <c r="D73" s="25" t="s">
        <v>806</v>
      </c>
      <c r="E73" s="29">
        <v>9497</v>
      </c>
      <c r="F73" s="30">
        <v>107.28</v>
      </c>
      <c r="G73" s="31">
        <v>2.0000000000000001E-4</v>
      </c>
      <c r="H73" s="32"/>
      <c r="I73" s="32"/>
      <c r="J73" s="19"/>
    </row>
    <row r="74" spans="1:10" ht="15" customHeight="1">
      <c r="A74" s="28" t="s">
        <v>2812</v>
      </c>
      <c r="B74" s="25" t="s">
        <v>2813</v>
      </c>
      <c r="C74" s="25" t="s">
        <v>2814</v>
      </c>
      <c r="D74" s="25" t="s">
        <v>657</v>
      </c>
      <c r="E74" s="29">
        <v>26926</v>
      </c>
      <c r="F74" s="30">
        <v>65.39</v>
      </c>
      <c r="G74" s="31">
        <v>1E-4</v>
      </c>
      <c r="H74" s="32"/>
      <c r="I74" s="32"/>
      <c r="J74" s="19"/>
    </row>
    <row r="75" spans="1:10" ht="15" customHeight="1">
      <c r="A75" s="28" t="s">
        <v>841</v>
      </c>
      <c r="B75" s="25" t="s">
        <v>842</v>
      </c>
      <c r="C75" s="25" t="s">
        <v>843</v>
      </c>
      <c r="D75" s="25" t="s">
        <v>597</v>
      </c>
      <c r="E75" s="29">
        <v>5590</v>
      </c>
      <c r="F75" s="30">
        <v>23.4</v>
      </c>
      <c r="G75" s="32" t="s">
        <v>477</v>
      </c>
      <c r="H75" s="32"/>
      <c r="I75" s="32"/>
      <c r="J75" s="19"/>
    </row>
    <row r="76" spans="1:10" ht="15" customHeight="1">
      <c r="A76" s="19"/>
      <c r="B76" s="24" t="s">
        <v>155</v>
      </c>
      <c r="C76" s="25"/>
      <c r="D76" s="25"/>
      <c r="E76" s="25"/>
      <c r="F76" s="33">
        <v>520920.25</v>
      </c>
      <c r="G76" s="34">
        <v>0.96230000000000004</v>
      </c>
      <c r="H76" s="35"/>
      <c r="I76" s="35"/>
      <c r="J76" s="19"/>
    </row>
    <row r="77" spans="1:10" ht="15" customHeight="1">
      <c r="A77" s="19"/>
      <c r="B77" s="36" t="s">
        <v>563</v>
      </c>
      <c r="C77" s="37"/>
      <c r="D77" s="37"/>
      <c r="E77" s="37"/>
      <c r="F77" s="35" t="s">
        <v>485</v>
      </c>
      <c r="G77" s="35" t="s">
        <v>485</v>
      </c>
      <c r="H77" s="35"/>
      <c r="I77" s="35"/>
      <c r="J77" s="19"/>
    </row>
    <row r="78" spans="1:10" ht="15" customHeight="1">
      <c r="A78" s="19"/>
      <c r="B78" s="36" t="s">
        <v>155</v>
      </c>
      <c r="C78" s="37"/>
      <c r="D78" s="37"/>
      <c r="E78" s="37"/>
      <c r="F78" s="35" t="s">
        <v>485</v>
      </c>
      <c r="G78" s="35" t="s">
        <v>485</v>
      </c>
      <c r="H78" s="35"/>
      <c r="I78" s="35"/>
      <c r="J78" s="19"/>
    </row>
    <row r="79" spans="1:10" ht="15" customHeight="1">
      <c r="A79" s="19"/>
      <c r="B79" s="36" t="s">
        <v>156</v>
      </c>
      <c r="C79" s="37"/>
      <c r="D79" s="37"/>
      <c r="E79" s="37"/>
      <c r="F79" s="33">
        <v>520920.25</v>
      </c>
      <c r="G79" s="34">
        <v>0.96230000000000004</v>
      </c>
      <c r="H79" s="35"/>
      <c r="I79" s="35"/>
      <c r="J79" s="19"/>
    </row>
    <row r="80" spans="1:10" ht="15" customHeight="1">
      <c r="A80" s="19"/>
      <c r="B80" s="24" t="s">
        <v>157</v>
      </c>
      <c r="C80" s="25"/>
      <c r="D80" s="25"/>
      <c r="E80" s="25"/>
      <c r="F80" s="25"/>
      <c r="G80" s="25"/>
      <c r="H80" s="26"/>
      <c r="I80" s="26"/>
      <c r="J80" s="19"/>
    </row>
    <row r="81" spans="1:10" ht="15" customHeight="1">
      <c r="A81" s="28" t="s">
        <v>158</v>
      </c>
      <c r="B81" s="25" t="s">
        <v>3927</v>
      </c>
      <c r="C81" s="25"/>
      <c r="D81" s="25"/>
      <c r="E81" s="29"/>
      <c r="F81" s="30">
        <v>21779.01</v>
      </c>
      <c r="G81" s="31">
        <v>4.02E-2</v>
      </c>
      <c r="H81" s="38">
        <v>5.9929048316651884E-2</v>
      </c>
      <c r="I81" s="32"/>
      <c r="J81" s="19"/>
    </row>
    <row r="82" spans="1:10" ht="15" customHeight="1">
      <c r="A82" s="19"/>
      <c r="B82" s="24" t="s">
        <v>155</v>
      </c>
      <c r="C82" s="25"/>
      <c r="D82" s="25"/>
      <c r="E82" s="25"/>
      <c r="F82" s="33">
        <v>21779.01</v>
      </c>
      <c r="G82" s="34">
        <v>4.02E-2</v>
      </c>
      <c r="H82" s="35"/>
      <c r="I82" s="35"/>
      <c r="J82" s="19"/>
    </row>
    <row r="83" spans="1:10" ht="15" customHeight="1">
      <c r="A83" s="19"/>
      <c r="B83" s="36" t="s">
        <v>156</v>
      </c>
      <c r="C83" s="37"/>
      <c r="D83" s="37"/>
      <c r="E83" s="37"/>
      <c r="F83" s="33">
        <v>21779.01</v>
      </c>
      <c r="G83" s="34">
        <v>4.02E-2</v>
      </c>
      <c r="H83" s="35"/>
      <c r="I83" s="35"/>
      <c r="J83" s="19"/>
    </row>
    <row r="84" spans="1:10" ht="15" customHeight="1">
      <c r="A84" s="19"/>
      <c r="B84" s="36" t="s">
        <v>159</v>
      </c>
      <c r="C84" s="25"/>
      <c r="D84" s="37"/>
      <c r="E84" s="25"/>
      <c r="F84" s="33">
        <v>-1600.05</v>
      </c>
      <c r="G84" s="34">
        <v>-2.5000000000000001E-3</v>
      </c>
      <c r="H84" s="35"/>
      <c r="I84" s="35"/>
      <c r="J84" s="19"/>
    </row>
    <row r="85" spans="1:10" ht="15" customHeight="1">
      <c r="A85" s="19"/>
      <c r="B85" s="39" t="s">
        <v>160</v>
      </c>
      <c r="C85" s="37"/>
      <c r="D85" s="37"/>
      <c r="E85" s="37"/>
      <c r="F85" s="33">
        <v>541099.21</v>
      </c>
      <c r="G85" s="40">
        <v>1</v>
      </c>
      <c r="H85" s="41"/>
      <c r="I85" s="41"/>
      <c r="J85" s="19"/>
    </row>
    <row r="86" spans="1:10" ht="15" customHeight="1">
      <c r="A86" s="19"/>
      <c r="B86" s="17"/>
      <c r="C86" s="19"/>
      <c r="D86" s="19"/>
      <c r="E86" s="19"/>
      <c r="F86" s="19"/>
      <c r="G86" s="19"/>
      <c r="H86" s="19"/>
      <c r="I86" s="19"/>
      <c r="J86" s="19"/>
    </row>
    <row r="87" spans="1:10" ht="15" customHeight="1">
      <c r="A87" s="19"/>
      <c r="B87" s="18" t="s">
        <v>523</v>
      </c>
      <c r="C87" s="19"/>
      <c r="D87" s="19"/>
      <c r="E87" s="19"/>
      <c r="F87" s="19"/>
      <c r="G87" s="19"/>
      <c r="H87" s="19"/>
      <c r="I87" s="19"/>
      <c r="J87" s="19"/>
    </row>
    <row r="88" spans="1:10" ht="15" customHeight="1">
      <c r="A88" s="19"/>
      <c r="B88" s="18" t="s">
        <v>161</v>
      </c>
      <c r="C88" s="19"/>
      <c r="D88" s="19"/>
      <c r="E88" s="19"/>
      <c r="F88" s="19"/>
      <c r="G88" s="19"/>
      <c r="H88" s="19"/>
      <c r="I88" s="19"/>
      <c r="J88" s="19"/>
    </row>
    <row r="89" spans="1:10" ht="27.95" customHeight="1">
      <c r="A89" s="42"/>
      <c r="B89" s="110" t="s">
        <v>3926</v>
      </c>
      <c r="C89" s="110"/>
      <c r="D89" s="110"/>
      <c r="E89" s="110"/>
      <c r="F89" s="110"/>
      <c r="G89" s="110"/>
      <c r="H89" s="110"/>
      <c r="I89" s="42"/>
      <c r="J89" s="42"/>
    </row>
    <row r="90" spans="1:10" ht="15" customHeight="1">
      <c r="A90" s="42"/>
      <c r="B90" s="43"/>
      <c r="C90" s="42"/>
      <c r="D90" s="42"/>
      <c r="E90" s="42"/>
      <c r="F90" s="42"/>
      <c r="G90" s="42"/>
      <c r="H90" s="42"/>
      <c r="I90" s="42"/>
      <c r="J90" s="42"/>
    </row>
    <row r="92" spans="1:10" s="44" customFormat="1" ht="15" customHeight="1">
      <c r="C92" s="45" t="s">
        <v>3781</v>
      </c>
    </row>
    <row r="93" spans="1:10" s="44" customFormat="1" ht="15" customHeight="1">
      <c r="B93" s="45" t="s">
        <v>3749</v>
      </c>
      <c r="C93" s="45" t="s">
        <v>3750</v>
      </c>
    </row>
    <row r="94" spans="1:10" s="44" customFormat="1" ht="15" customHeight="1"/>
    <row r="95" spans="1:10" s="44" customFormat="1" ht="15" customHeight="1"/>
    <row r="96" spans="1:10" s="44" customFormat="1" ht="15" customHeight="1"/>
    <row r="97" s="44" customFormat="1" ht="15" customHeight="1"/>
    <row r="98" s="44" customFormat="1" ht="15" customHeight="1"/>
    <row r="99" s="44" customFormat="1" ht="15" customHeight="1"/>
    <row r="100" s="44" customFormat="1" ht="15" customHeight="1"/>
    <row r="101" s="44" customFormat="1" ht="15" customHeight="1"/>
    <row r="102" s="44" customFormat="1" ht="15" customHeight="1"/>
    <row r="103" s="44" customFormat="1" ht="15" customHeight="1"/>
    <row r="104" s="44" customFormat="1" ht="15" customHeight="1"/>
    <row r="105" s="44" customFormat="1" ht="15" customHeight="1"/>
  </sheetData>
  <mergeCells count="2">
    <mergeCell ref="B89:H8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72</v>
      </c>
      <c r="B2" s="111" t="s">
        <v>73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12290000</v>
      </c>
      <c r="F8" s="30">
        <v>105939.8</v>
      </c>
      <c r="G8" s="31">
        <v>9.6000000000000002E-2</v>
      </c>
      <c r="H8" s="32"/>
      <c r="I8" s="32"/>
      <c r="J8" s="19"/>
    </row>
    <row r="9" spans="1:10" ht="15" customHeight="1">
      <c r="A9" s="28" t="s">
        <v>568</v>
      </c>
      <c r="B9" s="25" t="s">
        <v>569</v>
      </c>
      <c r="C9" s="25" t="s">
        <v>570</v>
      </c>
      <c r="D9" s="25" t="s">
        <v>571</v>
      </c>
      <c r="E9" s="29">
        <v>1403266</v>
      </c>
      <c r="F9" s="30">
        <v>102940.09</v>
      </c>
      <c r="G9" s="31">
        <v>9.3200000000000005E-2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1867000</v>
      </c>
      <c r="F10" s="30">
        <v>81896.89</v>
      </c>
      <c r="G10" s="31">
        <v>7.4200000000000002E-2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4747027</v>
      </c>
      <c r="F11" s="30">
        <v>67096.850000000006</v>
      </c>
      <c r="G11" s="31">
        <v>6.08E-2</v>
      </c>
      <c r="H11" s="32"/>
      <c r="I11" s="32"/>
      <c r="J11" s="19"/>
    </row>
    <row r="12" spans="1:10" ht="15" customHeight="1">
      <c r="A12" s="28" t="s">
        <v>526</v>
      </c>
      <c r="B12" s="25" t="s">
        <v>527</v>
      </c>
      <c r="C12" s="25" t="s">
        <v>528</v>
      </c>
      <c r="D12" s="25" t="s">
        <v>529</v>
      </c>
      <c r="E12" s="29">
        <v>4426000</v>
      </c>
      <c r="F12" s="30">
        <v>62908.95</v>
      </c>
      <c r="G12" s="31">
        <v>5.7000000000000002E-2</v>
      </c>
      <c r="H12" s="32"/>
      <c r="I12" s="32"/>
      <c r="J12" s="19"/>
    </row>
    <row r="13" spans="1:10" ht="15" customHeight="1">
      <c r="A13" s="28" t="s">
        <v>533</v>
      </c>
      <c r="B13" s="25" t="s">
        <v>534</v>
      </c>
      <c r="C13" s="25" t="s">
        <v>535</v>
      </c>
      <c r="D13" s="25" t="s">
        <v>529</v>
      </c>
      <c r="E13" s="29">
        <v>2000000</v>
      </c>
      <c r="F13" s="30">
        <v>36384</v>
      </c>
      <c r="G13" s="31">
        <v>3.3000000000000002E-2</v>
      </c>
      <c r="H13" s="32"/>
      <c r="I13" s="32"/>
      <c r="J13" s="19"/>
    </row>
    <row r="14" spans="1:10" ht="15" customHeight="1">
      <c r="A14" s="28" t="s">
        <v>576</v>
      </c>
      <c r="B14" s="25" t="s">
        <v>577</v>
      </c>
      <c r="C14" s="25" t="s">
        <v>578</v>
      </c>
      <c r="D14" s="25" t="s">
        <v>579</v>
      </c>
      <c r="E14" s="29">
        <v>2663202</v>
      </c>
      <c r="F14" s="30">
        <v>33774.730000000003</v>
      </c>
      <c r="G14" s="31">
        <v>3.0599999999999999E-2</v>
      </c>
      <c r="H14" s="32"/>
      <c r="I14" s="32"/>
      <c r="J14" s="19"/>
    </row>
    <row r="15" spans="1:10" ht="15" customHeight="1">
      <c r="A15" s="28" t="s">
        <v>591</v>
      </c>
      <c r="B15" s="25" t="s">
        <v>592</v>
      </c>
      <c r="C15" s="25" t="s">
        <v>593</v>
      </c>
      <c r="D15" s="25" t="s">
        <v>567</v>
      </c>
      <c r="E15" s="29">
        <v>974000</v>
      </c>
      <c r="F15" s="30">
        <v>29264.32</v>
      </c>
      <c r="G15" s="31">
        <v>2.6499999999999999E-2</v>
      </c>
      <c r="H15" s="32"/>
      <c r="I15" s="32"/>
      <c r="J15" s="19"/>
    </row>
    <row r="16" spans="1:10" ht="15" customHeight="1">
      <c r="A16" s="28" t="s">
        <v>617</v>
      </c>
      <c r="B16" s="25" t="s">
        <v>618</v>
      </c>
      <c r="C16" s="25" t="s">
        <v>619</v>
      </c>
      <c r="D16" s="25" t="s">
        <v>620</v>
      </c>
      <c r="E16" s="29">
        <v>1425344</v>
      </c>
      <c r="F16" s="30">
        <v>21579</v>
      </c>
      <c r="G16" s="31">
        <v>1.95E-2</v>
      </c>
      <c r="H16" s="32"/>
      <c r="I16" s="32"/>
      <c r="J16" s="19"/>
    </row>
    <row r="17" spans="1:10" ht="15" customHeight="1">
      <c r="A17" s="28" t="s">
        <v>2782</v>
      </c>
      <c r="B17" s="25" t="s">
        <v>2783</v>
      </c>
      <c r="C17" s="25" t="s">
        <v>2784</v>
      </c>
      <c r="D17" s="25" t="s">
        <v>597</v>
      </c>
      <c r="E17" s="29">
        <v>288168</v>
      </c>
      <c r="F17" s="30">
        <v>20107.21</v>
      </c>
      <c r="G17" s="31">
        <v>1.8200000000000001E-2</v>
      </c>
      <c r="H17" s="32"/>
      <c r="I17" s="32"/>
      <c r="J17" s="19"/>
    </row>
    <row r="18" spans="1:10" ht="15" customHeight="1">
      <c r="A18" s="28" t="s">
        <v>1706</v>
      </c>
      <c r="B18" s="25" t="s">
        <v>1707</v>
      </c>
      <c r="C18" s="25" t="s">
        <v>1708</v>
      </c>
      <c r="D18" s="25" t="s">
        <v>597</v>
      </c>
      <c r="E18" s="29">
        <v>711163</v>
      </c>
      <c r="F18" s="30">
        <v>19132.419999999998</v>
      </c>
      <c r="G18" s="31">
        <v>1.7299999999999999E-2</v>
      </c>
      <c r="H18" s="32"/>
      <c r="I18" s="32"/>
      <c r="J18" s="19"/>
    </row>
    <row r="19" spans="1:10" ht="15" customHeight="1">
      <c r="A19" s="28" t="s">
        <v>621</v>
      </c>
      <c r="B19" s="25" t="s">
        <v>622</v>
      </c>
      <c r="C19" s="25" t="s">
        <v>623</v>
      </c>
      <c r="D19" s="25" t="s">
        <v>571</v>
      </c>
      <c r="E19" s="29">
        <v>1125000</v>
      </c>
      <c r="F19" s="30">
        <v>18881.439999999999</v>
      </c>
      <c r="G19" s="31">
        <v>1.7100000000000001E-2</v>
      </c>
      <c r="H19" s="32"/>
      <c r="I19" s="32"/>
      <c r="J19" s="19"/>
    </row>
    <row r="20" spans="1:10" ht="15" customHeight="1">
      <c r="A20" s="28" t="s">
        <v>820</v>
      </c>
      <c r="B20" s="25" t="s">
        <v>821</v>
      </c>
      <c r="C20" s="25" t="s">
        <v>822</v>
      </c>
      <c r="D20" s="25" t="s">
        <v>793</v>
      </c>
      <c r="E20" s="29">
        <v>3682534</v>
      </c>
      <c r="F20" s="30">
        <v>18733.05</v>
      </c>
      <c r="G20" s="31">
        <v>1.7000000000000001E-2</v>
      </c>
      <c r="H20" s="32"/>
      <c r="I20" s="32"/>
      <c r="J20" s="19"/>
    </row>
    <row r="21" spans="1:10" ht="15" customHeight="1">
      <c r="A21" s="28" t="s">
        <v>539</v>
      </c>
      <c r="B21" s="25" t="s">
        <v>540</v>
      </c>
      <c r="C21" s="25" t="s">
        <v>541</v>
      </c>
      <c r="D21" s="25" t="s">
        <v>529</v>
      </c>
      <c r="E21" s="29">
        <v>3335383</v>
      </c>
      <c r="F21" s="30">
        <v>17697.54</v>
      </c>
      <c r="G21" s="31">
        <v>1.6E-2</v>
      </c>
      <c r="H21" s="32"/>
      <c r="I21" s="32"/>
      <c r="J21" s="19"/>
    </row>
    <row r="22" spans="1:10" ht="15" customHeight="1">
      <c r="A22" s="28" t="s">
        <v>643</v>
      </c>
      <c r="B22" s="25" t="s">
        <v>644</v>
      </c>
      <c r="C22" s="25" t="s">
        <v>645</v>
      </c>
      <c r="D22" s="25" t="s">
        <v>646</v>
      </c>
      <c r="E22" s="29">
        <v>1357197</v>
      </c>
      <c r="F22" s="30">
        <v>16971.07</v>
      </c>
      <c r="G22" s="31">
        <v>1.54E-2</v>
      </c>
      <c r="H22" s="32"/>
      <c r="I22" s="32"/>
      <c r="J22" s="19"/>
    </row>
    <row r="23" spans="1:10" ht="15" customHeight="1">
      <c r="A23" s="28" t="s">
        <v>654</v>
      </c>
      <c r="B23" s="25" t="s">
        <v>655</v>
      </c>
      <c r="C23" s="25" t="s">
        <v>656</v>
      </c>
      <c r="D23" s="25" t="s">
        <v>657</v>
      </c>
      <c r="E23" s="29">
        <v>477845</v>
      </c>
      <c r="F23" s="30">
        <v>15971.73</v>
      </c>
      <c r="G23" s="31">
        <v>1.4500000000000001E-2</v>
      </c>
      <c r="H23" s="32"/>
      <c r="I23" s="32"/>
      <c r="J23" s="19"/>
    </row>
    <row r="24" spans="1:10" ht="15" customHeight="1">
      <c r="A24" s="28" t="s">
        <v>665</v>
      </c>
      <c r="B24" s="25" t="s">
        <v>666</v>
      </c>
      <c r="C24" s="25" t="s">
        <v>667</v>
      </c>
      <c r="D24" s="25" t="s">
        <v>668</v>
      </c>
      <c r="E24" s="29">
        <v>3420586</v>
      </c>
      <c r="F24" s="30">
        <v>15862.97</v>
      </c>
      <c r="G24" s="31">
        <v>1.44E-2</v>
      </c>
      <c r="H24" s="32"/>
      <c r="I24" s="32"/>
      <c r="J24" s="19"/>
    </row>
    <row r="25" spans="1:10" ht="15" customHeight="1">
      <c r="A25" s="28" t="s">
        <v>1650</v>
      </c>
      <c r="B25" s="25" t="s">
        <v>1651</v>
      </c>
      <c r="C25" s="25" t="s">
        <v>1652</v>
      </c>
      <c r="D25" s="25" t="s">
        <v>806</v>
      </c>
      <c r="E25" s="29">
        <v>15651792</v>
      </c>
      <c r="F25" s="30">
        <v>15800.48</v>
      </c>
      <c r="G25" s="31">
        <v>1.43E-2</v>
      </c>
      <c r="H25" s="32"/>
      <c r="I25" s="32"/>
      <c r="J25" s="19"/>
    </row>
    <row r="26" spans="1:10" ht="15" customHeight="1">
      <c r="A26" s="28" t="s">
        <v>732</v>
      </c>
      <c r="B26" s="25" t="s">
        <v>733</v>
      </c>
      <c r="C26" s="25" t="s">
        <v>734</v>
      </c>
      <c r="D26" s="25" t="s">
        <v>657</v>
      </c>
      <c r="E26" s="29">
        <v>600000</v>
      </c>
      <c r="F26" s="30">
        <v>15641.7</v>
      </c>
      <c r="G26" s="31">
        <v>1.4200000000000001E-2</v>
      </c>
      <c r="H26" s="32"/>
      <c r="I26" s="32"/>
      <c r="J26" s="19"/>
    </row>
    <row r="27" spans="1:10" ht="15" customHeight="1">
      <c r="A27" s="28" t="s">
        <v>624</v>
      </c>
      <c r="B27" s="25" t="s">
        <v>625</v>
      </c>
      <c r="C27" s="25" t="s">
        <v>626</v>
      </c>
      <c r="D27" s="25" t="s">
        <v>575</v>
      </c>
      <c r="E27" s="29">
        <v>245673</v>
      </c>
      <c r="F27" s="30">
        <v>15367.09</v>
      </c>
      <c r="G27" s="31">
        <v>1.3899999999999999E-2</v>
      </c>
      <c r="H27" s="32"/>
      <c r="I27" s="32"/>
      <c r="J27" s="19"/>
    </row>
    <row r="28" spans="1:10" ht="15" customHeight="1">
      <c r="A28" s="28" t="s">
        <v>2164</v>
      </c>
      <c r="B28" s="25" t="s">
        <v>2165</v>
      </c>
      <c r="C28" s="25" t="s">
        <v>2166</v>
      </c>
      <c r="D28" s="25" t="s">
        <v>2167</v>
      </c>
      <c r="E28" s="29">
        <v>631098</v>
      </c>
      <c r="F28" s="30">
        <v>14088.95</v>
      </c>
      <c r="G28" s="31">
        <v>1.2800000000000001E-2</v>
      </c>
      <c r="H28" s="32"/>
      <c r="I28" s="32"/>
      <c r="J28" s="19"/>
    </row>
    <row r="29" spans="1:10" ht="15" customHeight="1">
      <c r="A29" s="28" t="s">
        <v>610</v>
      </c>
      <c r="B29" s="25" t="s">
        <v>611</v>
      </c>
      <c r="C29" s="25" t="s">
        <v>612</v>
      </c>
      <c r="D29" s="25" t="s">
        <v>571</v>
      </c>
      <c r="E29" s="29">
        <v>603490</v>
      </c>
      <c r="F29" s="30">
        <v>13806.34</v>
      </c>
      <c r="G29" s="31">
        <v>1.2500000000000001E-2</v>
      </c>
      <c r="H29" s="32"/>
      <c r="I29" s="32"/>
      <c r="J29" s="19"/>
    </row>
    <row r="30" spans="1:10" ht="15" customHeight="1">
      <c r="A30" s="28" t="s">
        <v>2785</v>
      </c>
      <c r="B30" s="25" t="s">
        <v>2786</v>
      </c>
      <c r="C30" s="25" t="s">
        <v>2787</v>
      </c>
      <c r="D30" s="25" t="s">
        <v>620</v>
      </c>
      <c r="E30" s="29">
        <v>1853048</v>
      </c>
      <c r="F30" s="30">
        <v>13341.02</v>
      </c>
      <c r="G30" s="31">
        <v>1.21E-2</v>
      </c>
      <c r="H30" s="32"/>
      <c r="I30" s="32"/>
      <c r="J30" s="19"/>
    </row>
    <row r="31" spans="1:10" ht="15" customHeight="1">
      <c r="A31" s="28" t="s">
        <v>601</v>
      </c>
      <c r="B31" s="25" t="s">
        <v>602</v>
      </c>
      <c r="C31" s="25" t="s">
        <v>603</v>
      </c>
      <c r="D31" s="25" t="s">
        <v>604</v>
      </c>
      <c r="E31" s="29">
        <v>1350000</v>
      </c>
      <c r="F31" s="30">
        <v>12806.78</v>
      </c>
      <c r="G31" s="31">
        <v>1.1599999999999999E-2</v>
      </c>
      <c r="H31" s="32"/>
      <c r="I31" s="32"/>
      <c r="J31" s="19"/>
    </row>
    <row r="32" spans="1:10" ht="15" customHeight="1">
      <c r="A32" s="28" t="s">
        <v>807</v>
      </c>
      <c r="B32" s="25" t="s">
        <v>808</v>
      </c>
      <c r="C32" s="25" t="s">
        <v>809</v>
      </c>
      <c r="D32" s="25" t="s">
        <v>810</v>
      </c>
      <c r="E32" s="29">
        <v>417256</v>
      </c>
      <c r="F32" s="30">
        <v>12510.8</v>
      </c>
      <c r="G32" s="31">
        <v>1.1299999999999999E-2</v>
      </c>
      <c r="H32" s="32"/>
      <c r="I32" s="32"/>
      <c r="J32" s="19"/>
    </row>
    <row r="33" spans="1:10" ht="15" customHeight="1">
      <c r="A33" s="28" t="s">
        <v>763</v>
      </c>
      <c r="B33" s="25" t="s">
        <v>764</v>
      </c>
      <c r="C33" s="25" t="s">
        <v>765</v>
      </c>
      <c r="D33" s="25" t="s">
        <v>650</v>
      </c>
      <c r="E33" s="29">
        <v>819574</v>
      </c>
      <c r="F33" s="30">
        <v>11637.95</v>
      </c>
      <c r="G33" s="31">
        <v>1.0500000000000001E-2</v>
      </c>
      <c r="H33" s="32"/>
      <c r="I33" s="32"/>
      <c r="J33" s="19"/>
    </row>
    <row r="34" spans="1:10" ht="15" customHeight="1">
      <c r="A34" s="28" t="s">
        <v>594</v>
      </c>
      <c r="B34" s="25" t="s">
        <v>595</v>
      </c>
      <c r="C34" s="25" t="s">
        <v>596</v>
      </c>
      <c r="D34" s="25" t="s">
        <v>597</v>
      </c>
      <c r="E34" s="29">
        <v>380138</v>
      </c>
      <c r="F34" s="30">
        <v>11405.66</v>
      </c>
      <c r="G34" s="31">
        <v>1.03E-2</v>
      </c>
      <c r="H34" s="32"/>
      <c r="I34" s="32"/>
      <c r="J34" s="19"/>
    </row>
    <row r="35" spans="1:10" ht="15" customHeight="1">
      <c r="A35" s="28" t="s">
        <v>709</v>
      </c>
      <c r="B35" s="25" t="s">
        <v>710</v>
      </c>
      <c r="C35" s="25" t="s">
        <v>711</v>
      </c>
      <c r="D35" s="25" t="s">
        <v>668</v>
      </c>
      <c r="E35" s="29">
        <v>12935232</v>
      </c>
      <c r="F35" s="30">
        <v>11318.33</v>
      </c>
      <c r="G35" s="31">
        <v>1.03E-2</v>
      </c>
      <c r="H35" s="32"/>
      <c r="I35" s="32"/>
      <c r="J35" s="19"/>
    </row>
    <row r="36" spans="1:10" ht="15" customHeight="1">
      <c r="A36" s="28" t="s">
        <v>695</v>
      </c>
      <c r="B36" s="25" t="s">
        <v>696</v>
      </c>
      <c r="C36" s="25" t="s">
        <v>697</v>
      </c>
      <c r="D36" s="25" t="s">
        <v>567</v>
      </c>
      <c r="E36" s="29">
        <v>355902</v>
      </c>
      <c r="F36" s="30">
        <v>11243.48</v>
      </c>
      <c r="G36" s="31">
        <v>1.0200000000000001E-2</v>
      </c>
      <c r="H36" s="32"/>
      <c r="I36" s="32"/>
      <c r="J36" s="19"/>
    </row>
    <row r="37" spans="1:10" ht="15" customHeight="1">
      <c r="A37" s="28" t="s">
        <v>605</v>
      </c>
      <c r="B37" s="25" t="s">
        <v>3928</v>
      </c>
      <c r="C37" s="25" t="s">
        <v>606</v>
      </c>
      <c r="D37" s="25" t="s">
        <v>571</v>
      </c>
      <c r="E37" s="29">
        <v>1531006</v>
      </c>
      <c r="F37" s="30">
        <v>11210.03</v>
      </c>
      <c r="G37" s="31">
        <v>1.0200000000000001E-2</v>
      </c>
      <c r="H37" s="32"/>
      <c r="I37" s="32"/>
      <c r="J37" s="19"/>
    </row>
    <row r="38" spans="1:10" ht="15" customHeight="1">
      <c r="A38" s="28" t="s">
        <v>722</v>
      </c>
      <c r="B38" s="25" t="s">
        <v>723</v>
      </c>
      <c r="C38" s="25" t="s">
        <v>724</v>
      </c>
      <c r="D38" s="25" t="s">
        <v>604</v>
      </c>
      <c r="E38" s="29">
        <v>302435</v>
      </c>
      <c r="F38" s="30">
        <v>11205.82</v>
      </c>
      <c r="G38" s="31">
        <v>1.0200000000000001E-2</v>
      </c>
      <c r="H38" s="32"/>
      <c r="I38" s="32"/>
      <c r="J38" s="19"/>
    </row>
    <row r="39" spans="1:10" ht="15" customHeight="1">
      <c r="A39" s="28" t="s">
        <v>766</v>
      </c>
      <c r="B39" s="25" t="s">
        <v>767</v>
      </c>
      <c r="C39" s="25" t="s">
        <v>768</v>
      </c>
      <c r="D39" s="25" t="s">
        <v>650</v>
      </c>
      <c r="E39" s="29">
        <v>290000</v>
      </c>
      <c r="F39" s="30">
        <v>11195.74</v>
      </c>
      <c r="G39" s="31">
        <v>1.01E-2</v>
      </c>
      <c r="H39" s="32"/>
      <c r="I39" s="32"/>
      <c r="J39" s="19"/>
    </row>
    <row r="40" spans="1:10" ht="15" customHeight="1">
      <c r="A40" s="28" t="s">
        <v>725</v>
      </c>
      <c r="B40" s="25" t="s">
        <v>726</v>
      </c>
      <c r="C40" s="25" t="s">
        <v>727</v>
      </c>
      <c r="D40" s="25" t="s">
        <v>728</v>
      </c>
      <c r="E40" s="29">
        <v>1270000</v>
      </c>
      <c r="F40" s="30">
        <v>10158.73</v>
      </c>
      <c r="G40" s="31">
        <v>9.1999999999999998E-3</v>
      </c>
      <c r="H40" s="32"/>
      <c r="I40" s="32"/>
      <c r="J40" s="19"/>
    </row>
    <row r="41" spans="1:10" ht="15" customHeight="1">
      <c r="A41" s="28" t="s">
        <v>627</v>
      </c>
      <c r="B41" s="25" t="s">
        <v>628</v>
      </c>
      <c r="C41" s="25" t="s">
        <v>629</v>
      </c>
      <c r="D41" s="25" t="s">
        <v>630</v>
      </c>
      <c r="E41" s="29">
        <v>53000</v>
      </c>
      <c r="F41" s="30">
        <v>10146.74</v>
      </c>
      <c r="G41" s="31">
        <v>9.1999999999999998E-3</v>
      </c>
      <c r="H41" s="32"/>
      <c r="I41" s="32"/>
      <c r="J41" s="19"/>
    </row>
    <row r="42" spans="1:10" ht="15" customHeight="1">
      <c r="A42" s="28" t="s">
        <v>572</v>
      </c>
      <c r="B42" s="25" t="s">
        <v>573</v>
      </c>
      <c r="C42" s="25" t="s">
        <v>574</v>
      </c>
      <c r="D42" s="25" t="s">
        <v>575</v>
      </c>
      <c r="E42" s="29">
        <v>1958777</v>
      </c>
      <c r="F42" s="30">
        <v>10099.450000000001</v>
      </c>
      <c r="G42" s="31">
        <v>9.1000000000000004E-3</v>
      </c>
      <c r="H42" s="32"/>
      <c r="I42" s="32"/>
      <c r="J42" s="19"/>
    </row>
    <row r="43" spans="1:10" ht="15" customHeight="1">
      <c r="A43" s="28" t="s">
        <v>817</v>
      </c>
      <c r="B43" s="25" t="s">
        <v>818</v>
      </c>
      <c r="C43" s="25" t="s">
        <v>819</v>
      </c>
      <c r="D43" s="25" t="s">
        <v>597</v>
      </c>
      <c r="E43" s="29">
        <v>558411</v>
      </c>
      <c r="F43" s="30">
        <v>9823.2900000000009</v>
      </c>
      <c r="G43" s="31">
        <v>8.8999999999999999E-3</v>
      </c>
      <c r="H43" s="32"/>
      <c r="I43" s="32"/>
      <c r="J43" s="19"/>
    </row>
    <row r="44" spans="1:10" ht="15" customHeight="1">
      <c r="A44" s="28" t="s">
        <v>598</v>
      </c>
      <c r="B44" s="25" t="s">
        <v>599</v>
      </c>
      <c r="C44" s="25" t="s">
        <v>600</v>
      </c>
      <c r="D44" s="25" t="s">
        <v>579</v>
      </c>
      <c r="E44" s="29">
        <v>110052</v>
      </c>
      <c r="F44" s="30">
        <v>9715.56</v>
      </c>
      <c r="G44" s="31">
        <v>8.8000000000000005E-3</v>
      </c>
      <c r="H44" s="32"/>
      <c r="I44" s="32"/>
      <c r="J44" s="19"/>
    </row>
    <row r="45" spans="1:10" ht="15" customHeight="1">
      <c r="A45" s="28" t="s">
        <v>826</v>
      </c>
      <c r="B45" s="25" t="s">
        <v>827</v>
      </c>
      <c r="C45" s="25" t="s">
        <v>828</v>
      </c>
      <c r="D45" s="25" t="s">
        <v>604</v>
      </c>
      <c r="E45" s="29">
        <v>352111</v>
      </c>
      <c r="F45" s="30">
        <v>7369.16</v>
      </c>
      <c r="G45" s="31">
        <v>6.7000000000000002E-3</v>
      </c>
      <c r="H45" s="32"/>
      <c r="I45" s="32"/>
      <c r="J45" s="19"/>
    </row>
    <row r="46" spans="1:10" ht="15" customHeight="1">
      <c r="A46" s="28" t="s">
        <v>2168</v>
      </c>
      <c r="B46" s="25" t="s">
        <v>2169</v>
      </c>
      <c r="C46" s="25" t="s">
        <v>2170</v>
      </c>
      <c r="D46" s="25" t="s">
        <v>668</v>
      </c>
      <c r="E46" s="29">
        <v>64476</v>
      </c>
      <c r="F46" s="30">
        <v>6412.3</v>
      </c>
      <c r="G46" s="31">
        <v>5.7999999999999996E-3</v>
      </c>
      <c r="H46" s="32"/>
      <c r="I46" s="32"/>
      <c r="J46" s="19"/>
    </row>
    <row r="47" spans="1:10" ht="15" customHeight="1">
      <c r="A47" s="28" t="s">
        <v>838</v>
      </c>
      <c r="B47" s="25" t="s">
        <v>839</v>
      </c>
      <c r="C47" s="25" t="s">
        <v>840</v>
      </c>
      <c r="D47" s="25" t="s">
        <v>668</v>
      </c>
      <c r="E47" s="29">
        <v>874217</v>
      </c>
      <c r="F47" s="30">
        <v>6157.11</v>
      </c>
      <c r="G47" s="31">
        <v>5.5999999999999999E-3</v>
      </c>
      <c r="H47" s="32"/>
      <c r="I47" s="32"/>
      <c r="J47" s="19"/>
    </row>
    <row r="48" spans="1:10" ht="15" customHeight="1">
      <c r="A48" s="28" t="s">
        <v>580</v>
      </c>
      <c r="B48" s="25" t="s">
        <v>581</v>
      </c>
      <c r="C48" s="25" t="s">
        <v>582</v>
      </c>
      <c r="D48" s="25" t="s">
        <v>583</v>
      </c>
      <c r="E48" s="29">
        <v>235000</v>
      </c>
      <c r="F48" s="30">
        <v>5587.71</v>
      </c>
      <c r="G48" s="31">
        <v>5.1000000000000004E-3</v>
      </c>
      <c r="H48" s="32"/>
      <c r="I48" s="32"/>
      <c r="J48" s="19"/>
    </row>
    <row r="49" spans="1:10" ht="15" customHeight="1">
      <c r="A49" s="28" t="s">
        <v>2753</v>
      </c>
      <c r="B49" s="25" t="s">
        <v>2754</v>
      </c>
      <c r="C49" s="25" t="s">
        <v>2755</v>
      </c>
      <c r="D49" s="25" t="s">
        <v>620</v>
      </c>
      <c r="E49" s="29">
        <v>2000508</v>
      </c>
      <c r="F49" s="30">
        <v>5285.34</v>
      </c>
      <c r="G49" s="31">
        <v>4.7999999999999996E-3</v>
      </c>
      <c r="H49" s="32"/>
      <c r="I49" s="32"/>
      <c r="J49" s="19"/>
    </row>
    <row r="50" spans="1:10" ht="15" customHeight="1">
      <c r="A50" s="28" t="s">
        <v>712</v>
      </c>
      <c r="B50" s="25" t="s">
        <v>713</v>
      </c>
      <c r="C50" s="25" t="s">
        <v>714</v>
      </c>
      <c r="D50" s="25" t="s">
        <v>620</v>
      </c>
      <c r="E50" s="29">
        <v>1138675</v>
      </c>
      <c r="F50" s="30">
        <v>5245.88</v>
      </c>
      <c r="G50" s="31">
        <v>4.7999999999999996E-3</v>
      </c>
      <c r="H50" s="32"/>
      <c r="I50" s="32"/>
      <c r="J50" s="19"/>
    </row>
    <row r="51" spans="1:10" ht="15" customHeight="1">
      <c r="A51" s="28" t="s">
        <v>1461</v>
      </c>
      <c r="B51" s="25" t="s">
        <v>1462</v>
      </c>
      <c r="C51" s="25" t="s">
        <v>1463</v>
      </c>
      <c r="D51" s="25" t="s">
        <v>668</v>
      </c>
      <c r="E51" s="29">
        <v>196935</v>
      </c>
      <c r="F51" s="30">
        <v>4094.87</v>
      </c>
      <c r="G51" s="31">
        <v>3.7000000000000002E-3</v>
      </c>
      <c r="H51" s="32"/>
      <c r="I51" s="32"/>
      <c r="J51" s="19"/>
    </row>
    <row r="52" spans="1:10" ht="15" customHeight="1">
      <c r="A52" s="28" t="s">
        <v>1900</v>
      </c>
      <c r="B52" s="25" t="s">
        <v>1901</v>
      </c>
      <c r="C52" s="25" t="s">
        <v>1902</v>
      </c>
      <c r="D52" s="25" t="s">
        <v>620</v>
      </c>
      <c r="E52" s="29">
        <v>632489</v>
      </c>
      <c r="F52" s="30">
        <v>3990.06</v>
      </c>
      <c r="G52" s="31">
        <v>3.5999999999999999E-3</v>
      </c>
      <c r="H52" s="32"/>
      <c r="I52" s="32"/>
      <c r="J52" s="19"/>
    </row>
    <row r="53" spans="1:10" ht="15" customHeight="1">
      <c r="A53" s="28" t="s">
        <v>2815</v>
      </c>
      <c r="B53" s="25" t="s">
        <v>2816</v>
      </c>
      <c r="C53" s="25" t="s">
        <v>2817</v>
      </c>
      <c r="D53" s="25" t="s">
        <v>597</v>
      </c>
      <c r="E53" s="29">
        <v>147560</v>
      </c>
      <c r="F53" s="30">
        <v>3714.31</v>
      </c>
      <c r="G53" s="31">
        <v>3.3999999999999998E-3</v>
      </c>
      <c r="H53" s="32"/>
      <c r="I53" s="32"/>
      <c r="J53" s="19"/>
    </row>
    <row r="54" spans="1:10" ht="15" customHeight="1">
      <c r="A54" s="28" t="s">
        <v>2195</v>
      </c>
      <c r="B54" s="25" t="s">
        <v>2196</v>
      </c>
      <c r="C54" s="25" t="s">
        <v>2197</v>
      </c>
      <c r="D54" s="25" t="s">
        <v>661</v>
      </c>
      <c r="E54" s="29">
        <v>992755</v>
      </c>
      <c r="F54" s="30">
        <v>3349.56</v>
      </c>
      <c r="G54" s="31">
        <v>3.0000000000000001E-3</v>
      </c>
      <c r="H54" s="32"/>
      <c r="I54" s="32"/>
      <c r="J54" s="19"/>
    </row>
    <row r="55" spans="1:10" ht="15" customHeight="1">
      <c r="A55" s="28" t="s">
        <v>683</v>
      </c>
      <c r="B55" s="25" t="s">
        <v>684</v>
      </c>
      <c r="C55" s="25" t="s">
        <v>685</v>
      </c>
      <c r="D55" s="25" t="s">
        <v>650</v>
      </c>
      <c r="E55" s="29">
        <v>229149</v>
      </c>
      <c r="F55" s="30">
        <v>3020.53</v>
      </c>
      <c r="G55" s="31">
        <v>2.7000000000000001E-3</v>
      </c>
      <c r="H55" s="32"/>
      <c r="I55" s="32"/>
      <c r="J55" s="19"/>
    </row>
    <row r="56" spans="1:10" ht="15" customHeight="1">
      <c r="A56" s="28" t="s">
        <v>676</v>
      </c>
      <c r="B56" s="25" t="s">
        <v>677</v>
      </c>
      <c r="C56" s="25" t="s">
        <v>678</v>
      </c>
      <c r="D56" s="25" t="s">
        <v>679</v>
      </c>
      <c r="E56" s="29">
        <v>595364</v>
      </c>
      <c r="F56" s="30">
        <v>2991.7</v>
      </c>
      <c r="G56" s="31">
        <v>2.7000000000000001E-3</v>
      </c>
      <c r="H56" s="32"/>
      <c r="I56" s="32"/>
      <c r="J56" s="19"/>
    </row>
    <row r="57" spans="1:10" ht="15" customHeight="1">
      <c r="A57" s="28" t="s">
        <v>2464</v>
      </c>
      <c r="B57" s="50" t="s">
        <v>3841</v>
      </c>
      <c r="C57" s="25" t="s">
        <v>802</v>
      </c>
      <c r="D57" s="25" t="s">
        <v>597</v>
      </c>
      <c r="E57" s="29">
        <v>190188</v>
      </c>
      <c r="F57" s="30">
        <v>2532.96</v>
      </c>
      <c r="G57" s="31">
        <v>2.3E-3</v>
      </c>
      <c r="H57" s="32"/>
      <c r="I57" s="32"/>
      <c r="J57" s="19"/>
    </row>
    <row r="58" spans="1:10" ht="15" customHeight="1">
      <c r="A58" s="28" t="s">
        <v>686</v>
      </c>
      <c r="B58" s="25" t="s">
        <v>687</v>
      </c>
      <c r="C58" s="25" t="s">
        <v>688</v>
      </c>
      <c r="D58" s="25" t="s">
        <v>597</v>
      </c>
      <c r="E58" s="29">
        <v>436492</v>
      </c>
      <c r="F58" s="30">
        <v>1829.77</v>
      </c>
      <c r="G58" s="31">
        <v>1.6999999999999999E-3</v>
      </c>
      <c r="H58" s="32"/>
      <c r="I58" s="32"/>
      <c r="J58" s="19"/>
    </row>
    <row r="59" spans="1:10" ht="15" customHeight="1">
      <c r="A59" s="28" t="s">
        <v>1897</v>
      </c>
      <c r="B59" s="25" t="s">
        <v>1898</v>
      </c>
      <c r="C59" s="25" t="s">
        <v>1899</v>
      </c>
      <c r="D59" s="25" t="s">
        <v>597</v>
      </c>
      <c r="E59" s="29">
        <v>189645</v>
      </c>
      <c r="F59" s="30">
        <v>1731.46</v>
      </c>
      <c r="G59" s="31">
        <v>1.6000000000000001E-3</v>
      </c>
      <c r="H59" s="32"/>
      <c r="I59" s="32"/>
      <c r="J59" s="19"/>
    </row>
    <row r="60" spans="1:10" ht="15" customHeight="1">
      <c r="A60" s="28" t="s">
        <v>1909</v>
      </c>
      <c r="B60" s="25" t="s">
        <v>1910</v>
      </c>
      <c r="C60" s="25" t="s">
        <v>1911</v>
      </c>
      <c r="D60" s="25" t="s">
        <v>529</v>
      </c>
      <c r="E60" s="29">
        <v>1713795</v>
      </c>
      <c r="F60" s="30">
        <v>1677.81</v>
      </c>
      <c r="G60" s="31">
        <v>1.5E-3</v>
      </c>
      <c r="H60" s="32"/>
      <c r="I60" s="32"/>
      <c r="J60" s="19"/>
    </row>
    <row r="61" spans="1:10" ht="15" customHeight="1">
      <c r="A61" s="28" t="s">
        <v>2818</v>
      </c>
      <c r="B61" s="25" t="s">
        <v>2819</v>
      </c>
      <c r="C61" s="25" t="s">
        <v>2820</v>
      </c>
      <c r="D61" s="25" t="s">
        <v>2167</v>
      </c>
      <c r="E61" s="29">
        <v>240419</v>
      </c>
      <c r="F61" s="30">
        <v>1610.69</v>
      </c>
      <c r="G61" s="31">
        <v>1.5E-3</v>
      </c>
      <c r="H61" s="32"/>
      <c r="I61" s="32"/>
      <c r="J61" s="19"/>
    </row>
    <row r="62" spans="1:10" ht="15" customHeight="1">
      <c r="A62" s="28" t="s">
        <v>800</v>
      </c>
      <c r="B62" s="25" t="s">
        <v>801</v>
      </c>
      <c r="C62" s="25" t="s">
        <v>802</v>
      </c>
      <c r="D62" s="25" t="s">
        <v>597</v>
      </c>
      <c r="E62" s="29">
        <v>100000</v>
      </c>
      <c r="F62" s="30">
        <v>1479.8</v>
      </c>
      <c r="G62" s="31">
        <v>1.2999999999999999E-3</v>
      </c>
      <c r="H62" s="32"/>
      <c r="I62" s="32"/>
      <c r="J62" s="19"/>
    </row>
    <row r="63" spans="1:10" ht="15" customHeight="1">
      <c r="A63" s="28" t="s">
        <v>607</v>
      </c>
      <c r="B63" s="25" t="s">
        <v>608</v>
      </c>
      <c r="C63" s="25" t="s">
        <v>609</v>
      </c>
      <c r="D63" s="25" t="s">
        <v>575</v>
      </c>
      <c r="E63" s="29">
        <v>232755</v>
      </c>
      <c r="F63" s="30">
        <v>1361.85</v>
      </c>
      <c r="G63" s="31">
        <v>1.1999999999999999E-3</v>
      </c>
      <c r="H63" s="32"/>
      <c r="I63" s="32"/>
      <c r="J63" s="19"/>
    </row>
    <row r="64" spans="1:10" ht="15" customHeight="1">
      <c r="A64" s="28" t="s">
        <v>823</v>
      </c>
      <c r="B64" s="25" t="s">
        <v>824</v>
      </c>
      <c r="C64" s="25" t="s">
        <v>825</v>
      </c>
      <c r="D64" s="25" t="s">
        <v>597</v>
      </c>
      <c r="E64" s="29">
        <v>64040</v>
      </c>
      <c r="F64" s="30">
        <v>927.65</v>
      </c>
      <c r="G64" s="31">
        <v>8.0000000000000004E-4</v>
      </c>
      <c r="H64" s="32"/>
      <c r="I64" s="32"/>
      <c r="J64" s="19"/>
    </row>
    <row r="65" spans="1:10" ht="15" customHeight="1">
      <c r="A65" s="19"/>
      <c r="B65" s="24" t="s">
        <v>155</v>
      </c>
      <c r="C65" s="25"/>
      <c r="D65" s="25"/>
      <c r="E65" s="25"/>
      <c r="F65" s="33">
        <v>998036.52</v>
      </c>
      <c r="G65" s="34">
        <v>0.9042</v>
      </c>
      <c r="H65" s="35"/>
      <c r="I65" s="35"/>
      <c r="J65" s="19"/>
    </row>
    <row r="66" spans="1:10" ht="15" customHeight="1">
      <c r="A66" s="19"/>
      <c r="B66" s="36" t="s">
        <v>563</v>
      </c>
      <c r="C66" s="37"/>
      <c r="D66" s="37"/>
      <c r="E66" s="37"/>
      <c r="F66" s="35" t="s">
        <v>485</v>
      </c>
      <c r="G66" s="35" t="s">
        <v>485</v>
      </c>
      <c r="H66" s="35"/>
      <c r="I66" s="35"/>
      <c r="J66" s="19"/>
    </row>
    <row r="67" spans="1:10" ht="15" customHeight="1">
      <c r="A67" s="19"/>
      <c r="B67" s="36" t="s">
        <v>155</v>
      </c>
      <c r="C67" s="37"/>
      <c r="D67" s="37"/>
      <c r="E67" s="37"/>
      <c r="F67" s="35" t="s">
        <v>485</v>
      </c>
      <c r="G67" s="35" t="s">
        <v>485</v>
      </c>
      <c r="H67" s="35"/>
      <c r="I67" s="35"/>
      <c r="J67" s="19"/>
    </row>
    <row r="68" spans="1:10" ht="15" customHeight="1">
      <c r="A68" s="19"/>
      <c r="B68" s="36" t="s">
        <v>156</v>
      </c>
      <c r="C68" s="37"/>
      <c r="D68" s="37"/>
      <c r="E68" s="37"/>
      <c r="F68" s="33">
        <v>998036.52</v>
      </c>
      <c r="G68" s="34">
        <v>0.9042</v>
      </c>
      <c r="H68" s="35"/>
      <c r="I68" s="35"/>
      <c r="J68" s="19"/>
    </row>
    <row r="69" spans="1:10" ht="15" customHeight="1">
      <c r="A69" s="19"/>
      <c r="B69" s="24" t="s">
        <v>486</v>
      </c>
      <c r="C69" s="25"/>
      <c r="D69" s="25"/>
      <c r="E69" s="25"/>
      <c r="F69" s="25"/>
      <c r="G69" s="25"/>
      <c r="H69" s="26"/>
      <c r="I69" s="26"/>
      <c r="J69" s="19"/>
    </row>
    <row r="70" spans="1:10" ht="15" customHeight="1">
      <c r="A70" s="19"/>
      <c r="B70" s="24" t="s">
        <v>516</v>
      </c>
      <c r="C70" s="25"/>
      <c r="D70" s="25"/>
      <c r="E70" s="25"/>
      <c r="F70" s="27"/>
      <c r="G70" s="26"/>
      <c r="H70" s="26"/>
      <c r="I70" s="26"/>
      <c r="J70" s="19"/>
    </row>
    <row r="71" spans="1:10" ht="15" customHeight="1">
      <c r="A71" s="28" t="s">
        <v>1621</v>
      </c>
      <c r="B71" s="25" t="s">
        <v>1622</v>
      </c>
      <c r="C71" s="25" t="s">
        <v>1623</v>
      </c>
      <c r="D71" s="25" t="s">
        <v>187</v>
      </c>
      <c r="E71" s="29">
        <v>6000000</v>
      </c>
      <c r="F71" s="30">
        <v>5919.66</v>
      </c>
      <c r="G71" s="31">
        <v>5.4000000000000003E-3</v>
      </c>
      <c r="H71" s="38">
        <v>6.0413000000000001E-2</v>
      </c>
      <c r="I71" s="32"/>
      <c r="J71" s="19"/>
    </row>
    <row r="72" spans="1:10" ht="15" customHeight="1">
      <c r="A72" s="28" t="s">
        <v>1955</v>
      </c>
      <c r="B72" s="25" t="s">
        <v>1956</v>
      </c>
      <c r="C72" s="25" t="s">
        <v>1957</v>
      </c>
      <c r="D72" s="25" t="s">
        <v>187</v>
      </c>
      <c r="E72" s="29">
        <v>1000000</v>
      </c>
      <c r="F72" s="30">
        <v>988.95</v>
      </c>
      <c r="G72" s="31">
        <v>8.9999999999999998E-4</v>
      </c>
      <c r="H72" s="38">
        <v>0.06</v>
      </c>
      <c r="I72" s="32"/>
      <c r="J72" s="19"/>
    </row>
    <row r="73" spans="1:10" ht="15" customHeight="1">
      <c r="A73" s="19"/>
      <c r="B73" s="24" t="s">
        <v>155</v>
      </c>
      <c r="C73" s="25"/>
      <c r="D73" s="25"/>
      <c r="E73" s="25"/>
      <c r="F73" s="33">
        <v>6908.61</v>
      </c>
      <c r="G73" s="34">
        <v>6.3E-3</v>
      </c>
      <c r="H73" s="35"/>
      <c r="I73" s="35"/>
      <c r="J73" s="19"/>
    </row>
    <row r="74" spans="1:10" ht="15" customHeight="1">
      <c r="A74" s="19"/>
      <c r="B74" s="36" t="s">
        <v>156</v>
      </c>
      <c r="C74" s="37"/>
      <c r="D74" s="37"/>
      <c r="E74" s="37"/>
      <c r="F74" s="33">
        <v>6908.61</v>
      </c>
      <c r="G74" s="34">
        <v>6.3E-3</v>
      </c>
      <c r="H74" s="35"/>
      <c r="I74" s="35"/>
      <c r="J74" s="19"/>
    </row>
    <row r="75" spans="1:10" ht="15" customHeight="1">
      <c r="A75" s="19"/>
      <c r="B75" s="24" t="s">
        <v>157</v>
      </c>
      <c r="C75" s="25"/>
      <c r="D75" s="25"/>
      <c r="E75" s="25"/>
      <c r="F75" s="25"/>
      <c r="G75" s="25"/>
      <c r="H75" s="26"/>
      <c r="I75" s="26"/>
      <c r="J75" s="19"/>
    </row>
    <row r="76" spans="1:10" ht="15" customHeight="1">
      <c r="A76" s="28" t="s">
        <v>158</v>
      </c>
      <c r="B76" s="25" t="s">
        <v>3927</v>
      </c>
      <c r="C76" s="25"/>
      <c r="D76" s="25"/>
      <c r="E76" s="29"/>
      <c r="F76" s="30">
        <v>100767.74</v>
      </c>
      <c r="G76" s="31">
        <v>9.1300000000000006E-2</v>
      </c>
      <c r="H76" s="38">
        <v>5.9929073883434776E-2</v>
      </c>
      <c r="I76" s="32"/>
      <c r="J76" s="19"/>
    </row>
    <row r="77" spans="1:10" ht="15" customHeight="1">
      <c r="A77" s="19"/>
      <c r="B77" s="24" t="s">
        <v>155</v>
      </c>
      <c r="C77" s="25"/>
      <c r="D77" s="25"/>
      <c r="E77" s="25"/>
      <c r="F77" s="33">
        <v>100767.74</v>
      </c>
      <c r="G77" s="34">
        <v>9.1300000000000006E-2</v>
      </c>
      <c r="H77" s="35"/>
      <c r="I77" s="35"/>
      <c r="J77" s="19"/>
    </row>
    <row r="78" spans="1:10" ht="15" customHeight="1">
      <c r="A78" s="19"/>
      <c r="B78" s="36" t="s">
        <v>156</v>
      </c>
      <c r="C78" s="37"/>
      <c r="D78" s="37"/>
      <c r="E78" s="37"/>
      <c r="F78" s="33">
        <v>100767.74</v>
      </c>
      <c r="G78" s="34">
        <v>9.1300000000000006E-2</v>
      </c>
      <c r="H78" s="35"/>
      <c r="I78" s="35"/>
      <c r="J78" s="19"/>
    </row>
    <row r="79" spans="1:10" ht="15" customHeight="1">
      <c r="A79" s="19"/>
      <c r="B79" s="36" t="s">
        <v>159</v>
      </c>
      <c r="C79" s="25"/>
      <c r="D79" s="37"/>
      <c r="E79" s="25"/>
      <c r="F79" s="33">
        <v>-1795.98</v>
      </c>
      <c r="G79" s="34">
        <v>-1.8E-3</v>
      </c>
      <c r="H79" s="35"/>
      <c r="I79" s="35"/>
      <c r="J79" s="19"/>
    </row>
    <row r="80" spans="1:10" ht="15" customHeight="1">
      <c r="A80" s="19"/>
      <c r="B80" s="39" t="s">
        <v>160</v>
      </c>
      <c r="C80" s="37"/>
      <c r="D80" s="37"/>
      <c r="E80" s="37"/>
      <c r="F80" s="33">
        <v>1103916.8899999999</v>
      </c>
      <c r="G80" s="40">
        <v>1</v>
      </c>
      <c r="H80" s="41"/>
      <c r="I80" s="41"/>
      <c r="J80" s="19"/>
    </row>
    <row r="81" spans="1:10" ht="15" customHeight="1">
      <c r="A81" s="19"/>
      <c r="B81" s="17"/>
      <c r="C81" s="19"/>
      <c r="D81" s="19"/>
      <c r="E81" s="19"/>
      <c r="F81" s="19"/>
      <c r="G81" s="19"/>
      <c r="H81" s="19"/>
      <c r="I81" s="19"/>
      <c r="J81" s="19"/>
    </row>
    <row r="82" spans="1:10" ht="15" customHeight="1">
      <c r="A82" s="19"/>
      <c r="B82" s="18" t="s">
        <v>161</v>
      </c>
      <c r="C82" s="19"/>
      <c r="D82" s="19"/>
      <c r="E82" s="19"/>
      <c r="F82" s="19"/>
      <c r="G82" s="19"/>
      <c r="H82" s="19"/>
      <c r="I82" s="19"/>
      <c r="J82" s="19"/>
    </row>
    <row r="83" spans="1:10" ht="27.95" customHeight="1">
      <c r="A83" s="42"/>
      <c r="B83" s="110" t="s">
        <v>3926</v>
      </c>
      <c r="C83" s="110"/>
      <c r="D83" s="110"/>
      <c r="E83" s="110"/>
      <c r="F83" s="110"/>
      <c r="G83" s="110"/>
      <c r="H83" s="110"/>
      <c r="I83" s="42"/>
      <c r="J83" s="42"/>
    </row>
    <row r="84" spans="1:10" ht="15" customHeight="1">
      <c r="A84" s="42"/>
      <c r="B84" s="43"/>
      <c r="C84" s="42"/>
      <c r="D84" s="42"/>
      <c r="E84" s="42"/>
      <c r="F84" s="42"/>
      <c r="G84" s="42"/>
      <c r="H84" s="42"/>
      <c r="I84" s="42"/>
      <c r="J84" s="42"/>
    </row>
    <row r="86" spans="1:10" s="44" customFormat="1" ht="15" customHeight="1">
      <c r="C86" s="45" t="s">
        <v>3762</v>
      </c>
    </row>
    <row r="87" spans="1:10" s="44" customFormat="1" ht="15" customHeight="1">
      <c r="B87" s="45" t="s">
        <v>3749</v>
      </c>
      <c r="C87" s="45" t="s">
        <v>3750</v>
      </c>
    </row>
    <row r="88" spans="1:10" s="44" customFormat="1" ht="15" customHeight="1"/>
    <row r="89" spans="1:10" s="44" customFormat="1" ht="15" customHeight="1"/>
    <row r="90" spans="1:10" s="44" customFormat="1" ht="15" customHeight="1"/>
    <row r="91" spans="1:10" s="44" customFormat="1" ht="15" customHeight="1"/>
    <row r="92" spans="1:10" s="44" customFormat="1" ht="15" customHeight="1"/>
    <row r="93" spans="1:10" s="44" customFormat="1" ht="15" customHeight="1"/>
    <row r="94" spans="1:10" s="44" customFormat="1" ht="15" customHeight="1"/>
    <row r="95" spans="1:10" s="44" customFormat="1" ht="15" customHeight="1"/>
    <row r="96" spans="1:10" s="44" customFormat="1" ht="15" customHeight="1"/>
    <row r="97" s="44" customFormat="1" ht="15" customHeight="1"/>
    <row r="98" s="44" customFormat="1" ht="15" customHeight="1"/>
    <row r="99" s="44" customFormat="1" ht="15" customHeight="1"/>
  </sheetData>
  <mergeCells count="2">
    <mergeCell ref="B83:H8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74</v>
      </c>
      <c r="B2" s="111" t="s">
        <v>75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2821</v>
      </c>
      <c r="B8" s="25" t="s">
        <v>3827</v>
      </c>
      <c r="C8" s="25"/>
      <c r="D8" s="25"/>
      <c r="E8" s="29"/>
      <c r="F8" s="30">
        <v>0.68</v>
      </c>
      <c r="G8" s="31">
        <v>0</v>
      </c>
      <c r="H8" s="38"/>
      <c r="I8" s="32"/>
      <c r="J8" s="19"/>
    </row>
    <row r="9" spans="1:10" ht="15" customHeight="1">
      <c r="A9" s="28" t="s">
        <v>2823</v>
      </c>
      <c r="B9" s="25" t="s">
        <v>3828</v>
      </c>
      <c r="C9" s="25"/>
      <c r="D9" s="25"/>
      <c r="E9" s="29"/>
      <c r="F9" s="30">
        <v>0</v>
      </c>
      <c r="G9" s="31">
        <v>0</v>
      </c>
      <c r="H9" s="38"/>
      <c r="I9" s="32"/>
      <c r="J9" s="19"/>
    </row>
    <row r="10" spans="1:10" ht="15" customHeight="1">
      <c r="A10" s="28" t="s">
        <v>2822</v>
      </c>
      <c r="B10" s="25" t="s">
        <v>3826</v>
      </c>
      <c r="C10" s="25"/>
      <c r="D10" s="25"/>
      <c r="E10" s="29"/>
      <c r="F10" s="30">
        <v>-1.1000000000000001</v>
      </c>
      <c r="G10" s="31">
        <v>0</v>
      </c>
      <c r="H10" s="38"/>
      <c r="I10" s="32"/>
      <c r="J10" s="19"/>
    </row>
    <row r="11" spans="1:10" ht="15" customHeight="1">
      <c r="A11" s="28" t="s">
        <v>2824</v>
      </c>
      <c r="B11" s="25" t="s">
        <v>3825</v>
      </c>
      <c r="C11" s="25"/>
      <c r="D11" s="25"/>
      <c r="E11" s="29"/>
      <c r="F11" s="30">
        <v>-12.85</v>
      </c>
      <c r="G11" s="31">
        <v>0</v>
      </c>
      <c r="H11" s="38"/>
      <c r="I11" s="32"/>
      <c r="J11" s="19"/>
    </row>
    <row r="12" spans="1:10" ht="15" customHeight="1">
      <c r="A12" s="19"/>
      <c r="B12" s="24" t="s">
        <v>155</v>
      </c>
      <c r="C12" s="25"/>
      <c r="D12" s="25"/>
      <c r="E12" s="25"/>
      <c r="F12" s="33">
        <v>-13.27</v>
      </c>
      <c r="G12" s="34">
        <v>0</v>
      </c>
      <c r="H12" s="35"/>
      <c r="I12" s="35"/>
      <c r="J12" s="19"/>
    </row>
    <row r="13" spans="1:10" ht="15" customHeight="1">
      <c r="A13" s="19"/>
      <c r="B13" s="36" t="s">
        <v>156</v>
      </c>
      <c r="C13" s="37"/>
      <c r="D13" s="37"/>
      <c r="E13" s="37"/>
      <c r="F13" s="33">
        <v>-13.27</v>
      </c>
      <c r="G13" s="34">
        <v>0</v>
      </c>
      <c r="H13" s="35"/>
      <c r="I13" s="35"/>
      <c r="J13" s="19"/>
    </row>
    <row r="14" spans="1:10" ht="15" customHeight="1">
      <c r="A14" s="19"/>
      <c r="B14" s="24" t="s">
        <v>162</v>
      </c>
      <c r="C14" s="25"/>
      <c r="D14" s="25"/>
      <c r="E14" s="25"/>
      <c r="F14" s="25"/>
      <c r="G14" s="25"/>
      <c r="H14" s="26"/>
      <c r="I14" s="26"/>
      <c r="J14" s="19"/>
    </row>
    <row r="15" spans="1:10" ht="15" customHeight="1">
      <c r="A15" s="19"/>
      <c r="B15" s="24" t="s">
        <v>163</v>
      </c>
      <c r="C15" s="25"/>
      <c r="D15" s="25"/>
      <c r="E15" s="25"/>
      <c r="F15" s="27"/>
      <c r="G15" s="26"/>
      <c r="H15" s="26"/>
      <c r="I15" s="26"/>
      <c r="J15" s="19"/>
    </row>
    <row r="16" spans="1:10" ht="15" customHeight="1">
      <c r="A16" s="28" t="s">
        <v>2825</v>
      </c>
      <c r="B16" s="25" t="s">
        <v>2826</v>
      </c>
      <c r="C16" s="25" t="s">
        <v>2827</v>
      </c>
      <c r="D16" s="25" t="s">
        <v>187</v>
      </c>
      <c r="E16" s="29">
        <v>10000000</v>
      </c>
      <c r="F16" s="30">
        <v>10043.030000000001</v>
      </c>
      <c r="G16" s="31">
        <v>2.7699999999999999E-2</v>
      </c>
      <c r="H16" s="38">
        <v>6.6899E-2</v>
      </c>
      <c r="I16" s="32"/>
      <c r="J16" s="19"/>
    </row>
    <row r="17" spans="1:10" ht="15" customHeight="1">
      <c r="A17" s="28" t="s">
        <v>2828</v>
      </c>
      <c r="B17" s="25" t="s">
        <v>2829</v>
      </c>
      <c r="C17" s="25" t="s">
        <v>2830</v>
      </c>
      <c r="D17" s="25" t="s">
        <v>187</v>
      </c>
      <c r="E17" s="29">
        <v>7500000</v>
      </c>
      <c r="F17" s="30">
        <v>7562.12</v>
      </c>
      <c r="G17" s="31">
        <v>2.0899999999999998E-2</v>
      </c>
      <c r="H17" s="38">
        <v>6.6709000000000004E-2</v>
      </c>
      <c r="I17" s="32"/>
      <c r="J17" s="19"/>
    </row>
    <row r="18" spans="1:10" ht="15" customHeight="1">
      <c r="A18" s="19"/>
      <c r="B18" s="24" t="s">
        <v>155</v>
      </c>
      <c r="C18" s="25"/>
      <c r="D18" s="25"/>
      <c r="E18" s="25"/>
      <c r="F18" s="33">
        <v>17605.150000000001</v>
      </c>
      <c r="G18" s="34">
        <v>4.8599999999999997E-2</v>
      </c>
      <c r="H18" s="35"/>
      <c r="I18" s="35"/>
      <c r="J18" s="19"/>
    </row>
    <row r="19" spans="1:10" ht="15" customHeight="1">
      <c r="A19" s="19"/>
      <c r="B19" s="36" t="s">
        <v>484</v>
      </c>
      <c r="C19" s="37"/>
      <c r="D19" s="37"/>
      <c r="E19" s="37"/>
      <c r="F19" s="35" t="s">
        <v>485</v>
      </c>
      <c r="G19" s="35" t="s">
        <v>485</v>
      </c>
      <c r="H19" s="35"/>
      <c r="I19" s="35"/>
      <c r="J19" s="19"/>
    </row>
    <row r="20" spans="1:10" ht="15" customHeight="1">
      <c r="A20" s="19"/>
      <c r="B20" s="36" t="s">
        <v>155</v>
      </c>
      <c r="C20" s="37"/>
      <c r="D20" s="37"/>
      <c r="E20" s="37"/>
      <c r="F20" s="35" t="s">
        <v>485</v>
      </c>
      <c r="G20" s="35" t="s">
        <v>485</v>
      </c>
      <c r="H20" s="35"/>
      <c r="I20" s="35"/>
      <c r="J20" s="19"/>
    </row>
    <row r="21" spans="1:10" ht="15" customHeight="1">
      <c r="A21" s="19"/>
      <c r="B21" s="36" t="s">
        <v>156</v>
      </c>
      <c r="C21" s="37"/>
      <c r="D21" s="37"/>
      <c r="E21" s="37"/>
      <c r="F21" s="33">
        <v>17605.150000000001</v>
      </c>
      <c r="G21" s="34">
        <v>4.8599999999999997E-2</v>
      </c>
      <c r="H21" s="35"/>
      <c r="I21" s="35"/>
      <c r="J21" s="19"/>
    </row>
    <row r="22" spans="1:10" ht="15" customHeight="1">
      <c r="A22" s="19"/>
      <c r="B22" s="24" t="s">
        <v>486</v>
      </c>
      <c r="C22" s="25"/>
      <c r="D22" s="25"/>
      <c r="E22" s="25"/>
      <c r="F22" s="25"/>
      <c r="G22" s="25"/>
      <c r="H22" s="26"/>
      <c r="I22" s="26"/>
      <c r="J22" s="19"/>
    </row>
    <row r="23" spans="1:10" ht="15" customHeight="1">
      <c r="A23" s="19"/>
      <c r="B23" s="24" t="s">
        <v>487</v>
      </c>
      <c r="C23" s="25"/>
      <c r="D23" s="25"/>
      <c r="E23" s="25"/>
      <c r="F23" s="27"/>
      <c r="G23" s="26"/>
      <c r="H23" s="26"/>
      <c r="I23" s="26"/>
      <c r="J23" s="19"/>
    </row>
    <row r="24" spans="1:10" ht="15" customHeight="1">
      <c r="A24" s="28" t="s">
        <v>2831</v>
      </c>
      <c r="B24" s="25" t="s">
        <v>3877</v>
      </c>
      <c r="C24" s="25" t="s">
        <v>2832</v>
      </c>
      <c r="D24" s="25" t="s">
        <v>493</v>
      </c>
      <c r="E24" s="29">
        <v>3500</v>
      </c>
      <c r="F24" s="30">
        <v>17063.32</v>
      </c>
      <c r="G24" s="31">
        <v>4.7100000000000003E-2</v>
      </c>
      <c r="H24" s="38">
        <v>6.7200999999999997E-2</v>
      </c>
      <c r="I24" s="32"/>
      <c r="J24" s="19"/>
    </row>
    <row r="25" spans="1:10" ht="15" customHeight="1">
      <c r="A25" s="28" t="s">
        <v>2501</v>
      </c>
      <c r="B25" s="25" t="s">
        <v>3858</v>
      </c>
      <c r="C25" s="25" t="s">
        <v>2502</v>
      </c>
      <c r="D25" s="25" t="s">
        <v>498</v>
      </c>
      <c r="E25" s="29">
        <v>3000</v>
      </c>
      <c r="F25" s="30">
        <v>14309.33</v>
      </c>
      <c r="G25" s="31">
        <v>3.95E-2</v>
      </c>
      <c r="H25" s="38">
        <v>7.2800000000000004E-2</v>
      </c>
      <c r="I25" s="32"/>
      <c r="J25" s="19"/>
    </row>
    <row r="26" spans="1:10" ht="15" customHeight="1">
      <c r="A26" s="28" t="s">
        <v>501</v>
      </c>
      <c r="B26" s="25" t="s">
        <v>3848</v>
      </c>
      <c r="C26" s="25" t="s">
        <v>502</v>
      </c>
      <c r="D26" s="25" t="s">
        <v>490</v>
      </c>
      <c r="E26" s="29">
        <v>2800</v>
      </c>
      <c r="F26" s="30">
        <v>13415.63</v>
      </c>
      <c r="G26" s="31">
        <v>3.6999999999999998E-2</v>
      </c>
      <c r="H26" s="38">
        <v>7.0349999999999996E-2</v>
      </c>
      <c r="I26" s="32"/>
      <c r="J26" s="19"/>
    </row>
    <row r="27" spans="1:10" ht="15" customHeight="1">
      <c r="A27" s="28" t="s">
        <v>2833</v>
      </c>
      <c r="B27" s="25" t="s">
        <v>3870</v>
      </c>
      <c r="C27" s="25" t="s">
        <v>2834</v>
      </c>
      <c r="D27" s="25" t="s">
        <v>498</v>
      </c>
      <c r="E27" s="29">
        <v>2500</v>
      </c>
      <c r="F27" s="30">
        <v>12286.08</v>
      </c>
      <c r="G27" s="31">
        <v>3.39E-2</v>
      </c>
      <c r="H27" s="38">
        <v>6.6900000000000001E-2</v>
      </c>
      <c r="I27" s="32"/>
      <c r="J27" s="19"/>
    </row>
    <row r="28" spans="1:10" ht="15" customHeight="1">
      <c r="A28" s="28" t="s">
        <v>2835</v>
      </c>
      <c r="B28" s="25" t="s">
        <v>3874</v>
      </c>
      <c r="C28" s="25" t="s">
        <v>2836</v>
      </c>
      <c r="D28" s="25" t="s">
        <v>498</v>
      </c>
      <c r="E28" s="29">
        <v>2000</v>
      </c>
      <c r="F28" s="30">
        <v>9830.3799999999992</v>
      </c>
      <c r="G28" s="31">
        <v>2.7099999999999999E-2</v>
      </c>
      <c r="H28" s="38">
        <v>6.6999000000000003E-2</v>
      </c>
      <c r="I28" s="32"/>
      <c r="J28" s="19"/>
    </row>
    <row r="29" spans="1:10" ht="15" customHeight="1">
      <c r="A29" s="28" t="s">
        <v>1092</v>
      </c>
      <c r="B29" s="25" t="s">
        <v>3854</v>
      </c>
      <c r="C29" s="25" t="s">
        <v>1093</v>
      </c>
      <c r="D29" s="25" t="s">
        <v>493</v>
      </c>
      <c r="E29" s="29">
        <v>2000</v>
      </c>
      <c r="F29" s="30">
        <v>9651.51</v>
      </c>
      <c r="G29" s="31">
        <v>2.6599999999999999E-2</v>
      </c>
      <c r="H29" s="38">
        <v>6.9001000000000007E-2</v>
      </c>
      <c r="I29" s="32"/>
      <c r="J29" s="19"/>
    </row>
    <row r="30" spans="1:10" ht="15" customHeight="1">
      <c r="A30" s="28" t="s">
        <v>2837</v>
      </c>
      <c r="B30" s="25" t="s">
        <v>3875</v>
      </c>
      <c r="C30" s="25" t="s">
        <v>2838</v>
      </c>
      <c r="D30" s="25" t="s">
        <v>498</v>
      </c>
      <c r="E30" s="29">
        <v>2000</v>
      </c>
      <c r="F30" s="30">
        <v>9538.86</v>
      </c>
      <c r="G30" s="31">
        <v>2.63E-2</v>
      </c>
      <c r="H30" s="38">
        <v>7.0300000000000001E-2</v>
      </c>
      <c r="I30" s="32"/>
      <c r="J30" s="19"/>
    </row>
    <row r="31" spans="1:10" ht="15" customHeight="1">
      <c r="A31" s="28" t="s">
        <v>1863</v>
      </c>
      <c r="B31" s="25" t="s">
        <v>3856</v>
      </c>
      <c r="C31" s="25" t="s">
        <v>1864</v>
      </c>
      <c r="D31" s="25" t="s">
        <v>493</v>
      </c>
      <c r="E31" s="29">
        <v>1000</v>
      </c>
      <c r="F31" s="30">
        <v>4877.8599999999997</v>
      </c>
      <c r="G31" s="31">
        <v>1.35E-2</v>
      </c>
      <c r="H31" s="38">
        <v>6.7200999999999997E-2</v>
      </c>
      <c r="I31" s="32"/>
      <c r="J31" s="19"/>
    </row>
    <row r="32" spans="1:10" ht="15" customHeight="1">
      <c r="A32" s="28" t="s">
        <v>2839</v>
      </c>
      <c r="B32" s="25" t="s">
        <v>3873</v>
      </c>
      <c r="C32" s="25" t="s">
        <v>2840</v>
      </c>
      <c r="D32" s="25" t="s">
        <v>498</v>
      </c>
      <c r="E32" s="29">
        <v>1000</v>
      </c>
      <c r="F32" s="30">
        <v>4877.84</v>
      </c>
      <c r="G32" s="31">
        <v>1.35E-2</v>
      </c>
      <c r="H32" s="38">
        <v>6.9250000000000006E-2</v>
      </c>
      <c r="I32" s="32"/>
      <c r="J32" s="19"/>
    </row>
    <row r="33" spans="1:10" ht="15" customHeight="1">
      <c r="A33" s="28" t="s">
        <v>2841</v>
      </c>
      <c r="B33" s="25" t="s">
        <v>3869</v>
      </c>
      <c r="C33" s="25" t="s">
        <v>2842</v>
      </c>
      <c r="D33" s="25" t="s">
        <v>493</v>
      </c>
      <c r="E33" s="29">
        <v>1000</v>
      </c>
      <c r="F33" s="30">
        <v>4801.8</v>
      </c>
      <c r="G33" s="31">
        <v>1.32E-2</v>
      </c>
      <c r="H33" s="38">
        <v>6.9750000000000006E-2</v>
      </c>
      <c r="I33" s="32"/>
      <c r="J33" s="19"/>
    </row>
    <row r="34" spans="1:10" ht="15" customHeight="1">
      <c r="A34" s="28" t="s">
        <v>1865</v>
      </c>
      <c r="B34" s="25" t="s">
        <v>3872</v>
      </c>
      <c r="C34" s="25" t="s">
        <v>1866</v>
      </c>
      <c r="D34" s="25" t="s">
        <v>515</v>
      </c>
      <c r="E34" s="29">
        <v>1000</v>
      </c>
      <c r="F34" s="30">
        <v>4751.2700000000004</v>
      </c>
      <c r="G34" s="31">
        <v>1.3100000000000001E-2</v>
      </c>
      <c r="H34" s="38">
        <v>7.0249000000000006E-2</v>
      </c>
      <c r="I34" s="32"/>
      <c r="J34" s="19"/>
    </row>
    <row r="35" spans="1:10" ht="15" customHeight="1">
      <c r="A35" s="28" t="s">
        <v>2843</v>
      </c>
      <c r="B35" s="25" t="s">
        <v>3871</v>
      </c>
      <c r="C35" s="25" t="s">
        <v>2844</v>
      </c>
      <c r="D35" s="25" t="s">
        <v>490</v>
      </c>
      <c r="E35" s="29">
        <v>1000</v>
      </c>
      <c r="F35" s="30">
        <v>4732.1000000000004</v>
      </c>
      <c r="G35" s="31">
        <v>1.3100000000000001E-2</v>
      </c>
      <c r="H35" s="38">
        <v>7.1500999999999995E-2</v>
      </c>
      <c r="I35" s="32"/>
      <c r="J35" s="19"/>
    </row>
    <row r="36" spans="1:10" ht="15" customHeight="1">
      <c r="A36" s="28" t="s">
        <v>496</v>
      </c>
      <c r="B36" s="25" t="s">
        <v>3844</v>
      </c>
      <c r="C36" s="25" t="s">
        <v>497</v>
      </c>
      <c r="D36" s="25" t="s">
        <v>498</v>
      </c>
      <c r="E36" s="29">
        <v>1000</v>
      </c>
      <c r="F36" s="30">
        <v>4704.9799999999996</v>
      </c>
      <c r="G36" s="31">
        <v>1.2999999999999999E-2</v>
      </c>
      <c r="H36" s="38">
        <v>7.1301000000000003E-2</v>
      </c>
      <c r="I36" s="32"/>
      <c r="J36" s="19"/>
    </row>
    <row r="37" spans="1:10" ht="15" customHeight="1">
      <c r="A37" s="28" t="s">
        <v>883</v>
      </c>
      <c r="B37" s="25" t="s">
        <v>3855</v>
      </c>
      <c r="C37" s="25" t="s">
        <v>884</v>
      </c>
      <c r="D37" s="25" t="s">
        <v>490</v>
      </c>
      <c r="E37" s="29">
        <v>1000</v>
      </c>
      <c r="F37" s="30">
        <v>4692.29</v>
      </c>
      <c r="G37" s="31">
        <v>1.29E-2</v>
      </c>
      <c r="H37" s="38">
        <v>7.145E-2</v>
      </c>
      <c r="I37" s="32"/>
      <c r="J37" s="19"/>
    </row>
    <row r="38" spans="1:10" ht="15" customHeight="1">
      <c r="A38" s="28" t="s">
        <v>507</v>
      </c>
      <c r="B38" s="25" t="s">
        <v>3853</v>
      </c>
      <c r="C38" s="25" t="s">
        <v>508</v>
      </c>
      <c r="D38" s="25" t="s">
        <v>493</v>
      </c>
      <c r="E38" s="29">
        <v>1000</v>
      </c>
      <c r="F38" s="30">
        <v>4686.78</v>
      </c>
      <c r="G38" s="31">
        <v>1.29E-2</v>
      </c>
      <c r="H38" s="38">
        <v>7.0499999999999993E-2</v>
      </c>
      <c r="I38" s="32"/>
      <c r="J38" s="19"/>
    </row>
    <row r="39" spans="1:10" ht="15" customHeight="1">
      <c r="A39" s="28" t="s">
        <v>1867</v>
      </c>
      <c r="B39" s="25" t="s">
        <v>3876</v>
      </c>
      <c r="C39" s="25" t="s">
        <v>1868</v>
      </c>
      <c r="D39" s="25" t="s">
        <v>515</v>
      </c>
      <c r="E39" s="29">
        <v>800</v>
      </c>
      <c r="F39" s="30">
        <v>3906.5</v>
      </c>
      <c r="G39" s="31">
        <v>1.0800000000000001E-2</v>
      </c>
      <c r="H39" s="38">
        <v>6.7200999999999997E-2</v>
      </c>
      <c r="I39" s="32"/>
      <c r="J39" s="19"/>
    </row>
    <row r="40" spans="1:10" ht="15" customHeight="1">
      <c r="A40" s="28" t="s">
        <v>509</v>
      </c>
      <c r="B40" s="25" t="s">
        <v>3846</v>
      </c>
      <c r="C40" s="25" t="s">
        <v>510</v>
      </c>
      <c r="D40" s="25" t="s">
        <v>490</v>
      </c>
      <c r="E40" s="29">
        <v>700</v>
      </c>
      <c r="F40" s="30">
        <v>3416.54</v>
      </c>
      <c r="G40" s="31">
        <v>9.4000000000000004E-3</v>
      </c>
      <c r="H40" s="38">
        <v>6.7548999999999998E-2</v>
      </c>
      <c r="I40" s="32"/>
      <c r="J40" s="19"/>
    </row>
    <row r="41" spans="1:10" ht="15" customHeight="1">
      <c r="A41" s="28" t="s">
        <v>2845</v>
      </c>
      <c r="B41" s="25" t="s">
        <v>3880</v>
      </c>
      <c r="C41" s="25" t="s">
        <v>2846</v>
      </c>
      <c r="D41" s="25" t="s">
        <v>490</v>
      </c>
      <c r="E41" s="29">
        <v>700</v>
      </c>
      <c r="F41" s="30">
        <v>3277.98</v>
      </c>
      <c r="G41" s="31">
        <v>8.9999999999999993E-3</v>
      </c>
      <c r="H41" s="38">
        <v>7.145E-2</v>
      </c>
      <c r="I41" s="32"/>
      <c r="J41" s="19"/>
    </row>
    <row r="42" spans="1:10" ht="15" customHeight="1">
      <c r="A42" s="28" t="s">
        <v>1869</v>
      </c>
      <c r="B42" s="25" t="s">
        <v>3878</v>
      </c>
      <c r="C42" s="25" t="s">
        <v>1870</v>
      </c>
      <c r="D42" s="25" t="s">
        <v>490</v>
      </c>
      <c r="E42" s="29">
        <v>500</v>
      </c>
      <c r="F42" s="30">
        <v>2431.2600000000002</v>
      </c>
      <c r="G42" s="31">
        <v>6.7000000000000002E-3</v>
      </c>
      <c r="H42" s="38">
        <v>6.7449999999999996E-2</v>
      </c>
      <c r="I42" s="32"/>
      <c r="J42" s="19"/>
    </row>
    <row r="43" spans="1:10" ht="15" customHeight="1">
      <c r="A43" s="28" t="s">
        <v>494</v>
      </c>
      <c r="B43" s="25" t="s">
        <v>3849</v>
      </c>
      <c r="C43" s="25" t="s">
        <v>495</v>
      </c>
      <c r="D43" s="25" t="s">
        <v>490</v>
      </c>
      <c r="E43" s="29">
        <v>500</v>
      </c>
      <c r="F43" s="30">
        <v>2411.13</v>
      </c>
      <c r="G43" s="31">
        <v>6.7000000000000002E-3</v>
      </c>
      <c r="H43" s="38">
        <v>6.9349999999999995E-2</v>
      </c>
      <c r="I43" s="32"/>
      <c r="J43" s="19"/>
    </row>
    <row r="44" spans="1:10" ht="15" customHeight="1">
      <c r="A44" s="28" t="s">
        <v>503</v>
      </c>
      <c r="B44" s="25" t="s">
        <v>3850</v>
      </c>
      <c r="C44" s="25" t="s">
        <v>504</v>
      </c>
      <c r="D44" s="25" t="s">
        <v>498</v>
      </c>
      <c r="E44" s="29">
        <v>500</v>
      </c>
      <c r="F44" s="30">
        <v>2353.6999999999998</v>
      </c>
      <c r="G44" s="31">
        <v>6.4999999999999997E-3</v>
      </c>
      <c r="H44" s="38">
        <v>7.0900000000000005E-2</v>
      </c>
      <c r="I44" s="32"/>
      <c r="J44" s="19"/>
    </row>
    <row r="45" spans="1:10" ht="15" customHeight="1">
      <c r="A45" s="28" t="s">
        <v>2847</v>
      </c>
      <c r="B45" s="25" t="s">
        <v>3879</v>
      </c>
      <c r="C45" s="25" t="s">
        <v>2848</v>
      </c>
      <c r="D45" s="25" t="s">
        <v>490</v>
      </c>
      <c r="E45" s="29">
        <v>500</v>
      </c>
      <c r="F45" s="30">
        <v>2347.7399999999998</v>
      </c>
      <c r="G45" s="31">
        <v>6.4999999999999997E-3</v>
      </c>
      <c r="H45" s="38">
        <v>7.1300000000000002E-2</v>
      </c>
      <c r="I45" s="32"/>
      <c r="J45" s="19"/>
    </row>
    <row r="46" spans="1:10" ht="15" customHeight="1">
      <c r="A46" s="19"/>
      <c r="B46" s="24" t="s">
        <v>155</v>
      </c>
      <c r="C46" s="25"/>
      <c r="D46" s="25"/>
      <c r="E46" s="25"/>
      <c r="F46" s="33">
        <v>144364.88</v>
      </c>
      <c r="G46" s="34">
        <v>0.39829999999999999</v>
      </c>
      <c r="H46" s="35"/>
      <c r="I46" s="35"/>
      <c r="J46" s="19"/>
    </row>
    <row r="47" spans="1:10" ht="15" customHeight="1">
      <c r="A47" s="19"/>
      <c r="B47" s="24" t="s">
        <v>1094</v>
      </c>
      <c r="C47" s="25"/>
      <c r="D47" s="25"/>
      <c r="E47" s="25"/>
      <c r="F47" s="27"/>
      <c r="G47" s="26"/>
      <c r="H47" s="26"/>
      <c r="I47" s="26"/>
      <c r="J47" s="19"/>
    </row>
    <row r="48" spans="1:10" ht="15" customHeight="1">
      <c r="A48" s="28" t="s">
        <v>2849</v>
      </c>
      <c r="B48" s="25" t="s">
        <v>2850</v>
      </c>
      <c r="C48" s="25" t="s">
        <v>2851</v>
      </c>
      <c r="D48" s="25" t="s">
        <v>498</v>
      </c>
      <c r="E48" s="29">
        <v>3000</v>
      </c>
      <c r="F48" s="30">
        <v>14614.59</v>
      </c>
      <c r="G48" s="31">
        <v>4.0300000000000002E-2</v>
      </c>
      <c r="H48" s="38">
        <v>6.9250999999999993E-2</v>
      </c>
      <c r="I48" s="32"/>
      <c r="J48" s="19"/>
    </row>
    <row r="49" spans="1:10" ht="15" customHeight="1">
      <c r="A49" s="28" t="s">
        <v>2610</v>
      </c>
      <c r="B49" s="25" t="s">
        <v>2611</v>
      </c>
      <c r="C49" s="25" t="s">
        <v>2612</v>
      </c>
      <c r="D49" s="25" t="s">
        <v>515</v>
      </c>
      <c r="E49" s="29">
        <v>2000</v>
      </c>
      <c r="F49" s="30">
        <v>9897.31</v>
      </c>
      <c r="G49" s="31">
        <v>2.7300000000000001E-2</v>
      </c>
      <c r="H49" s="38">
        <v>6.5297999999999995E-2</v>
      </c>
      <c r="I49" s="32"/>
      <c r="J49" s="19"/>
    </row>
    <row r="50" spans="1:10" ht="15" customHeight="1">
      <c r="A50" s="28" t="s">
        <v>2852</v>
      </c>
      <c r="B50" s="25" t="s">
        <v>2853</v>
      </c>
      <c r="C50" s="25" t="s">
        <v>2854</v>
      </c>
      <c r="D50" s="25" t="s">
        <v>498</v>
      </c>
      <c r="E50" s="29">
        <v>2000</v>
      </c>
      <c r="F50" s="30">
        <v>9835.32</v>
      </c>
      <c r="G50" s="31">
        <v>2.7099999999999999E-2</v>
      </c>
      <c r="H50" s="38">
        <v>6.9447999999999996E-2</v>
      </c>
      <c r="I50" s="32"/>
      <c r="J50" s="19"/>
    </row>
    <row r="51" spans="1:10" ht="15" customHeight="1">
      <c r="A51" s="28" t="s">
        <v>2855</v>
      </c>
      <c r="B51" s="25" t="s">
        <v>2856</v>
      </c>
      <c r="C51" s="25" t="s">
        <v>2857</v>
      </c>
      <c r="D51" s="25" t="s">
        <v>498</v>
      </c>
      <c r="E51" s="29">
        <v>2000</v>
      </c>
      <c r="F51" s="30">
        <v>9782.27</v>
      </c>
      <c r="G51" s="31">
        <v>2.7E-2</v>
      </c>
      <c r="H51" s="38">
        <v>6.8848999999999994E-2</v>
      </c>
      <c r="I51" s="32"/>
      <c r="J51" s="19"/>
    </row>
    <row r="52" spans="1:10" ht="15" customHeight="1">
      <c r="A52" s="28" t="s">
        <v>2858</v>
      </c>
      <c r="B52" s="25" t="s">
        <v>2859</v>
      </c>
      <c r="C52" s="25" t="s">
        <v>2860</v>
      </c>
      <c r="D52" s="25" t="s">
        <v>490</v>
      </c>
      <c r="E52" s="29">
        <v>2000</v>
      </c>
      <c r="F52" s="30">
        <v>9730.68</v>
      </c>
      <c r="G52" s="31">
        <v>2.6800000000000001E-2</v>
      </c>
      <c r="H52" s="38">
        <v>6.7799999999999999E-2</v>
      </c>
      <c r="I52" s="32"/>
      <c r="J52" s="19"/>
    </row>
    <row r="53" spans="1:10" ht="15" customHeight="1">
      <c r="A53" s="28" t="s">
        <v>2861</v>
      </c>
      <c r="B53" s="25" t="s">
        <v>2862</v>
      </c>
      <c r="C53" s="25" t="s">
        <v>2863</v>
      </c>
      <c r="D53" s="25" t="s">
        <v>498</v>
      </c>
      <c r="E53" s="29">
        <v>2000</v>
      </c>
      <c r="F53" s="30">
        <v>9706.7000000000007</v>
      </c>
      <c r="G53" s="31">
        <v>2.6800000000000001E-2</v>
      </c>
      <c r="H53" s="38">
        <v>7.0699999999999999E-2</v>
      </c>
      <c r="I53" s="32"/>
      <c r="J53" s="19"/>
    </row>
    <row r="54" spans="1:10" ht="15" customHeight="1">
      <c r="A54" s="28" t="s">
        <v>2864</v>
      </c>
      <c r="B54" s="25" t="s">
        <v>2865</v>
      </c>
      <c r="C54" s="25" t="s">
        <v>2866</v>
      </c>
      <c r="D54" s="25" t="s">
        <v>490</v>
      </c>
      <c r="E54" s="29">
        <v>2000</v>
      </c>
      <c r="F54" s="30">
        <v>9693.01</v>
      </c>
      <c r="G54" s="31">
        <v>2.6700000000000002E-2</v>
      </c>
      <c r="H54" s="38">
        <v>6.8000000000000005E-2</v>
      </c>
      <c r="I54" s="32"/>
      <c r="J54" s="19"/>
    </row>
    <row r="55" spans="1:10" ht="15" customHeight="1">
      <c r="A55" s="28" t="s">
        <v>2867</v>
      </c>
      <c r="B55" s="25" t="s">
        <v>2868</v>
      </c>
      <c r="C55" s="25" t="s">
        <v>2869</v>
      </c>
      <c r="D55" s="25" t="s">
        <v>498</v>
      </c>
      <c r="E55" s="29">
        <v>1500</v>
      </c>
      <c r="F55" s="30">
        <v>7487.19</v>
      </c>
      <c r="G55" s="31">
        <v>2.07E-2</v>
      </c>
      <c r="H55" s="38">
        <v>6.9387000000000004E-2</v>
      </c>
      <c r="I55" s="32"/>
      <c r="J55" s="19"/>
    </row>
    <row r="56" spans="1:10" ht="15" customHeight="1">
      <c r="A56" s="28" t="s">
        <v>2870</v>
      </c>
      <c r="B56" s="25" t="s">
        <v>2871</v>
      </c>
      <c r="C56" s="25" t="s">
        <v>2872</v>
      </c>
      <c r="D56" s="25" t="s">
        <v>498</v>
      </c>
      <c r="E56" s="29">
        <v>1500</v>
      </c>
      <c r="F56" s="30">
        <v>7265.6</v>
      </c>
      <c r="G56" s="31">
        <v>0.02</v>
      </c>
      <c r="H56" s="38">
        <v>7.3599999999999999E-2</v>
      </c>
      <c r="I56" s="32"/>
      <c r="J56" s="19"/>
    </row>
    <row r="57" spans="1:10" ht="15" customHeight="1">
      <c r="A57" s="28" t="s">
        <v>2873</v>
      </c>
      <c r="B57" s="25" t="s">
        <v>2874</v>
      </c>
      <c r="C57" s="25" t="s">
        <v>2875</v>
      </c>
      <c r="D57" s="25" t="s">
        <v>515</v>
      </c>
      <c r="E57" s="29">
        <v>1000</v>
      </c>
      <c r="F57" s="30">
        <v>4965.4399999999996</v>
      </c>
      <c r="G57" s="31">
        <v>1.37E-2</v>
      </c>
      <c r="H57" s="38">
        <v>6.5148999999999999E-2</v>
      </c>
      <c r="I57" s="32"/>
      <c r="J57" s="19"/>
    </row>
    <row r="58" spans="1:10" ht="15" customHeight="1">
      <c r="A58" s="28" t="s">
        <v>2705</v>
      </c>
      <c r="B58" s="25" t="s">
        <v>2706</v>
      </c>
      <c r="C58" s="25" t="s">
        <v>2707</v>
      </c>
      <c r="D58" s="25" t="s">
        <v>498</v>
      </c>
      <c r="E58" s="29">
        <v>1000</v>
      </c>
      <c r="F58" s="30">
        <v>4950.0200000000004</v>
      </c>
      <c r="G58" s="31">
        <v>1.37E-2</v>
      </c>
      <c r="H58" s="38">
        <v>6.8251000000000006E-2</v>
      </c>
      <c r="I58" s="32"/>
      <c r="J58" s="19"/>
    </row>
    <row r="59" spans="1:10" ht="15" customHeight="1">
      <c r="A59" s="28" t="s">
        <v>2876</v>
      </c>
      <c r="B59" s="25" t="s">
        <v>2877</v>
      </c>
      <c r="C59" s="25" t="s">
        <v>2878</v>
      </c>
      <c r="D59" s="25" t="s">
        <v>498</v>
      </c>
      <c r="E59" s="29">
        <v>1000</v>
      </c>
      <c r="F59" s="30">
        <v>4856.37</v>
      </c>
      <c r="G59" s="31">
        <v>1.34E-2</v>
      </c>
      <c r="H59" s="38">
        <v>7.4450000000000002E-2</v>
      </c>
      <c r="I59" s="32"/>
      <c r="J59" s="19"/>
    </row>
    <row r="60" spans="1:10" ht="15" customHeight="1">
      <c r="A60" s="28" t="s">
        <v>2879</v>
      </c>
      <c r="B60" s="25" t="s">
        <v>2880</v>
      </c>
      <c r="C60" s="25" t="s">
        <v>2881</v>
      </c>
      <c r="D60" s="25" t="s">
        <v>490</v>
      </c>
      <c r="E60" s="29">
        <v>1000</v>
      </c>
      <c r="F60" s="30">
        <v>4834.78</v>
      </c>
      <c r="G60" s="31">
        <v>1.3299999999999999E-2</v>
      </c>
      <c r="H60" s="38">
        <v>7.2100999999999998E-2</v>
      </c>
      <c r="I60" s="32"/>
      <c r="J60" s="19"/>
    </row>
    <row r="61" spans="1:10" ht="15" customHeight="1">
      <c r="A61" s="28" t="s">
        <v>2882</v>
      </c>
      <c r="B61" s="25" t="s">
        <v>2883</v>
      </c>
      <c r="C61" s="25" t="s">
        <v>2884</v>
      </c>
      <c r="D61" s="25" t="s">
        <v>498</v>
      </c>
      <c r="E61" s="29">
        <v>1000</v>
      </c>
      <c r="F61" s="30">
        <v>4830.6099999999997</v>
      </c>
      <c r="G61" s="31">
        <v>1.3299999999999999E-2</v>
      </c>
      <c r="H61" s="38">
        <v>7.485E-2</v>
      </c>
      <c r="I61" s="32"/>
      <c r="J61" s="19"/>
    </row>
    <row r="62" spans="1:10" ht="15" customHeight="1">
      <c r="A62" s="28" t="s">
        <v>2885</v>
      </c>
      <c r="B62" s="25" t="s">
        <v>2886</v>
      </c>
      <c r="C62" s="25" t="s">
        <v>2887</v>
      </c>
      <c r="D62" s="25" t="s">
        <v>498</v>
      </c>
      <c r="E62" s="29">
        <v>1000</v>
      </c>
      <c r="F62" s="30">
        <v>4825.92</v>
      </c>
      <c r="G62" s="31">
        <v>1.3299999999999999E-2</v>
      </c>
      <c r="H62" s="38">
        <v>7.7450000000000005E-2</v>
      </c>
      <c r="I62" s="32"/>
      <c r="J62" s="19"/>
    </row>
    <row r="63" spans="1:10" ht="15" customHeight="1">
      <c r="A63" s="28" t="s">
        <v>2888</v>
      </c>
      <c r="B63" s="25" t="s">
        <v>2889</v>
      </c>
      <c r="C63" s="25" t="s">
        <v>2890</v>
      </c>
      <c r="D63" s="25" t="s">
        <v>498</v>
      </c>
      <c r="E63" s="29">
        <v>1000</v>
      </c>
      <c r="F63" s="30">
        <v>4785.49</v>
      </c>
      <c r="G63" s="31">
        <v>1.32E-2</v>
      </c>
      <c r="H63" s="38">
        <v>7.6100000000000001E-2</v>
      </c>
      <c r="I63" s="32"/>
      <c r="J63" s="19"/>
    </row>
    <row r="64" spans="1:10" ht="15" customHeight="1">
      <c r="A64" s="28" t="s">
        <v>2891</v>
      </c>
      <c r="B64" s="25" t="s">
        <v>3945</v>
      </c>
      <c r="C64" s="25" t="s">
        <v>2892</v>
      </c>
      <c r="D64" s="25" t="s">
        <v>515</v>
      </c>
      <c r="E64" s="29">
        <v>1000</v>
      </c>
      <c r="F64" s="30">
        <v>4698</v>
      </c>
      <c r="G64" s="31">
        <v>1.2999999999999999E-2</v>
      </c>
      <c r="H64" s="38">
        <v>8.4099999999999994E-2</v>
      </c>
      <c r="I64" s="32"/>
      <c r="J64" s="19"/>
    </row>
    <row r="65" spans="1:10" ht="15" customHeight="1">
      <c r="A65" s="28" t="s">
        <v>1095</v>
      </c>
      <c r="B65" s="25" t="s">
        <v>1096</v>
      </c>
      <c r="C65" s="25" t="s">
        <v>1097</v>
      </c>
      <c r="D65" s="25" t="s">
        <v>515</v>
      </c>
      <c r="E65" s="29">
        <v>1000</v>
      </c>
      <c r="F65" s="30">
        <v>4691.4799999999996</v>
      </c>
      <c r="G65" s="31">
        <v>1.29E-2</v>
      </c>
      <c r="H65" s="38">
        <v>7.2300000000000003E-2</v>
      </c>
      <c r="I65" s="32"/>
      <c r="J65" s="19"/>
    </row>
    <row r="66" spans="1:10" ht="15" customHeight="1">
      <c r="A66" s="28" t="s">
        <v>2893</v>
      </c>
      <c r="B66" s="25" t="s">
        <v>3946</v>
      </c>
      <c r="C66" s="25" t="s">
        <v>2894</v>
      </c>
      <c r="D66" s="25" t="s">
        <v>498</v>
      </c>
      <c r="E66" s="29">
        <v>1000</v>
      </c>
      <c r="F66" s="30">
        <v>4675.62</v>
      </c>
      <c r="G66" s="31">
        <v>1.29E-2</v>
      </c>
      <c r="H66" s="38">
        <v>8.5550000000000001E-2</v>
      </c>
      <c r="I66" s="32"/>
      <c r="J66" s="19"/>
    </row>
    <row r="67" spans="1:10" ht="15" customHeight="1">
      <c r="A67" s="28" t="s">
        <v>2895</v>
      </c>
      <c r="B67" s="25" t="s">
        <v>2896</v>
      </c>
      <c r="C67" s="25" t="s">
        <v>2897</v>
      </c>
      <c r="D67" s="25" t="s">
        <v>498</v>
      </c>
      <c r="E67" s="29">
        <v>800</v>
      </c>
      <c r="F67" s="30">
        <v>3860.56</v>
      </c>
      <c r="G67" s="31">
        <v>1.0699999999999999E-2</v>
      </c>
      <c r="H67" s="38">
        <v>7.7099000000000001E-2</v>
      </c>
      <c r="I67" s="32"/>
      <c r="J67" s="19"/>
    </row>
    <row r="68" spans="1:10" ht="15" customHeight="1">
      <c r="A68" s="28" t="s">
        <v>2505</v>
      </c>
      <c r="B68" s="25" t="s">
        <v>2506</v>
      </c>
      <c r="C68" s="25" t="s">
        <v>2507</v>
      </c>
      <c r="D68" s="25" t="s">
        <v>498</v>
      </c>
      <c r="E68" s="29">
        <v>700</v>
      </c>
      <c r="F68" s="30">
        <v>3487.13</v>
      </c>
      <c r="G68" s="31">
        <v>9.5999999999999992E-3</v>
      </c>
      <c r="H68" s="38">
        <v>6.7371E-2</v>
      </c>
      <c r="I68" s="32"/>
      <c r="J68" s="19"/>
    </row>
    <row r="69" spans="1:10" ht="15" customHeight="1">
      <c r="A69" s="28" t="s">
        <v>2898</v>
      </c>
      <c r="B69" s="25" t="s">
        <v>2899</v>
      </c>
      <c r="C69" s="25" t="s">
        <v>2900</v>
      </c>
      <c r="D69" s="25" t="s">
        <v>498</v>
      </c>
      <c r="E69" s="29">
        <v>500</v>
      </c>
      <c r="F69" s="30">
        <v>2473</v>
      </c>
      <c r="G69" s="31">
        <v>6.7999999999999996E-3</v>
      </c>
      <c r="H69" s="38">
        <v>6.7548999999999998E-2</v>
      </c>
      <c r="I69" s="32"/>
      <c r="J69" s="19"/>
    </row>
    <row r="70" spans="1:10" ht="15" customHeight="1">
      <c r="A70" s="28" t="s">
        <v>2901</v>
      </c>
      <c r="B70" s="25" t="s">
        <v>2902</v>
      </c>
      <c r="C70" s="25" t="s">
        <v>2903</v>
      </c>
      <c r="D70" s="25" t="s">
        <v>498</v>
      </c>
      <c r="E70" s="29">
        <v>500</v>
      </c>
      <c r="F70" s="30">
        <v>2461.0700000000002</v>
      </c>
      <c r="G70" s="31">
        <v>6.7999999999999996E-3</v>
      </c>
      <c r="H70" s="38">
        <v>6.4147999999999997E-2</v>
      </c>
      <c r="I70" s="32"/>
      <c r="J70" s="19"/>
    </row>
    <row r="71" spans="1:10" ht="15" customHeight="1">
      <c r="A71" s="28" t="s">
        <v>2904</v>
      </c>
      <c r="B71" s="25" t="s">
        <v>2905</v>
      </c>
      <c r="C71" s="25" t="s">
        <v>2906</v>
      </c>
      <c r="D71" s="25" t="s">
        <v>498</v>
      </c>
      <c r="E71" s="29">
        <v>500</v>
      </c>
      <c r="F71" s="30">
        <v>2345.3000000000002</v>
      </c>
      <c r="G71" s="31">
        <v>6.4999999999999997E-3</v>
      </c>
      <c r="H71" s="38">
        <v>7.2300000000000003E-2</v>
      </c>
      <c r="I71" s="32"/>
      <c r="J71" s="19"/>
    </row>
    <row r="72" spans="1:10" ht="15" customHeight="1">
      <c r="A72" s="28" t="s">
        <v>2907</v>
      </c>
      <c r="B72" s="25" t="s">
        <v>2908</v>
      </c>
      <c r="C72" s="25" t="s">
        <v>2909</v>
      </c>
      <c r="D72" s="25" t="s">
        <v>490</v>
      </c>
      <c r="E72" s="29">
        <v>500</v>
      </c>
      <c r="F72" s="30">
        <v>2344.2199999999998</v>
      </c>
      <c r="G72" s="31">
        <v>6.4999999999999997E-3</v>
      </c>
      <c r="H72" s="38">
        <v>7.5800000000000006E-2</v>
      </c>
      <c r="I72" s="32"/>
      <c r="J72" s="19"/>
    </row>
    <row r="73" spans="1:10" ht="15" customHeight="1">
      <c r="A73" s="19"/>
      <c r="B73" s="24" t="s">
        <v>155</v>
      </c>
      <c r="C73" s="25"/>
      <c r="D73" s="25"/>
      <c r="E73" s="25"/>
      <c r="F73" s="33">
        <v>153097.68</v>
      </c>
      <c r="G73" s="34">
        <v>0.42230000000000001</v>
      </c>
      <c r="H73" s="35"/>
      <c r="I73" s="35"/>
      <c r="J73" s="19"/>
    </row>
    <row r="74" spans="1:10" ht="15" customHeight="1">
      <c r="A74" s="19"/>
      <c r="B74" s="24" t="s">
        <v>516</v>
      </c>
      <c r="C74" s="25"/>
      <c r="D74" s="25"/>
      <c r="E74" s="25"/>
      <c r="F74" s="27"/>
      <c r="G74" s="26"/>
      <c r="H74" s="26"/>
      <c r="I74" s="26"/>
      <c r="J74" s="19"/>
    </row>
    <row r="75" spans="1:10" ht="15" customHeight="1">
      <c r="A75" s="28" t="s">
        <v>517</v>
      </c>
      <c r="B75" s="25" t="s">
        <v>518</v>
      </c>
      <c r="C75" s="25" t="s">
        <v>519</v>
      </c>
      <c r="D75" s="25" t="s">
        <v>187</v>
      </c>
      <c r="E75" s="29">
        <v>10000000</v>
      </c>
      <c r="F75" s="30">
        <v>9855.33</v>
      </c>
      <c r="G75" s="31">
        <v>2.7199999999999998E-2</v>
      </c>
      <c r="H75" s="38">
        <v>6.0199999999999997E-2</v>
      </c>
      <c r="I75" s="32"/>
      <c r="J75" s="19"/>
    </row>
    <row r="76" spans="1:10" ht="15" customHeight="1">
      <c r="A76" s="28" t="s">
        <v>1618</v>
      </c>
      <c r="B76" s="25" t="s">
        <v>1619</v>
      </c>
      <c r="C76" s="25" t="s">
        <v>1620</v>
      </c>
      <c r="D76" s="25" t="s">
        <v>187</v>
      </c>
      <c r="E76" s="29">
        <v>10000000</v>
      </c>
      <c r="F76" s="30">
        <v>9842.2199999999993</v>
      </c>
      <c r="G76" s="31">
        <v>2.7199999999999998E-2</v>
      </c>
      <c r="H76" s="38">
        <v>6.0949999999999997E-2</v>
      </c>
      <c r="I76" s="32"/>
      <c r="J76" s="19"/>
    </row>
    <row r="77" spans="1:10" ht="15" customHeight="1">
      <c r="A77" s="28" t="s">
        <v>1621</v>
      </c>
      <c r="B77" s="25" t="s">
        <v>1622</v>
      </c>
      <c r="C77" s="25" t="s">
        <v>1623</v>
      </c>
      <c r="D77" s="25" t="s">
        <v>187</v>
      </c>
      <c r="E77" s="29">
        <v>2500000</v>
      </c>
      <c r="F77" s="30">
        <v>2466.5300000000002</v>
      </c>
      <c r="G77" s="31">
        <v>6.7999999999999996E-3</v>
      </c>
      <c r="H77" s="38">
        <v>6.0413000000000001E-2</v>
      </c>
      <c r="I77" s="32"/>
      <c r="J77" s="19"/>
    </row>
    <row r="78" spans="1:10" ht="15" customHeight="1">
      <c r="A78" s="28" t="s">
        <v>2910</v>
      </c>
      <c r="B78" s="25" t="s">
        <v>2911</v>
      </c>
      <c r="C78" s="25" t="s">
        <v>2912</v>
      </c>
      <c r="D78" s="25" t="s">
        <v>187</v>
      </c>
      <c r="E78" s="29">
        <v>2500000</v>
      </c>
      <c r="F78" s="30">
        <v>2451.2800000000002</v>
      </c>
      <c r="G78" s="31">
        <v>6.7999999999999996E-3</v>
      </c>
      <c r="H78" s="38">
        <v>6.2E-2</v>
      </c>
      <c r="I78" s="32"/>
      <c r="J78" s="19"/>
    </row>
    <row r="79" spans="1:10" ht="15" customHeight="1">
      <c r="A79" s="19"/>
      <c r="B79" s="24" t="s">
        <v>155</v>
      </c>
      <c r="C79" s="25"/>
      <c r="D79" s="25"/>
      <c r="E79" s="25"/>
      <c r="F79" s="33">
        <v>24615.360000000001</v>
      </c>
      <c r="G79" s="34">
        <v>6.8000000000000005E-2</v>
      </c>
      <c r="H79" s="35"/>
      <c r="I79" s="35"/>
      <c r="J79" s="19"/>
    </row>
    <row r="80" spans="1:10" ht="15" customHeight="1">
      <c r="A80" s="19"/>
      <c r="B80" s="36" t="s">
        <v>156</v>
      </c>
      <c r="C80" s="37"/>
      <c r="D80" s="37"/>
      <c r="E80" s="37"/>
      <c r="F80" s="33">
        <v>322077.92</v>
      </c>
      <c r="G80" s="34">
        <v>0.88859999999999995</v>
      </c>
      <c r="H80" s="35"/>
      <c r="I80" s="35"/>
      <c r="J80" s="19"/>
    </row>
    <row r="81" spans="1:10" ht="15" customHeight="1">
      <c r="A81" s="19"/>
      <c r="B81" s="24" t="s">
        <v>157</v>
      </c>
      <c r="C81" s="25"/>
      <c r="D81" s="25"/>
      <c r="E81" s="25"/>
      <c r="F81" s="25"/>
      <c r="G81" s="25"/>
      <c r="H81" s="26"/>
      <c r="I81" s="26"/>
      <c r="J81" s="19"/>
    </row>
    <row r="82" spans="1:10" ht="15" customHeight="1">
      <c r="A82" s="28" t="s">
        <v>158</v>
      </c>
      <c r="B82" s="25" t="s">
        <v>3927</v>
      </c>
      <c r="C82" s="25"/>
      <c r="D82" s="25"/>
      <c r="E82" s="29"/>
      <c r="F82" s="30">
        <v>32849.870000000003</v>
      </c>
      <c r="G82" s="31">
        <v>9.06E-2</v>
      </c>
      <c r="H82" s="38">
        <v>5.9929088493025001E-2</v>
      </c>
      <c r="I82" s="32"/>
      <c r="J82" s="19"/>
    </row>
    <row r="83" spans="1:10" ht="15" customHeight="1">
      <c r="A83" s="19"/>
      <c r="B83" s="24" t="s">
        <v>155</v>
      </c>
      <c r="C83" s="25"/>
      <c r="D83" s="25"/>
      <c r="E83" s="25"/>
      <c r="F83" s="33">
        <v>32849.870000000003</v>
      </c>
      <c r="G83" s="34">
        <v>9.06E-2</v>
      </c>
      <c r="H83" s="35"/>
      <c r="I83" s="35"/>
      <c r="J83" s="19"/>
    </row>
    <row r="84" spans="1:10" ht="15" customHeight="1">
      <c r="A84" s="19"/>
      <c r="B84" s="36" t="s">
        <v>484</v>
      </c>
      <c r="C84" s="37"/>
      <c r="D84" s="37"/>
      <c r="E84" s="37"/>
      <c r="F84" s="35" t="s">
        <v>485</v>
      </c>
      <c r="G84" s="35" t="s">
        <v>485</v>
      </c>
      <c r="H84" s="35"/>
      <c r="I84" s="35"/>
      <c r="J84" s="19"/>
    </row>
    <row r="85" spans="1:10" ht="15" customHeight="1">
      <c r="A85" s="19"/>
      <c r="B85" s="36" t="s">
        <v>155</v>
      </c>
      <c r="C85" s="37"/>
      <c r="D85" s="37"/>
      <c r="E85" s="37"/>
      <c r="F85" s="35" t="s">
        <v>485</v>
      </c>
      <c r="G85" s="35" t="s">
        <v>485</v>
      </c>
      <c r="H85" s="35"/>
      <c r="I85" s="35"/>
      <c r="J85" s="19"/>
    </row>
    <row r="86" spans="1:10" ht="15" customHeight="1">
      <c r="A86" s="19"/>
      <c r="B86" s="36" t="s">
        <v>156</v>
      </c>
      <c r="C86" s="37"/>
      <c r="D86" s="37"/>
      <c r="E86" s="37"/>
      <c r="F86" s="33">
        <v>32849.870000000003</v>
      </c>
      <c r="G86" s="34">
        <v>9.06E-2</v>
      </c>
      <c r="H86" s="35"/>
      <c r="I86" s="35"/>
      <c r="J86" s="19"/>
    </row>
    <row r="87" spans="1:10" ht="15" customHeight="1">
      <c r="A87" s="19"/>
      <c r="B87" s="36" t="s">
        <v>159</v>
      </c>
      <c r="C87" s="25"/>
      <c r="D87" s="37"/>
      <c r="E87" s="25"/>
      <c r="F87" s="33">
        <v>-10086.91</v>
      </c>
      <c r="G87" s="34">
        <v>-2.7799999999999998E-2</v>
      </c>
      <c r="H87" s="35"/>
      <c r="I87" s="35"/>
      <c r="J87" s="19"/>
    </row>
    <row r="88" spans="1:10" ht="15" customHeight="1">
      <c r="A88" s="19"/>
      <c r="B88" s="39" t="s">
        <v>160</v>
      </c>
      <c r="C88" s="37"/>
      <c r="D88" s="37"/>
      <c r="E88" s="37"/>
      <c r="F88" s="33">
        <v>362432.8</v>
      </c>
      <c r="G88" s="40">
        <v>1</v>
      </c>
      <c r="H88" s="41"/>
      <c r="I88" s="41"/>
      <c r="J88" s="19"/>
    </row>
    <row r="89" spans="1:10" ht="15" customHeight="1">
      <c r="A89" s="19"/>
      <c r="B89" s="17"/>
      <c r="C89" s="19"/>
      <c r="D89" s="19"/>
      <c r="E89" s="19"/>
      <c r="F89" s="19"/>
      <c r="G89" s="19"/>
      <c r="H89" s="19"/>
      <c r="I89" s="19"/>
      <c r="J89" s="19"/>
    </row>
    <row r="90" spans="1:10" ht="15" customHeight="1">
      <c r="A90" s="19"/>
      <c r="B90" s="18" t="s">
        <v>522</v>
      </c>
      <c r="C90" s="19"/>
      <c r="D90" s="19"/>
      <c r="E90" s="19"/>
      <c r="F90" s="19"/>
      <c r="G90" s="19"/>
      <c r="H90" s="19"/>
      <c r="I90" s="19"/>
      <c r="J90" s="19"/>
    </row>
    <row r="91" spans="1:10" ht="15" customHeight="1">
      <c r="A91" s="19"/>
      <c r="B91" s="18" t="s">
        <v>161</v>
      </c>
      <c r="C91" s="19"/>
      <c r="D91" s="19"/>
      <c r="E91" s="19"/>
      <c r="F91" s="19"/>
      <c r="G91" s="19"/>
      <c r="H91" s="19"/>
      <c r="I91" s="19"/>
      <c r="J91" s="19"/>
    </row>
    <row r="92" spans="1:10" ht="27.95" customHeight="1">
      <c r="A92" s="42"/>
      <c r="B92" s="110" t="s">
        <v>3926</v>
      </c>
      <c r="C92" s="110"/>
      <c r="D92" s="110"/>
      <c r="E92" s="110"/>
      <c r="F92" s="110"/>
      <c r="G92" s="110"/>
      <c r="H92" s="110"/>
      <c r="I92" s="42"/>
      <c r="J92" s="42"/>
    </row>
    <row r="93" spans="1:10" ht="15" customHeight="1">
      <c r="A93" s="19"/>
      <c r="B93" s="18"/>
      <c r="C93" s="19"/>
      <c r="D93" s="19"/>
      <c r="E93" s="19"/>
      <c r="F93" s="19"/>
      <c r="G93" s="19"/>
      <c r="H93" s="19"/>
      <c r="I93" s="19"/>
      <c r="J93" s="19"/>
    </row>
    <row r="94" spans="1:10" s="1" customFormat="1" ht="15" customHeight="1">
      <c r="B94" s="2" t="s">
        <v>3962</v>
      </c>
      <c r="C94" s="2"/>
      <c r="D94" s="2"/>
      <c r="E94" s="2"/>
      <c r="F94" s="2"/>
      <c r="G94" s="2"/>
      <c r="H94" s="2"/>
      <c r="I94" s="3"/>
    </row>
    <row r="96" spans="1:10" s="49" customFormat="1" ht="15" customHeight="1">
      <c r="C96" s="47" t="s">
        <v>3782</v>
      </c>
    </row>
    <row r="97" spans="2:4" s="49" customFormat="1" ht="15" customHeight="1">
      <c r="B97" s="47" t="s">
        <v>3749</v>
      </c>
      <c r="C97" s="47" t="s">
        <v>3750</v>
      </c>
      <c r="D97" s="48"/>
    </row>
    <row r="98" spans="2:4" s="49" customFormat="1" ht="15" customHeight="1">
      <c r="B98" s="48"/>
      <c r="C98" s="48"/>
      <c r="D98" s="48"/>
    </row>
    <row r="99" spans="2:4" s="49" customFormat="1" ht="15" customHeight="1">
      <c r="B99" s="48"/>
      <c r="C99" s="48"/>
      <c r="D99" s="48"/>
    </row>
    <row r="100" spans="2:4" s="49" customFormat="1" ht="15" customHeight="1">
      <c r="B100" s="48"/>
      <c r="C100" s="48"/>
      <c r="D100" s="48"/>
    </row>
    <row r="101" spans="2:4" s="49" customFormat="1" ht="15" customHeight="1">
      <c r="B101" s="48"/>
      <c r="C101" s="48"/>
      <c r="D101" s="48"/>
    </row>
    <row r="102" spans="2:4" s="49" customFormat="1" ht="15" customHeight="1">
      <c r="B102" s="48"/>
      <c r="C102" s="48"/>
      <c r="D102" s="48"/>
    </row>
    <row r="103" spans="2:4" s="49" customFormat="1" ht="15" customHeight="1">
      <c r="B103" s="48"/>
      <c r="C103" s="48"/>
      <c r="D103" s="48"/>
    </row>
    <row r="104" spans="2:4" s="49" customFormat="1" ht="15" customHeight="1">
      <c r="B104" s="48"/>
      <c r="C104" s="48"/>
      <c r="D104" s="48"/>
    </row>
    <row r="105" spans="2:4" s="49" customFormat="1" ht="15" customHeight="1">
      <c r="B105" s="48"/>
      <c r="C105" s="48"/>
      <c r="D105" s="48"/>
    </row>
    <row r="106" spans="2:4" s="49" customFormat="1" ht="15" customHeight="1">
      <c r="B106" s="48"/>
      <c r="C106" s="48"/>
      <c r="D106" s="48"/>
    </row>
    <row r="107" spans="2:4" s="49" customFormat="1" ht="15" customHeight="1">
      <c r="B107" s="48"/>
      <c r="C107" s="48"/>
      <c r="D107" s="48"/>
    </row>
    <row r="108" spans="2:4" s="49" customFormat="1" ht="15" customHeight="1">
      <c r="B108" s="48"/>
      <c r="C108" s="48"/>
      <c r="D108" s="48"/>
    </row>
    <row r="109" spans="2:4" s="49" customFormat="1" ht="15" customHeight="1">
      <c r="B109" s="48"/>
      <c r="C109" s="48"/>
      <c r="D109" s="48"/>
    </row>
  </sheetData>
  <sortState ref="A8:I11">
    <sortCondition descending="1" ref="F8:F11"/>
  </sortState>
  <mergeCells count="2">
    <mergeCell ref="B92:H92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76</v>
      </c>
      <c r="B2" s="111" t="s">
        <v>3920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580</v>
      </c>
      <c r="B8" s="25" t="s">
        <v>581</v>
      </c>
      <c r="C8" s="25" t="s">
        <v>582</v>
      </c>
      <c r="D8" s="25" t="s">
        <v>583</v>
      </c>
      <c r="E8" s="29">
        <v>76119</v>
      </c>
      <c r="F8" s="30">
        <v>1809.92</v>
      </c>
      <c r="G8" s="31">
        <v>0.10730000000000001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97110</v>
      </c>
      <c r="F9" s="30">
        <v>1380.27</v>
      </c>
      <c r="G9" s="31">
        <v>8.1799999999999998E-2</v>
      </c>
      <c r="H9" s="32"/>
      <c r="I9" s="32"/>
      <c r="J9" s="19"/>
    </row>
    <row r="10" spans="1:10" ht="15" customHeight="1">
      <c r="A10" s="28" t="s">
        <v>530</v>
      </c>
      <c r="B10" s="25" t="s">
        <v>531</v>
      </c>
      <c r="C10" s="25" t="s">
        <v>532</v>
      </c>
      <c r="D10" s="25" t="s">
        <v>529</v>
      </c>
      <c r="E10" s="29">
        <v>153813</v>
      </c>
      <c r="F10" s="30">
        <v>1325.87</v>
      </c>
      <c r="G10" s="31">
        <v>7.8600000000000003E-2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80768</v>
      </c>
      <c r="F11" s="30">
        <v>1141.6199999999999</v>
      </c>
      <c r="G11" s="31">
        <v>6.7699999999999996E-2</v>
      </c>
      <c r="H11" s="32"/>
      <c r="I11" s="32"/>
      <c r="J11" s="19"/>
    </row>
    <row r="12" spans="1:10" ht="15" customHeight="1">
      <c r="A12" s="28" t="s">
        <v>610</v>
      </c>
      <c r="B12" s="25" t="s">
        <v>611</v>
      </c>
      <c r="C12" s="25" t="s">
        <v>612</v>
      </c>
      <c r="D12" s="25" t="s">
        <v>571</v>
      </c>
      <c r="E12" s="29">
        <v>40032</v>
      </c>
      <c r="F12" s="30">
        <v>915.83</v>
      </c>
      <c r="G12" s="31">
        <v>5.4300000000000001E-2</v>
      </c>
      <c r="H12" s="32"/>
      <c r="I12" s="32"/>
      <c r="J12" s="19"/>
    </row>
    <row r="13" spans="1:10" ht="15" customHeight="1">
      <c r="A13" s="28" t="s">
        <v>591</v>
      </c>
      <c r="B13" s="25" t="s">
        <v>592</v>
      </c>
      <c r="C13" s="25" t="s">
        <v>593</v>
      </c>
      <c r="D13" s="25" t="s">
        <v>567</v>
      </c>
      <c r="E13" s="29">
        <v>22532</v>
      </c>
      <c r="F13" s="30">
        <v>676.99</v>
      </c>
      <c r="G13" s="31">
        <v>4.0099999999999997E-2</v>
      </c>
      <c r="H13" s="32"/>
      <c r="I13" s="32"/>
      <c r="J13" s="19"/>
    </row>
    <row r="14" spans="1:10" ht="15" customHeight="1">
      <c r="A14" s="28" t="s">
        <v>729</v>
      </c>
      <c r="B14" s="25" t="s">
        <v>730</v>
      </c>
      <c r="C14" s="25" t="s">
        <v>731</v>
      </c>
      <c r="D14" s="25" t="s">
        <v>587</v>
      </c>
      <c r="E14" s="29">
        <v>193654</v>
      </c>
      <c r="F14" s="30">
        <v>643.32000000000005</v>
      </c>
      <c r="G14" s="31">
        <v>3.8100000000000002E-2</v>
      </c>
      <c r="H14" s="32"/>
      <c r="I14" s="32"/>
      <c r="J14" s="19"/>
    </row>
    <row r="15" spans="1:10" ht="15" customHeight="1">
      <c r="A15" s="28" t="s">
        <v>533</v>
      </c>
      <c r="B15" s="25" t="s">
        <v>534</v>
      </c>
      <c r="C15" s="25" t="s">
        <v>535</v>
      </c>
      <c r="D15" s="25" t="s">
        <v>529</v>
      </c>
      <c r="E15" s="29">
        <v>32421</v>
      </c>
      <c r="F15" s="30">
        <v>589.79999999999995</v>
      </c>
      <c r="G15" s="31">
        <v>3.5000000000000003E-2</v>
      </c>
      <c r="H15" s="32"/>
      <c r="I15" s="32"/>
      <c r="J15" s="19"/>
    </row>
    <row r="16" spans="1:10" ht="15" customHeight="1">
      <c r="A16" s="28" t="s">
        <v>584</v>
      </c>
      <c r="B16" s="25" t="s">
        <v>585</v>
      </c>
      <c r="C16" s="25" t="s">
        <v>586</v>
      </c>
      <c r="D16" s="25" t="s">
        <v>587</v>
      </c>
      <c r="E16" s="29">
        <v>19636</v>
      </c>
      <c r="F16" s="30">
        <v>529.47</v>
      </c>
      <c r="G16" s="31">
        <v>3.1399999999999997E-2</v>
      </c>
      <c r="H16" s="32"/>
      <c r="I16" s="32"/>
      <c r="J16" s="19"/>
    </row>
    <row r="17" spans="1:10" ht="15" customHeight="1">
      <c r="A17" s="28" t="s">
        <v>613</v>
      </c>
      <c r="B17" s="25" t="s">
        <v>614</v>
      </c>
      <c r="C17" s="25" t="s">
        <v>615</v>
      </c>
      <c r="D17" s="25" t="s">
        <v>616</v>
      </c>
      <c r="E17" s="29">
        <v>26666</v>
      </c>
      <c r="F17" s="30">
        <v>492.71</v>
      </c>
      <c r="G17" s="31">
        <v>2.92E-2</v>
      </c>
      <c r="H17" s="32"/>
      <c r="I17" s="32"/>
      <c r="J17" s="19"/>
    </row>
    <row r="18" spans="1:10" ht="15" customHeight="1">
      <c r="A18" s="28" t="s">
        <v>539</v>
      </c>
      <c r="B18" s="25" t="s">
        <v>540</v>
      </c>
      <c r="C18" s="25" t="s">
        <v>541</v>
      </c>
      <c r="D18" s="25" t="s">
        <v>529</v>
      </c>
      <c r="E18" s="29">
        <v>84757</v>
      </c>
      <c r="F18" s="30">
        <v>449.72</v>
      </c>
      <c r="G18" s="31">
        <v>2.6700000000000002E-2</v>
      </c>
      <c r="H18" s="32"/>
      <c r="I18" s="32"/>
      <c r="J18" s="19"/>
    </row>
    <row r="19" spans="1:10" ht="15" customHeight="1">
      <c r="A19" s="28" t="s">
        <v>725</v>
      </c>
      <c r="B19" s="25" t="s">
        <v>726</v>
      </c>
      <c r="C19" s="25" t="s">
        <v>727</v>
      </c>
      <c r="D19" s="25" t="s">
        <v>728</v>
      </c>
      <c r="E19" s="29">
        <v>54059</v>
      </c>
      <c r="F19" s="30">
        <v>432.42</v>
      </c>
      <c r="G19" s="31">
        <v>2.5600000000000001E-2</v>
      </c>
      <c r="H19" s="32"/>
      <c r="I19" s="32"/>
      <c r="J19" s="19"/>
    </row>
    <row r="20" spans="1:10" ht="15" customHeight="1">
      <c r="A20" s="28" t="s">
        <v>568</v>
      </c>
      <c r="B20" s="25" t="s">
        <v>569</v>
      </c>
      <c r="C20" s="25" t="s">
        <v>570</v>
      </c>
      <c r="D20" s="25" t="s">
        <v>571</v>
      </c>
      <c r="E20" s="29">
        <v>5880</v>
      </c>
      <c r="F20" s="30">
        <v>431.34</v>
      </c>
      <c r="G20" s="31">
        <v>2.5600000000000001E-2</v>
      </c>
      <c r="H20" s="32"/>
      <c r="I20" s="32"/>
      <c r="J20" s="19"/>
    </row>
    <row r="21" spans="1:10" ht="15" customHeight="1">
      <c r="A21" s="28" t="s">
        <v>536</v>
      </c>
      <c r="B21" s="25" t="s">
        <v>537</v>
      </c>
      <c r="C21" s="25" t="s">
        <v>538</v>
      </c>
      <c r="D21" s="25" t="s">
        <v>529</v>
      </c>
      <c r="E21" s="29">
        <v>58316</v>
      </c>
      <c r="F21" s="30">
        <v>427.57</v>
      </c>
      <c r="G21" s="31">
        <v>2.5399999999999999E-2</v>
      </c>
      <c r="H21" s="32"/>
      <c r="I21" s="32"/>
      <c r="J21" s="19"/>
    </row>
    <row r="22" spans="1:10" ht="15" customHeight="1">
      <c r="A22" s="28" t="s">
        <v>654</v>
      </c>
      <c r="B22" s="25" t="s">
        <v>655</v>
      </c>
      <c r="C22" s="25" t="s">
        <v>656</v>
      </c>
      <c r="D22" s="25" t="s">
        <v>657</v>
      </c>
      <c r="E22" s="29">
        <v>9958</v>
      </c>
      <c r="F22" s="30">
        <v>332.84</v>
      </c>
      <c r="G22" s="31">
        <v>1.9699999999999999E-2</v>
      </c>
      <c r="H22" s="32"/>
      <c r="I22" s="32"/>
      <c r="J22" s="19"/>
    </row>
    <row r="23" spans="1:10" ht="15" customHeight="1">
      <c r="A23" s="28" t="s">
        <v>576</v>
      </c>
      <c r="B23" s="25" t="s">
        <v>577</v>
      </c>
      <c r="C23" s="25" t="s">
        <v>578</v>
      </c>
      <c r="D23" s="25" t="s">
        <v>579</v>
      </c>
      <c r="E23" s="29">
        <v>21131</v>
      </c>
      <c r="F23" s="30">
        <v>267.98</v>
      </c>
      <c r="G23" s="31">
        <v>1.5900000000000001E-2</v>
      </c>
      <c r="H23" s="32"/>
      <c r="I23" s="32"/>
      <c r="J23" s="19"/>
    </row>
    <row r="24" spans="1:10" ht="15" customHeight="1">
      <c r="A24" s="28" t="s">
        <v>598</v>
      </c>
      <c r="B24" s="25" t="s">
        <v>599</v>
      </c>
      <c r="C24" s="25" t="s">
        <v>600</v>
      </c>
      <c r="D24" s="25" t="s">
        <v>579</v>
      </c>
      <c r="E24" s="29">
        <v>2936</v>
      </c>
      <c r="F24" s="30">
        <v>259.19</v>
      </c>
      <c r="G24" s="31">
        <v>1.54E-2</v>
      </c>
      <c r="H24" s="32"/>
      <c r="I24" s="32"/>
      <c r="J24" s="19"/>
    </row>
    <row r="25" spans="1:10" ht="15" customHeight="1">
      <c r="A25" s="28" t="s">
        <v>732</v>
      </c>
      <c r="B25" s="25" t="s">
        <v>733</v>
      </c>
      <c r="C25" s="25" t="s">
        <v>734</v>
      </c>
      <c r="D25" s="25" t="s">
        <v>657</v>
      </c>
      <c r="E25" s="29">
        <v>9210</v>
      </c>
      <c r="F25" s="30">
        <v>240.1</v>
      </c>
      <c r="G25" s="31">
        <v>1.4200000000000001E-2</v>
      </c>
      <c r="H25" s="32"/>
      <c r="I25" s="32"/>
      <c r="J25" s="19"/>
    </row>
    <row r="26" spans="1:10" ht="15" customHeight="1">
      <c r="A26" s="28" t="s">
        <v>601</v>
      </c>
      <c r="B26" s="25" t="s">
        <v>602</v>
      </c>
      <c r="C26" s="25" t="s">
        <v>603</v>
      </c>
      <c r="D26" s="25" t="s">
        <v>604</v>
      </c>
      <c r="E26" s="29">
        <v>23868</v>
      </c>
      <c r="F26" s="30">
        <v>226.42</v>
      </c>
      <c r="G26" s="31">
        <v>1.34E-2</v>
      </c>
      <c r="H26" s="32"/>
      <c r="I26" s="32"/>
      <c r="J26" s="19"/>
    </row>
    <row r="27" spans="1:10" ht="15" customHeight="1">
      <c r="A27" s="28" t="s">
        <v>1457</v>
      </c>
      <c r="B27" s="25" t="s">
        <v>1458</v>
      </c>
      <c r="C27" s="25" t="s">
        <v>1459</v>
      </c>
      <c r="D27" s="25" t="s">
        <v>1460</v>
      </c>
      <c r="E27" s="29">
        <v>6505</v>
      </c>
      <c r="F27" s="30">
        <v>224.8</v>
      </c>
      <c r="G27" s="31">
        <v>1.3299999999999999E-2</v>
      </c>
      <c r="H27" s="32"/>
      <c r="I27" s="32"/>
      <c r="J27" s="19"/>
    </row>
    <row r="28" spans="1:10" ht="15" customHeight="1">
      <c r="A28" s="28" t="s">
        <v>621</v>
      </c>
      <c r="B28" s="25" t="s">
        <v>622</v>
      </c>
      <c r="C28" s="25" t="s">
        <v>623</v>
      </c>
      <c r="D28" s="25" t="s">
        <v>571</v>
      </c>
      <c r="E28" s="29">
        <v>13363</v>
      </c>
      <c r="F28" s="30">
        <v>224.28</v>
      </c>
      <c r="G28" s="31">
        <v>1.3299999999999999E-2</v>
      </c>
      <c r="H28" s="32"/>
      <c r="I28" s="32"/>
      <c r="J28" s="19"/>
    </row>
    <row r="29" spans="1:10" ht="15" customHeight="1">
      <c r="A29" s="28" t="s">
        <v>1633</v>
      </c>
      <c r="B29" s="25" t="s">
        <v>1634</v>
      </c>
      <c r="C29" s="25" t="s">
        <v>1635</v>
      </c>
      <c r="D29" s="25" t="s">
        <v>567</v>
      </c>
      <c r="E29" s="29">
        <v>23089</v>
      </c>
      <c r="F29" s="30">
        <v>215.27</v>
      </c>
      <c r="G29" s="31">
        <v>1.2800000000000001E-2</v>
      </c>
      <c r="H29" s="32"/>
      <c r="I29" s="32"/>
      <c r="J29" s="19"/>
    </row>
    <row r="30" spans="1:10" ht="15" customHeight="1">
      <c r="A30" s="28" t="s">
        <v>1659</v>
      </c>
      <c r="B30" s="25" t="s">
        <v>1660</v>
      </c>
      <c r="C30" s="25" t="s">
        <v>1661</v>
      </c>
      <c r="D30" s="25" t="s">
        <v>1478</v>
      </c>
      <c r="E30" s="29">
        <v>175902</v>
      </c>
      <c r="F30" s="30">
        <v>174.67</v>
      </c>
      <c r="G30" s="31">
        <v>1.04E-2</v>
      </c>
      <c r="H30" s="32"/>
      <c r="I30" s="32"/>
      <c r="J30" s="19"/>
    </row>
    <row r="31" spans="1:10" ht="15" customHeight="1">
      <c r="A31" s="28" t="s">
        <v>542</v>
      </c>
      <c r="B31" s="25" t="s">
        <v>543</v>
      </c>
      <c r="C31" s="25" t="s">
        <v>544</v>
      </c>
      <c r="D31" s="25" t="s">
        <v>529</v>
      </c>
      <c r="E31" s="29">
        <v>14379</v>
      </c>
      <c r="F31" s="30">
        <v>170.42</v>
      </c>
      <c r="G31" s="31">
        <v>1.01E-2</v>
      </c>
      <c r="H31" s="32"/>
      <c r="I31" s="32"/>
      <c r="J31" s="19"/>
    </row>
    <row r="32" spans="1:10" ht="15" customHeight="1">
      <c r="A32" s="28" t="s">
        <v>1740</v>
      </c>
      <c r="B32" s="25" t="s">
        <v>1741</v>
      </c>
      <c r="C32" s="25" t="s">
        <v>1742</v>
      </c>
      <c r="D32" s="25" t="s">
        <v>738</v>
      </c>
      <c r="E32" s="29">
        <v>104725</v>
      </c>
      <c r="F32" s="30">
        <v>167.19</v>
      </c>
      <c r="G32" s="31">
        <v>9.9000000000000008E-3</v>
      </c>
      <c r="H32" s="32"/>
      <c r="I32" s="32"/>
      <c r="J32" s="19"/>
    </row>
    <row r="33" spans="1:10" ht="15" customHeight="1">
      <c r="A33" s="28" t="s">
        <v>1693</v>
      </c>
      <c r="B33" s="25" t="s">
        <v>1694</v>
      </c>
      <c r="C33" s="25" t="s">
        <v>1695</v>
      </c>
      <c r="D33" s="25" t="s">
        <v>738</v>
      </c>
      <c r="E33" s="29">
        <v>75859</v>
      </c>
      <c r="F33" s="30">
        <v>160.97</v>
      </c>
      <c r="G33" s="31">
        <v>9.4999999999999998E-3</v>
      </c>
      <c r="H33" s="32"/>
      <c r="I33" s="32"/>
      <c r="J33" s="19"/>
    </row>
    <row r="34" spans="1:10" ht="15" customHeight="1">
      <c r="A34" s="28" t="s">
        <v>624</v>
      </c>
      <c r="B34" s="25" t="s">
        <v>625</v>
      </c>
      <c r="C34" s="25" t="s">
        <v>626</v>
      </c>
      <c r="D34" s="25" t="s">
        <v>575</v>
      </c>
      <c r="E34" s="29">
        <v>2546</v>
      </c>
      <c r="F34" s="30">
        <v>159.25</v>
      </c>
      <c r="G34" s="31">
        <v>9.4000000000000004E-3</v>
      </c>
      <c r="H34" s="32"/>
      <c r="I34" s="32"/>
      <c r="J34" s="19"/>
    </row>
    <row r="35" spans="1:10" ht="15" customHeight="1">
      <c r="A35" s="28" t="s">
        <v>1906</v>
      </c>
      <c r="B35" s="25" t="s">
        <v>1907</v>
      </c>
      <c r="C35" s="25" t="s">
        <v>1908</v>
      </c>
      <c r="D35" s="25" t="s">
        <v>579</v>
      </c>
      <c r="E35" s="29">
        <v>39206</v>
      </c>
      <c r="F35" s="30">
        <v>158.63</v>
      </c>
      <c r="G35" s="31">
        <v>9.4000000000000004E-3</v>
      </c>
      <c r="H35" s="32"/>
      <c r="I35" s="32"/>
      <c r="J35" s="19"/>
    </row>
    <row r="36" spans="1:10" ht="15" customHeight="1">
      <c r="A36" s="28" t="s">
        <v>627</v>
      </c>
      <c r="B36" s="25" t="s">
        <v>628</v>
      </c>
      <c r="C36" s="25" t="s">
        <v>629</v>
      </c>
      <c r="D36" s="25" t="s">
        <v>630</v>
      </c>
      <c r="E36" s="29">
        <v>793</v>
      </c>
      <c r="F36" s="30">
        <v>151.82</v>
      </c>
      <c r="G36" s="31">
        <v>8.9999999999999993E-3</v>
      </c>
      <c r="H36" s="32"/>
      <c r="I36" s="32"/>
      <c r="J36" s="19"/>
    </row>
    <row r="37" spans="1:10" ht="15" customHeight="1">
      <c r="A37" s="28" t="s">
        <v>1643</v>
      </c>
      <c r="B37" s="25" t="s">
        <v>1644</v>
      </c>
      <c r="C37" s="25" t="s">
        <v>1645</v>
      </c>
      <c r="D37" s="25" t="s">
        <v>575</v>
      </c>
      <c r="E37" s="29">
        <v>8333</v>
      </c>
      <c r="F37" s="30">
        <v>139.57</v>
      </c>
      <c r="G37" s="31">
        <v>8.3000000000000001E-3</v>
      </c>
      <c r="H37" s="32"/>
      <c r="I37" s="32"/>
      <c r="J37" s="19"/>
    </row>
    <row r="38" spans="1:10" ht="15" customHeight="1">
      <c r="A38" s="28" t="s">
        <v>637</v>
      </c>
      <c r="B38" s="25" t="s">
        <v>638</v>
      </c>
      <c r="C38" s="25" t="s">
        <v>639</v>
      </c>
      <c r="D38" s="25" t="s">
        <v>567</v>
      </c>
      <c r="E38" s="29">
        <v>13766</v>
      </c>
      <c r="F38" s="30">
        <v>138.84</v>
      </c>
      <c r="G38" s="31">
        <v>8.2000000000000007E-3</v>
      </c>
      <c r="H38" s="32"/>
      <c r="I38" s="32"/>
      <c r="J38" s="19"/>
    </row>
    <row r="39" spans="1:10" ht="15" customHeight="1">
      <c r="A39" s="28" t="s">
        <v>692</v>
      </c>
      <c r="B39" s="25" t="s">
        <v>693</v>
      </c>
      <c r="C39" s="25" t="s">
        <v>694</v>
      </c>
      <c r="D39" s="25" t="s">
        <v>604</v>
      </c>
      <c r="E39" s="29">
        <v>11964</v>
      </c>
      <c r="F39" s="30">
        <v>133.38999999999999</v>
      </c>
      <c r="G39" s="31">
        <v>7.9000000000000008E-3</v>
      </c>
      <c r="H39" s="32"/>
      <c r="I39" s="32"/>
      <c r="J39" s="19"/>
    </row>
    <row r="40" spans="1:10" ht="15" customHeight="1">
      <c r="A40" s="28" t="s">
        <v>1961</v>
      </c>
      <c r="B40" s="25" t="s">
        <v>1962</v>
      </c>
      <c r="C40" s="25" t="s">
        <v>1963</v>
      </c>
      <c r="D40" s="25" t="s">
        <v>1478</v>
      </c>
      <c r="E40" s="29">
        <v>21021</v>
      </c>
      <c r="F40" s="30">
        <v>132.78</v>
      </c>
      <c r="G40" s="31">
        <v>7.9000000000000008E-3</v>
      </c>
      <c r="H40" s="32"/>
      <c r="I40" s="32"/>
      <c r="J40" s="19"/>
    </row>
    <row r="41" spans="1:10" ht="15" customHeight="1">
      <c r="A41" s="28" t="s">
        <v>1468</v>
      </c>
      <c r="B41" s="25" t="s">
        <v>1469</v>
      </c>
      <c r="C41" s="25" t="s">
        <v>1470</v>
      </c>
      <c r="D41" s="25" t="s">
        <v>1471</v>
      </c>
      <c r="E41" s="29">
        <v>15601</v>
      </c>
      <c r="F41" s="30">
        <v>128.03</v>
      </c>
      <c r="G41" s="31">
        <v>7.6E-3</v>
      </c>
      <c r="H41" s="32"/>
      <c r="I41" s="32"/>
      <c r="J41" s="19"/>
    </row>
    <row r="42" spans="1:10" ht="15" customHeight="1">
      <c r="A42" s="28" t="s">
        <v>1958</v>
      </c>
      <c r="B42" s="25" t="s">
        <v>1959</v>
      </c>
      <c r="C42" s="25" t="s">
        <v>1960</v>
      </c>
      <c r="D42" s="25" t="s">
        <v>567</v>
      </c>
      <c r="E42" s="29">
        <v>32190</v>
      </c>
      <c r="F42" s="30">
        <v>126.91</v>
      </c>
      <c r="G42" s="31">
        <v>7.4999999999999997E-3</v>
      </c>
      <c r="H42" s="32"/>
      <c r="I42" s="32"/>
      <c r="J42" s="19"/>
    </row>
    <row r="43" spans="1:10" ht="15" customHeight="1">
      <c r="A43" s="28" t="s">
        <v>1464</v>
      </c>
      <c r="B43" s="25" t="s">
        <v>1465</v>
      </c>
      <c r="C43" s="25" t="s">
        <v>1466</v>
      </c>
      <c r="D43" s="25" t="s">
        <v>1467</v>
      </c>
      <c r="E43" s="29">
        <v>31748</v>
      </c>
      <c r="F43" s="30">
        <v>123.99</v>
      </c>
      <c r="G43" s="31">
        <v>7.4000000000000003E-3</v>
      </c>
      <c r="H43" s="32"/>
      <c r="I43" s="32"/>
      <c r="J43" s="19"/>
    </row>
    <row r="44" spans="1:10" ht="15" customHeight="1">
      <c r="A44" s="28" t="s">
        <v>643</v>
      </c>
      <c r="B44" s="25" t="s">
        <v>644</v>
      </c>
      <c r="C44" s="25" t="s">
        <v>645</v>
      </c>
      <c r="D44" s="25" t="s">
        <v>646</v>
      </c>
      <c r="E44" s="29">
        <v>9800</v>
      </c>
      <c r="F44" s="30">
        <v>122.54</v>
      </c>
      <c r="G44" s="31">
        <v>7.3000000000000001E-3</v>
      </c>
      <c r="H44" s="32"/>
      <c r="I44" s="32"/>
      <c r="J44" s="19"/>
    </row>
    <row r="45" spans="1:10" ht="15" customHeight="1">
      <c r="A45" s="28" t="s">
        <v>2277</v>
      </c>
      <c r="B45" s="25" t="s">
        <v>2278</v>
      </c>
      <c r="C45" s="25" t="s">
        <v>2279</v>
      </c>
      <c r="D45" s="25" t="s">
        <v>604</v>
      </c>
      <c r="E45" s="29">
        <v>2629</v>
      </c>
      <c r="F45" s="30">
        <v>113.99</v>
      </c>
      <c r="G45" s="31">
        <v>6.7999999999999996E-3</v>
      </c>
      <c r="H45" s="32"/>
      <c r="I45" s="32"/>
      <c r="J45" s="19"/>
    </row>
    <row r="46" spans="1:10" ht="15" customHeight="1">
      <c r="A46" s="28" t="s">
        <v>1485</v>
      </c>
      <c r="B46" s="25" t="s">
        <v>1486</v>
      </c>
      <c r="C46" s="25" t="s">
        <v>1487</v>
      </c>
      <c r="D46" s="25" t="s">
        <v>646</v>
      </c>
      <c r="E46" s="29">
        <v>20904</v>
      </c>
      <c r="F46" s="30">
        <v>110.89</v>
      </c>
      <c r="G46" s="31">
        <v>6.6E-3</v>
      </c>
      <c r="H46" s="32"/>
      <c r="I46" s="32"/>
      <c r="J46" s="19"/>
    </row>
    <row r="47" spans="1:10" ht="15" customHeight="1">
      <c r="A47" s="28" t="s">
        <v>739</v>
      </c>
      <c r="B47" s="25" t="s">
        <v>740</v>
      </c>
      <c r="C47" s="25" t="s">
        <v>741</v>
      </c>
      <c r="D47" s="25" t="s">
        <v>579</v>
      </c>
      <c r="E47" s="29">
        <v>3015</v>
      </c>
      <c r="F47" s="30">
        <v>110.7</v>
      </c>
      <c r="G47" s="31">
        <v>6.6E-3</v>
      </c>
      <c r="H47" s="32"/>
      <c r="I47" s="32"/>
      <c r="J47" s="19"/>
    </row>
    <row r="48" spans="1:10" ht="15" customHeight="1">
      <c r="A48" s="28" t="s">
        <v>2913</v>
      </c>
      <c r="B48" s="25" t="s">
        <v>2914</v>
      </c>
      <c r="C48" s="25" t="s">
        <v>2915</v>
      </c>
      <c r="D48" s="25" t="s">
        <v>2916</v>
      </c>
      <c r="E48" s="29">
        <v>84973</v>
      </c>
      <c r="F48" s="30">
        <v>107.75</v>
      </c>
      <c r="G48" s="31">
        <v>6.4000000000000003E-3</v>
      </c>
      <c r="H48" s="32"/>
      <c r="I48" s="32"/>
      <c r="J48" s="19"/>
    </row>
    <row r="49" spans="1:10" ht="15" customHeight="1">
      <c r="A49" s="28" t="s">
        <v>742</v>
      </c>
      <c r="B49" s="25" t="s">
        <v>743</v>
      </c>
      <c r="C49" s="25" t="s">
        <v>744</v>
      </c>
      <c r="D49" s="25" t="s">
        <v>679</v>
      </c>
      <c r="E49" s="29">
        <v>13010</v>
      </c>
      <c r="F49" s="30">
        <v>104.45</v>
      </c>
      <c r="G49" s="31">
        <v>6.1999999999999998E-3</v>
      </c>
      <c r="H49" s="32"/>
      <c r="I49" s="32"/>
      <c r="J49" s="19"/>
    </row>
    <row r="50" spans="1:10" ht="15" customHeight="1">
      <c r="A50" s="28" t="s">
        <v>722</v>
      </c>
      <c r="B50" s="25" t="s">
        <v>723</v>
      </c>
      <c r="C50" s="25" t="s">
        <v>724</v>
      </c>
      <c r="D50" s="25" t="s">
        <v>604</v>
      </c>
      <c r="E50" s="29">
        <v>2760</v>
      </c>
      <c r="F50" s="30">
        <v>102.26</v>
      </c>
      <c r="G50" s="31">
        <v>6.1000000000000004E-3</v>
      </c>
      <c r="H50" s="32"/>
      <c r="I50" s="32"/>
      <c r="J50" s="19"/>
    </row>
    <row r="51" spans="1:10" ht="15" customHeight="1">
      <c r="A51" s="28" t="s">
        <v>2917</v>
      </c>
      <c r="B51" s="25" t="s">
        <v>2918</v>
      </c>
      <c r="C51" s="25" t="s">
        <v>2919</v>
      </c>
      <c r="D51" s="25" t="s">
        <v>579</v>
      </c>
      <c r="E51" s="29">
        <v>2818</v>
      </c>
      <c r="F51" s="30">
        <v>99.41</v>
      </c>
      <c r="G51" s="31">
        <v>5.8999999999999999E-3</v>
      </c>
      <c r="H51" s="32"/>
      <c r="I51" s="32"/>
      <c r="J51" s="19"/>
    </row>
    <row r="52" spans="1:10" ht="15" customHeight="1">
      <c r="A52" s="28" t="s">
        <v>748</v>
      </c>
      <c r="B52" s="25" t="s">
        <v>749</v>
      </c>
      <c r="C52" s="25" t="s">
        <v>750</v>
      </c>
      <c r="D52" s="25" t="s">
        <v>620</v>
      </c>
      <c r="E52" s="29">
        <v>2259</v>
      </c>
      <c r="F52" s="30">
        <v>99.02</v>
      </c>
      <c r="G52" s="31">
        <v>5.8999999999999999E-3</v>
      </c>
      <c r="H52" s="32"/>
      <c r="I52" s="32"/>
      <c r="J52" s="19"/>
    </row>
    <row r="53" spans="1:10" ht="15" customHeight="1">
      <c r="A53" s="28" t="s">
        <v>745</v>
      </c>
      <c r="B53" s="25" t="s">
        <v>746</v>
      </c>
      <c r="C53" s="25" t="s">
        <v>747</v>
      </c>
      <c r="D53" s="25" t="s">
        <v>630</v>
      </c>
      <c r="E53" s="29">
        <v>2554</v>
      </c>
      <c r="F53" s="30">
        <v>98.15</v>
      </c>
      <c r="G53" s="31">
        <v>5.7999999999999996E-3</v>
      </c>
      <c r="H53" s="32"/>
      <c r="I53" s="32"/>
      <c r="J53" s="19"/>
    </row>
    <row r="54" spans="1:10" ht="15" customHeight="1">
      <c r="A54" s="28" t="s">
        <v>1639</v>
      </c>
      <c r="B54" s="25" t="s">
        <v>1640</v>
      </c>
      <c r="C54" s="25" t="s">
        <v>1641</v>
      </c>
      <c r="D54" s="25" t="s">
        <v>1642</v>
      </c>
      <c r="E54" s="29">
        <v>45577</v>
      </c>
      <c r="F54" s="30">
        <v>96.74</v>
      </c>
      <c r="G54" s="31">
        <v>5.7000000000000002E-3</v>
      </c>
      <c r="H54" s="32"/>
      <c r="I54" s="32"/>
      <c r="J54" s="19"/>
    </row>
    <row r="55" spans="1:10" ht="15" customHeight="1">
      <c r="A55" s="28" t="s">
        <v>1491</v>
      </c>
      <c r="B55" s="25" t="s">
        <v>1492</v>
      </c>
      <c r="C55" s="25" t="s">
        <v>1493</v>
      </c>
      <c r="D55" s="25" t="s">
        <v>810</v>
      </c>
      <c r="E55" s="29">
        <v>11794</v>
      </c>
      <c r="F55" s="30">
        <v>79.260000000000005</v>
      </c>
      <c r="G55" s="31">
        <v>4.7000000000000002E-3</v>
      </c>
      <c r="H55" s="32"/>
      <c r="I55" s="32"/>
      <c r="J55" s="19"/>
    </row>
    <row r="56" spans="1:10" ht="15" customHeight="1">
      <c r="A56" s="28" t="s">
        <v>760</v>
      </c>
      <c r="B56" s="25" t="s">
        <v>761</v>
      </c>
      <c r="C56" s="25" t="s">
        <v>762</v>
      </c>
      <c r="D56" s="25" t="s">
        <v>579</v>
      </c>
      <c r="E56" s="29">
        <v>2812</v>
      </c>
      <c r="F56" s="30">
        <v>71.680000000000007</v>
      </c>
      <c r="G56" s="31">
        <v>4.3E-3</v>
      </c>
      <c r="H56" s="32"/>
      <c r="I56" s="32"/>
      <c r="J56" s="19"/>
    </row>
    <row r="57" spans="1:10" ht="15" customHeight="1">
      <c r="A57" s="28" t="s">
        <v>2920</v>
      </c>
      <c r="B57" s="25" t="s">
        <v>2921</v>
      </c>
      <c r="C57" s="25" t="s">
        <v>2922</v>
      </c>
      <c r="D57" s="25" t="s">
        <v>583</v>
      </c>
      <c r="E57" s="29">
        <v>20698</v>
      </c>
      <c r="F57" s="30">
        <v>63.09</v>
      </c>
      <c r="G57" s="31">
        <v>3.7000000000000002E-3</v>
      </c>
      <c r="H57" s="32"/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16684.12</v>
      </c>
      <c r="G58" s="34">
        <v>0.98929999999999996</v>
      </c>
      <c r="H58" s="35"/>
      <c r="I58" s="35"/>
      <c r="J58" s="19"/>
    </row>
    <row r="59" spans="1:10" ht="15" customHeight="1">
      <c r="A59" s="19"/>
      <c r="B59" s="36" t="s">
        <v>563</v>
      </c>
      <c r="C59" s="37"/>
      <c r="D59" s="37"/>
      <c r="E59" s="37"/>
      <c r="F59" s="35" t="s">
        <v>485</v>
      </c>
      <c r="G59" s="35" t="s">
        <v>485</v>
      </c>
      <c r="H59" s="35"/>
      <c r="I59" s="35"/>
      <c r="J59" s="19"/>
    </row>
    <row r="60" spans="1:10" ht="15" customHeight="1">
      <c r="A60" s="19"/>
      <c r="B60" s="36" t="s">
        <v>155</v>
      </c>
      <c r="C60" s="37"/>
      <c r="D60" s="37"/>
      <c r="E60" s="37"/>
      <c r="F60" s="35" t="s">
        <v>485</v>
      </c>
      <c r="G60" s="35" t="s">
        <v>485</v>
      </c>
      <c r="H60" s="35"/>
      <c r="I60" s="35"/>
      <c r="J60" s="19"/>
    </row>
    <row r="61" spans="1:10" ht="15" customHeight="1">
      <c r="A61" s="19"/>
      <c r="B61" s="36" t="s">
        <v>156</v>
      </c>
      <c r="C61" s="37"/>
      <c r="D61" s="37"/>
      <c r="E61" s="37"/>
      <c r="F61" s="33">
        <v>16684.12</v>
      </c>
      <c r="G61" s="34">
        <v>0.98929999999999996</v>
      </c>
      <c r="H61" s="35"/>
      <c r="I61" s="35"/>
      <c r="J61" s="19"/>
    </row>
    <row r="62" spans="1:10" ht="15" customHeight="1">
      <c r="A62" s="19"/>
      <c r="B62" s="24" t="s">
        <v>157</v>
      </c>
      <c r="C62" s="25"/>
      <c r="D62" s="25"/>
      <c r="E62" s="25"/>
      <c r="F62" s="25"/>
      <c r="G62" s="25"/>
      <c r="H62" s="26"/>
      <c r="I62" s="26"/>
      <c r="J62" s="19"/>
    </row>
    <row r="63" spans="1:10" ht="15" customHeight="1">
      <c r="A63" s="28" t="s">
        <v>158</v>
      </c>
      <c r="B63" s="25" t="s">
        <v>3927</v>
      </c>
      <c r="C63" s="25"/>
      <c r="D63" s="25"/>
      <c r="E63" s="29"/>
      <c r="F63" s="30">
        <v>528.29999999999995</v>
      </c>
      <c r="G63" s="31">
        <v>3.1300000000000001E-2</v>
      </c>
      <c r="H63" s="38">
        <v>5.9928275834572158E-2</v>
      </c>
      <c r="I63" s="32"/>
      <c r="J63" s="19"/>
    </row>
    <row r="64" spans="1:10" ht="15" customHeight="1">
      <c r="A64" s="19"/>
      <c r="B64" s="24" t="s">
        <v>155</v>
      </c>
      <c r="C64" s="25"/>
      <c r="D64" s="25"/>
      <c r="E64" s="25"/>
      <c r="F64" s="33">
        <v>528.29999999999995</v>
      </c>
      <c r="G64" s="34">
        <v>3.1300000000000001E-2</v>
      </c>
      <c r="H64" s="35"/>
      <c r="I64" s="35"/>
      <c r="J64" s="19"/>
    </row>
    <row r="65" spans="1:10" ht="15" customHeight="1">
      <c r="A65" s="19"/>
      <c r="B65" s="36" t="s">
        <v>156</v>
      </c>
      <c r="C65" s="37"/>
      <c r="D65" s="37"/>
      <c r="E65" s="37"/>
      <c r="F65" s="33">
        <v>528.29999999999995</v>
      </c>
      <c r="G65" s="34">
        <v>3.1300000000000001E-2</v>
      </c>
      <c r="H65" s="35"/>
      <c r="I65" s="35"/>
      <c r="J65" s="19"/>
    </row>
    <row r="66" spans="1:10" ht="15" customHeight="1">
      <c r="A66" s="19"/>
      <c r="B66" s="36" t="s">
        <v>159</v>
      </c>
      <c r="C66" s="25"/>
      <c r="D66" s="37"/>
      <c r="E66" s="25"/>
      <c r="F66" s="33">
        <v>-348.65</v>
      </c>
      <c r="G66" s="34">
        <v>-2.06E-2</v>
      </c>
      <c r="H66" s="35"/>
      <c r="I66" s="35"/>
      <c r="J66" s="19"/>
    </row>
    <row r="67" spans="1:10" ht="15" customHeight="1">
      <c r="A67" s="19"/>
      <c r="B67" s="39" t="s">
        <v>160</v>
      </c>
      <c r="C67" s="37"/>
      <c r="D67" s="37"/>
      <c r="E67" s="37"/>
      <c r="F67" s="33">
        <v>16863.77</v>
      </c>
      <c r="G67" s="40">
        <v>1</v>
      </c>
      <c r="H67" s="41"/>
      <c r="I67" s="41"/>
      <c r="J67" s="19"/>
    </row>
    <row r="68" spans="1:10" ht="15" customHeight="1">
      <c r="A68" s="19"/>
      <c r="B68" s="17"/>
      <c r="C68" s="19"/>
      <c r="D68" s="19"/>
      <c r="E68" s="19"/>
      <c r="F68" s="19"/>
      <c r="G68" s="19"/>
      <c r="H68" s="19"/>
      <c r="I68" s="19"/>
      <c r="J68" s="19"/>
    </row>
    <row r="69" spans="1:10" ht="15" customHeight="1">
      <c r="A69" s="19"/>
      <c r="B69" s="18" t="s">
        <v>161</v>
      </c>
      <c r="C69" s="19"/>
      <c r="D69" s="19"/>
      <c r="E69" s="19"/>
      <c r="F69" s="19"/>
      <c r="G69" s="19"/>
      <c r="H69" s="19"/>
      <c r="I69" s="19"/>
      <c r="J69" s="19"/>
    </row>
    <row r="70" spans="1:10" ht="27.95" customHeight="1">
      <c r="A70" s="42"/>
      <c r="B70" s="110" t="s">
        <v>3926</v>
      </c>
      <c r="C70" s="110"/>
      <c r="D70" s="110"/>
      <c r="E70" s="110"/>
      <c r="F70" s="110"/>
      <c r="G70" s="110"/>
      <c r="H70" s="110"/>
      <c r="I70" s="42"/>
      <c r="J70" s="42"/>
    </row>
    <row r="71" spans="1:10" ht="1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3" spans="1:10" s="44" customFormat="1" ht="15" customHeight="1">
      <c r="C73" s="45" t="s">
        <v>3785</v>
      </c>
    </row>
    <row r="74" spans="1:10" s="44" customFormat="1" ht="15" customHeight="1">
      <c r="B74" s="45" t="s">
        <v>3749</v>
      </c>
      <c r="C74" s="45" t="s">
        <v>3750</v>
      </c>
    </row>
    <row r="75" spans="1:10" s="44" customFormat="1" ht="15" customHeight="1"/>
    <row r="76" spans="1:10" s="44" customFormat="1" ht="15" customHeight="1"/>
    <row r="77" spans="1:10" s="44" customFormat="1" ht="15" customHeight="1"/>
    <row r="78" spans="1:10" s="44" customFormat="1" ht="15" customHeight="1"/>
    <row r="79" spans="1:10" s="44" customFormat="1" ht="15" customHeight="1"/>
    <row r="80" spans="1:10" s="44" customFormat="1" ht="15" customHeight="1"/>
    <row r="81" s="44" customFormat="1" ht="15" customHeight="1"/>
    <row r="82" s="44" customFormat="1" ht="15" customHeight="1"/>
    <row r="83" s="44" customFormat="1" ht="15" customHeight="1"/>
    <row r="84" s="44" customFormat="1" ht="15" customHeight="1"/>
    <row r="85" s="44" customFormat="1" ht="15" customHeight="1"/>
    <row r="86" s="44" customFormat="1" ht="15" customHeight="1"/>
    <row r="87" s="44" customFormat="1" ht="15" customHeight="1"/>
  </sheetData>
  <mergeCells count="2">
    <mergeCell ref="B70:H7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8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78</v>
      </c>
      <c r="B2" s="111" t="s">
        <v>79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9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580</v>
      </c>
      <c r="B8" s="25" t="s">
        <v>581</v>
      </c>
      <c r="C8" s="25" t="s">
        <v>582</v>
      </c>
      <c r="D8" s="25" t="s">
        <v>583</v>
      </c>
      <c r="E8" s="29">
        <v>65098</v>
      </c>
      <c r="F8" s="30">
        <v>1547.87</v>
      </c>
      <c r="G8" s="31">
        <v>0.1084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83011</v>
      </c>
      <c r="F9" s="30">
        <v>1179.8800000000001</v>
      </c>
      <c r="G9" s="31">
        <v>8.2600000000000007E-2</v>
      </c>
      <c r="H9" s="32"/>
      <c r="I9" s="32"/>
      <c r="J9" s="19"/>
    </row>
    <row r="10" spans="1:10" ht="15" customHeight="1">
      <c r="A10" s="28" t="s">
        <v>530</v>
      </c>
      <c r="B10" s="25" t="s">
        <v>531</v>
      </c>
      <c r="C10" s="25" t="s">
        <v>532</v>
      </c>
      <c r="D10" s="25" t="s">
        <v>529</v>
      </c>
      <c r="E10" s="29">
        <v>131369</v>
      </c>
      <c r="F10" s="30">
        <v>1132.4000000000001</v>
      </c>
      <c r="G10" s="31">
        <v>7.9299999999999995E-2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69066</v>
      </c>
      <c r="F11" s="30">
        <v>976.21</v>
      </c>
      <c r="G11" s="31">
        <v>6.8400000000000002E-2</v>
      </c>
      <c r="H11" s="32"/>
      <c r="I11" s="32"/>
      <c r="J11" s="19"/>
    </row>
    <row r="12" spans="1:10" ht="15" customHeight="1">
      <c r="A12" s="28" t="s">
        <v>610</v>
      </c>
      <c r="B12" s="25" t="s">
        <v>611</v>
      </c>
      <c r="C12" s="25" t="s">
        <v>612</v>
      </c>
      <c r="D12" s="25" t="s">
        <v>571</v>
      </c>
      <c r="E12" s="29">
        <v>34256</v>
      </c>
      <c r="F12" s="30">
        <v>783.69</v>
      </c>
      <c r="G12" s="31">
        <v>5.4899999999999997E-2</v>
      </c>
      <c r="H12" s="32"/>
      <c r="I12" s="32"/>
      <c r="J12" s="19"/>
    </row>
    <row r="13" spans="1:10" ht="15" customHeight="1">
      <c r="A13" s="28" t="s">
        <v>591</v>
      </c>
      <c r="B13" s="25" t="s">
        <v>592</v>
      </c>
      <c r="C13" s="25" t="s">
        <v>593</v>
      </c>
      <c r="D13" s="25" t="s">
        <v>567</v>
      </c>
      <c r="E13" s="29">
        <v>19326</v>
      </c>
      <c r="F13" s="30">
        <v>580.66</v>
      </c>
      <c r="G13" s="31">
        <v>4.07E-2</v>
      </c>
      <c r="H13" s="32"/>
      <c r="I13" s="32"/>
      <c r="J13" s="19"/>
    </row>
    <row r="14" spans="1:10" ht="15" customHeight="1">
      <c r="A14" s="28" t="s">
        <v>729</v>
      </c>
      <c r="B14" s="25" t="s">
        <v>730</v>
      </c>
      <c r="C14" s="25" t="s">
        <v>731</v>
      </c>
      <c r="D14" s="25" t="s">
        <v>587</v>
      </c>
      <c r="E14" s="29">
        <v>166130</v>
      </c>
      <c r="F14" s="30">
        <v>551.88</v>
      </c>
      <c r="G14" s="31">
        <v>3.8600000000000002E-2</v>
      </c>
      <c r="H14" s="32"/>
      <c r="I14" s="32"/>
      <c r="J14" s="19"/>
    </row>
    <row r="15" spans="1:10" ht="15" customHeight="1">
      <c r="A15" s="28" t="s">
        <v>533</v>
      </c>
      <c r="B15" s="25" t="s">
        <v>534</v>
      </c>
      <c r="C15" s="25" t="s">
        <v>535</v>
      </c>
      <c r="D15" s="25" t="s">
        <v>529</v>
      </c>
      <c r="E15" s="29">
        <v>27718</v>
      </c>
      <c r="F15" s="30">
        <v>504.25</v>
      </c>
      <c r="G15" s="31">
        <v>3.5299999999999998E-2</v>
      </c>
      <c r="H15" s="32"/>
      <c r="I15" s="32"/>
      <c r="J15" s="19"/>
    </row>
    <row r="16" spans="1:10" ht="15" customHeight="1">
      <c r="A16" s="28" t="s">
        <v>584</v>
      </c>
      <c r="B16" s="25" t="s">
        <v>585</v>
      </c>
      <c r="C16" s="25" t="s">
        <v>586</v>
      </c>
      <c r="D16" s="25" t="s">
        <v>587</v>
      </c>
      <c r="E16" s="29">
        <v>16845</v>
      </c>
      <c r="F16" s="30">
        <v>454.22</v>
      </c>
      <c r="G16" s="31">
        <v>3.1800000000000002E-2</v>
      </c>
      <c r="H16" s="32"/>
      <c r="I16" s="32"/>
      <c r="J16" s="19"/>
    </row>
    <row r="17" spans="1:10" ht="15" customHeight="1">
      <c r="A17" s="28" t="s">
        <v>613</v>
      </c>
      <c r="B17" s="25" t="s">
        <v>614</v>
      </c>
      <c r="C17" s="25" t="s">
        <v>615</v>
      </c>
      <c r="D17" s="25" t="s">
        <v>616</v>
      </c>
      <c r="E17" s="29">
        <v>22797</v>
      </c>
      <c r="F17" s="30">
        <v>421.22</v>
      </c>
      <c r="G17" s="31">
        <v>2.9499999999999998E-2</v>
      </c>
      <c r="H17" s="32"/>
      <c r="I17" s="32"/>
      <c r="J17" s="19"/>
    </row>
    <row r="18" spans="1:10" ht="15" customHeight="1">
      <c r="A18" s="28" t="s">
        <v>539</v>
      </c>
      <c r="B18" s="25" t="s">
        <v>540</v>
      </c>
      <c r="C18" s="25" t="s">
        <v>541</v>
      </c>
      <c r="D18" s="25" t="s">
        <v>529</v>
      </c>
      <c r="E18" s="29">
        <v>72407</v>
      </c>
      <c r="F18" s="30">
        <v>384.19</v>
      </c>
      <c r="G18" s="31">
        <v>2.69E-2</v>
      </c>
      <c r="H18" s="32"/>
      <c r="I18" s="32"/>
      <c r="J18" s="19"/>
    </row>
    <row r="19" spans="1:10" ht="15" customHeight="1">
      <c r="A19" s="28" t="s">
        <v>568</v>
      </c>
      <c r="B19" s="25" t="s">
        <v>569</v>
      </c>
      <c r="C19" s="25" t="s">
        <v>570</v>
      </c>
      <c r="D19" s="25" t="s">
        <v>571</v>
      </c>
      <c r="E19" s="29">
        <v>5037</v>
      </c>
      <c r="F19" s="30">
        <v>369.5</v>
      </c>
      <c r="G19" s="31">
        <v>2.5899999999999999E-2</v>
      </c>
      <c r="H19" s="32"/>
      <c r="I19" s="32"/>
      <c r="J19" s="19"/>
    </row>
    <row r="20" spans="1:10" ht="15" customHeight="1">
      <c r="A20" s="28" t="s">
        <v>725</v>
      </c>
      <c r="B20" s="25" t="s">
        <v>726</v>
      </c>
      <c r="C20" s="25" t="s">
        <v>727</v>
      </c>
      <c r="D20" s="25" t="s">
        <v>728</v>
      </c>
      <c r="E20" s="29">
        <v>46039</v>
      </c>
      <c r="F20" s="30">
        <v>368.27</v>
      </c>
      <c r="G20" s="31">
        <v>2.58E-2</v>
      </c>
      <c r="H20" s="32"/>
      <c r="I20" s="32"/>
      <c r="J20" s="19"/>
    </row>
    <row r="21" spans="1:10" ht="15" customHeight="1">
      <c r="A21" s="28" t="s">
        <v>536</v>
      </c>
      <c r="B21" s="25" t="s">
        <v>537</v>
      </c>
      <c r="C21" s="25" t="s">
        <v>538</v>
      </c>
      <c r="D21" s="25" t="s">
        <v>529</v>
      </c>
      <c r="E21" s="29">
        <v>49948</v>
      </c>
      <c r="F21" s="30">
        <v>366.22</v>
      </c>
      <c r="G21" s="31">
        <v>2.5600000000000001E-2</v>
      </c>
      <c r="H21" s="32"/>
      <c r="I21" s="32"/>
      <c r="J21" s="19"/>
    </row>
    <row r="22" spans="1:10" ht="15" customHeight="1">
      <c r="A22" s="28" t="s">
        <v>654</v>
      </c>
      <c r="B22" s="25" t="s">
        <v>655</v>
      </c>
      <c r="C22" s="25" t="s">
        <v>656</v>
      </c>
      <c r="D22" s="25" t="s">
        <v>657</v>
      </c>
      <c r="E22" s="29">
        <v>8484</v>
      </c>
      <c r="F22" s="30">
        <v>283.57</v>
      </c>
      <c r="G22" s="31">
        <v>1.9900000000000001E-2</v>
      </c>
      <c r="H22" s="32"/>
      <c r="I22" s="32"/>
      <c r="J22" s="19"/>
    </row>
    <row r="23" spans="1:10" ht="15" customHeight="1">
      <c r="A23" s="28" t="s">
        <v>576</v>
      </c>
      <c r="B23" s="25" t="s">
        <v>577</v>
      </c>
      <c r="C23" s="25" t="s">
        <v>578</v>
      </c>
      <c r="D23" s="25" t="s">
        <v>579</v>
      </c>
      <c r="E23" s="29">
        <v>18214</v>
      </c>
      <c r="F23" s="30">
        <v>230.99</v>
      </c>
      <c r="G23" s="31">
        <v>1.6199999999999999E-2</v>
      </c>
      <c r="H23" s="32"/>
      <c r="I23" s="32"/>
      <c r="J23" s="19"/>
    </row>
    <row r="24" spans="1:10" ht="15" customHeight="1">
      <c r="A24" s="28" t="s">
        <v>598</v>
      </c>
      <c r="B24" s="25" t="s">
        <v>599</v>
      </c>
      <c r="C24" s="25" t="s">
        <v>600</v>
      </c>
      <c r="D24" s="25" t="s">
        <v>579</v>
      </c>
      <c r="E24" s="29">
        <v>2508</v>
      </c>
      <c r="F24" s="30">
        <v>221.41</v>
      </c>
      <c r="G24" s="31">
        <v>1.55E-2</v>
      </c>
      <c r="H24" s="32"/>
      <c r="I24" s="32"/>
      <c r="J24" s="19"/>
    </row>
    <row r="25" spans="1:10" ht="15" customHeight="1">
      <c r="A25" s="28" t="s">
        <v>732</v>
      </c>
      <c r="B25" s="25" t="s">
        <v>733</v>
      </c>
      <c r="C25" s="25" t="s">
        <v>734</v>
      </c>
      <c r="D25" s="25" t="s">
        <v>657</v>
      </c>
      <c r="E25" s="29">
        <v>7843</v>
      </c>
      <c r="F25" s="30">
        <v>204.46</v>
      </c>
      <c r="G25" s="31">
        <v>1.43E-2</v>
      </c>
      <c r="H25" s="32"/>
      <c r="I25" s="32"/>
      <c r="J25" s="19"/>
    </row>
    <row r="26" spans="1:10" ht="15" customHeight="1">
      <c r="A26" s="28" t="s">
        <v>621</v>
      </c>
      <c r="B26" s="25" t="s">
        <v>622</v>
      </c>
      <c r="C26" s="25" t="s">
        <v>623</v>
      </c>
      <c r="D26" s="25" t="s">
        <v>571</v>
      </c>
      <c r="E26" s="29">
        <v>11511</v>
      </c>
      <c r="F26" s="30">
        <v>193.19</v>
      </c>
      <c r="G26" s="31">
        <v>1.35E-2</v>
      </c>
      <c r="H26" s="32"/>
      <c r="I26" s="32"/>
      <c r="J26" s="19"/>
    </row>
    <row r="27" spans="1:10" ht="15" customHeight="1">
      <c r="A27" s="28" t="s">
        <v>601</v>
      </c>
      <c r="B27" s="25" t="s">
        <v>602</v>
      </c>
      <c r="C27" s="25" t="s">
        <v>603</v>
      </c>
      <c r="D27" s="25" t="s">
        <v>604</v>
      </c>
      <c r="E27" s="29">
        <v>19943</v>
      </c>
      <c r="F27" s="30">
        <v>189.19</v>
      </c>
      <c r="G27" s="31">
        <v>1.32E-2</v>
      </c>
      <c r="H27" s="32"/>
      <c r="I27" s="32"/>
      <c r="J27" s="19"/>
    </row>
    <row r="28" spans="1:10" ht="15" customHeight="1">
      <c r="A28" s="28" t="s">
        <v>1633</v>
      </c>
      <c r="B28" s="25" t="s">
        <v>1634</v>
      </c>
      <c r="C28" s="25" t="s">
        <v>1635</v>
      </c>
      <c r="D28" s="25" t="s">
        <v>567</v>
      </c>
      <c r="E28" s="29">
        <v>20106</v>
      </c>
      <c r="F28" s="30">
        <v>187.46</v>
      </c>
      <c r="G28" s="31">
        <v>1.3100000000000001E-2</v>
      </c>
      <c r="H28" s="32"/>
      <c r="I28" s="32"/>
      <c r="J28" s="19"/>
    </row>
    <row r="29" spans="1:10" ht="15" customHeight="1">
      <c r="A29" s="28" t="s">
        <v>1457</v>
      </c>
      <c r="B29" s="25" t="s">
        <v>1458</v>
      </c>
      <c r="C29" s="25" t="s">
        <v>1459</v>
      </c>
      <c r="D29" s="25" t="s">
        <v>1460</v>
      </c>
      <c r="E29" s="29">
        <v>4940</v>
      </c>
      <c r="F29" s="30">
        <v>170.71</v>
      </c>
      <c r="G29" s="31">
        <v>1.2E-2</v>
      </c>
      <c r="H29" s="32"/>
      <c r="I29" s="32"/>
      <c r="J29" s="19"/>
    </row>
    <row r="30" spans="1:10" ht="15" customHeight="1">
      <c r="A30" s="28" t="s">
        <v>1659</v>
      </c>
      <c r="B30" s="25" t="s">
        <v>1660</v>
      </c>
      <c r="C30" s="25" t="s">
        <v>1661</v>
      </c>
      <c r="D30" s="25" t="s">
        <v>1478</v>
      </c>
      <c r="E30" s="29">
        <v>153205</v>
      </c>
      <c r="F30" s="30">
        <v>152.13</v>
      </c>
      <c r="G30" s="31">
        <v>1.0699999999999999E-2</v>
      </c>
      <c r="H30" s="32"/>
      <c r="I30" s="32"/>
      <c r="J30" s="19"/>
    </row>
    <row r="31" spans="1:10" ht="15" customHeight="1">
      <c r="A31" s="28" t="s">
        <v>1740</v>
      </c>
      <c r="B31" s="25" t="s">
        <v>1741</v>
      </c>
      <c r="C31" s="25" t="s">
        <v>1742</v>
      </c>
      <c r="D31" s="25" t="s">
        <v>738</v>
      </c>
      <c r="E31" s="29">
        <v>90351</v>
      </c>
      <c r="F31" s="30">
        <v>144.25</v>
      </c>
      <c r="G31" s="31">
        <v>1.01E-2</v>
      </c>
      <c r="H31" s="32"/>
      <c r="I31" s="32"/>
      <c r="J31" s="19"/>
    </row>
    <row r="32" spans="1:10" ht="15" customHeight="1">
      <c r="A32" s="28" t="s">
        <v>542</v>
      </c>
      <c r="B32" s="25" t="s">
        <v>543</v>
      </c>
      <c r="C32" s="25" t="s">
        <v>544</v>
      </c>
      <c r="D32" s="25" t="s">
        <v>529</v>
      </c>
      <c r="E32" s="29">
        <v>12151</v>
      </c>
      <c r="F32" s="30">
        <v>144.01</v>
      </c>
      <c r="G32" s="31">
        <v>1.01E-2</v>
      </c>
      <c r="H32" s="32"/>
      <c r="I32" s="32"/>
      <c r="J32" s="19"/>
    </row>
    <row r="33" spans="1:10" ht="15" customHeight="1">
      <c r="A33" s="28" t="s">
        <v>1906</v>
      </c>
      <c r="B33" s="25" t="s">
        <v>1907</v>
      </c>
      <c r="C33" s="25" t="s">
        <v>1908</v>
      </c>
      <c r="D33" s="25" t="s">
        <v>579</v>
      </c>
      <c r="E33" s="29">
        <v>34161</v>
      </c>
      <c r="F33" s="30">
        <v>138.22</v>
      </c>
      <c r="G33" s="31">
        <v>9.7000000000000003E-3</v>
      </c>
      <c r="H33" s="32"/>
      <c r="I33" s="32"/>
      <c r="J33" s="19"/>
    </row>
    <row r="34" spans="1:10" ht="15" customHeight="1">
      <c r="A34" s="28" t="s">
        <v>624</v>
      </c>
      <c r="B34" s="25" t="s">
        <v>625</v>
      </c>
      <c r="C34" s="25" t="s">
        <v>626</v>
      </c>
      <c r="D34" s="25" t="s">
        <v>575</v>
      </c>
      <c r="E34" s="29">
        <v>2198</v>
      </c>
      <c r="F34" s="30">
        <v>137.49</v>
      </c>
      <c r="G34" s="31">
        <v>9.5999999999999992E-3</v>
      </c>
      <c r="H34" s="32"/>
      <c r="I34" s="32"/>
      <c r="J34" s="19"/>
    </row>
    <row r="35" spans="1:10" ht="15" customHeight="1">
      <c r="A35" s="28" t="s">
        <v>1693</v>
      </c>
      <c r="B35" s="25" t="s">
        <v>1694</v>
      </c>
      <c r="C35" s="25" t="s">
        <v>1695</v>
      </c>
      <c r="D35" s="25" t="s">
        <v>738</v>
      </c>
      <c r="E35" s="29">
        <v>64487</v>
      </c>
      <c r="F35" s="30">
        <v>136.84</v>
      </c>
      <c r="G35" s="31">
        <v>9.5999999999999992E-3</v>
      </c>
      <c r="H35" s="32"/>
      <c r="I35" s="32"/>
      <c r="J35" s="19"/>
    </row>
    <row r="36" spans="1:10" ht="15" customHeight="1">
      <c r="A36" s="28" t="s">
        <v>627</v>
      </c>
      <c r="B36" s="25" t="s">
        <v>628</v>
      </c>
      <c r="C36" s="25" t="s">
        <v>629</v>
      </c>
      <c r="D36" s="25" t="s">
        <v>630</v>
      </c>
      <c r="E36" s="29">
        <v>674</v>
      </c>
      <c r="F36" s="30">
        <v>129.04</v>
      </c>
      <c r="G36" s="31">
        <v>8.9999999999999993E-3</v>
      </c>
      <c r="H36" s="32"/>
      <c r="I36" s="32"/>
      <c r="J36" s="19"/>
    </row>
    <row r="37" spans="1:10" ht="15" customHeight="1">
      <c r="A37" s="28" t="s">
        <v>637</v>
      </c>
      <c r="B37" s="25" t="s">
        <v>638</v>
      </c>
      <c r="C37" s="25" t="s">
        <v>639</v>
      </c>
      <c r="D37" s="25" t="s">
        <v>567</v>
      </c>
      <c r="E37" s="29">
        <v>12007</v>
      </c>
      <c r="F37" s="30">
        <v>121.1</v>
      </c>
      <c r="G37" s="31">
        <v>8.5000000000000006E-3</v>
      </c>
      <c r="H37" s="32"/>
      <c r="I37" s="32"/>
      <c r="J37" s="19"/>
    </row>
    <row r="38" spans="1:10" ht="15" customHeight="1">
      <c r="A38" s="28" t="s">
        <v>1643</v>
      </c>
      <c r="B38" s="25" t="s">
        <v>1644</v>
      </c>
      <c r="C38" s="25" t="s">
        <v>1645</v>
      </c>
      <c r="D38" s="25" t="s">
        <v>575</v>
      </c>
      <c r="E38" s="29">
        <v>7131</v>
      </c>
      <c r="F38" s="30">
        <v>119.43</v>
      </c>
      <c r="G38" s="31">
        <v>8.3999999999999995E-3</v>
      </c>
      <c r="H38" s="32"/>
      <c r="I38" s="32"/>
      <c r="J38" s="19"/>
    </row>
    <row r="39" spans="1:10" ht="15" customHeight="1">
      <c r="A39" s="28" t="s">
        <v>1961</v>
      </c>
      <c r="B39" s="25" t="s">
        <v>1962</v>
      </c>
      <c r="C39" s="25" t="s">
        <v>1963</v>
      </c>
      <c r="D39" s="25" t="s">
        <v>1478</v>
      </c>
      <c r="E39" s="29">
        <v>17791</v>
      </c>
      <c r="F39" s="30">
        <v>112.38</v>
      </c>
      <c r="G39" s="31">
        <v>7.9000000000000008E-3</v>
      </c>
      <c r="H39" s="32"/>
      <c r="I39" s="32"/>
      <c r="J39" s="19"/>
    </row>
    <row r="40" spans="1:10" ht="15" customHeight="1">
      <c r="A40" s="28" t="s">
        <v>1468</v>
      </c>
      <c r="B40" s="25" t="s">
        <v>1469</v>
      </c>
      <c r="C40" s="25" t="s">
        <v>1470</v>
      </c>
      <c r="D40" s="25" t="s">
        <v>1471</v>
      </c>
      <c r="E40" s="29">
        <v>13651</v>
      </c>
      <c r="F40" s="30">
        <v>112.03</v>
      </c>
      <c r="G40" s="31">
        <v>7.7999999999999996E-3</v>
      </c>
      <c r="H40" s="32"/>
      <c r="I40" s="32"/>
      <c r="J40" s="19"/>
    </row>
    <row r="41" spans="1:10" ht="15" customHeight="1">
      <c r="A41" s="28" t="s">
        <v>1958</v>
      </c>
      <c r="B41" s="25" t="s">
        <v>1959</v>
      </c>
      <c r="C41" s="25" t="s">
        <v>1960</v>
      </c>
      <c r="D41" s="25" t="s">
        <v>567</v>
      </c>
      <c r="E41" s="29">
        <v>28126</v>
      </c>
      <c r="F41" s="30">
        <v>110.89</v>
      </c>
      <c r="G41" s="31">
        <v>7.7999999999999996E-3</v>
      </c>
      <c r="H41" s="32"/>
      <c r="I41" s="32"/>
      <c r="J41" s="19"/>
    </row>
    <row r="42" spans="1:10" ht="15" customHeight="1">
      <c r="A42" s="28" t="s">
        <v>692</v>
      </c>
      <c r="B42" s="25" t="s">
        <v>693</v>
      </c>
      <c r="C42" s="25" t="s">
        <v>694</v>
      </c>
      <c r="D42" s="25" t="s">
        <v>604</v>
      </c>
      <c r="E42" s="29">
        <v>9872</v>
      </c>
      <c r="F42" s="30">
        <v>110.07</v>
      </c>
      <c r="G42" s="31">
        <v>7.7000000000000002E-3</v>
      </c>
      <c r="H42" s="32"/>
      <c r="I42" s="32"/>
      <c r="J42" s="19"/>
    </row>
    <row r="43" spans="1:10" ht="15" customHeight="1">
      <c r="A43" s="28" t="s">
        <v>1464</v>
      </c>
      <c r="B43" s="25" t="s">
        <v>1465</v>
      </c>
      <c r="C43" s="25" t="s">
        <v>1466</v>
      </c>
      <c r="D43" s="25" t="s">
        <v>1467</v>
      </c>
      <c r="E43" s="29">
        <v>27765</v>
      </c>
      <c r="F43" s="30">
        <v>108.44</v>
      </c>
      <c r="G43" s="31">
        <v>7.6E-3</v>
      </c>
      <c r="H43" s="32"/>
      <c r="I43" s="32"/>
      <c r="J43" s="19"/>
    </row>
    <row r="44" spans="1:10" ht="15" customHeight="1">
      <c r="A44" s="28" t="s">
        <v>643</v>
      </c>
      <c r="B44" s="25" t="s">
        <v>644</v>
      </c>
      <c r="C44" s="25" t="s">
        <v>645</v>
      </c>
      <c r="D44" s="25" t="s">
        <v>646</v>
      </c>
      <c r="E44" s="29">
        <v>8548</v>
      </c>
      <c r="F44" s="30">
        <v>106.89</v>
      </c>
      <c r="G44" s="31">
        <v>7.4999999999999997E-3</v>
      </c>
      <c r="H44" s="32"/>
      <c r="I44" s="32"/>
      <c r="J44" s="19"/>
    </row>
    <row r="45" spans="1:10" ht="15" customHeight="1">
      <c r="A45" s="28" t="s">
        <v>2277</v>
      </c>
      <c r="B45" s="25" t="s">
        <v>2278</v>
      </c>
      <c r="C45" s="25" t="s">
        <v>2279</v>
      </c>
      <c r="D45" s="25" t="s">
        <v>604</v>
      </c>
      <c r="E45" s="29">
        <v>2309</v>
      </c>
      <c r="F45" s="30">
        <v>100.11</v>
      </c>
      <c r="G45" s="31">
        <v>7.0000000000000001E-3</v>
      </c>
      <c r="H45" s="32"/>
      <c r="I45" s="32"/>
      <c r="J45" s="19"/>
    </row>
    <row r="46" spans="1:10" ht="15" customHeight="1">
      <c r="A46" s="28" t="s">
        <v>739</v>
      </c>
      <c r="B46" s="25" t="s">
        <v>740</v>
      </c>
      <c r="C46" s="25" t="s">
        <v>741</v>
      </c>
      <c r="D46" s="25" t="s">
        <v>579</v>
      </c>
      <c r="E46" s="29">
        <v>2645</v>
      </c>
      <c r="F46" s="30">
        <v>97.11</v>
      </c>
      <c r="G46" s="31">
        <v>6.7999999999999996E-3</v>
      </c>
      <c r="H46" s="32"/>
      <c r="I46" s="32"/>
      <c r="J46" s="19"/>
    </row>
    <row r="47" spans="1:10" ht="15" customHeight="1">
      <c r="A47" s="28" t="s">
        <v>2913</v>
      </c>
      <c r="B47" s="25" t="s">
        <v>2914</v>
      </c>
      <c r="C47" s="25" t="s">
        <v>2915</v>
      </c>
      <c r="D47" s="25" t="s">
        <v>2916</v>
      </c>
      <c r="E47" s="29">
        <v>73824</v>
      </c>
      <c r="F47" s="30">
        <v>93.61</v>
      </c>
      <c r="G47" s="31">
        <v>6.6E-3</v>
      </c>
      <c r="H47" s="32"/>
      <c r="I47" s="32"/>
      <c r="J47" s="19"/>
    </row>
    <row r="48" spans="1:10" ht="15" customHeight="1">
      <c r="A48" s="28" t="s">
        <v>1485</v>
      </c>
      <c r="B48" s="25" t="s">
        <v>1486</v>
      </c>
      <c r="C48" s="25" t="s">
        <v>1487</v>
      </c>
      <c r="D48" s="25" t="s">
        <v>646</v>
      </c>
      <c r="E48" s="29">
        <v>17602</v>
      </c>
      <c r="F48" s="30">
        <v>93.37</v>
      </c>
      <c r="G48" s="31">
        <v>6.4999999999999997E-3</v>
      </c>
      <c r="H48" s="32"/>
      <c r="I48" s="32"/>
      <c r="J48" s="19"/>
    </row>
    <row r="49" spans="1:10" ht="15" customHeight="1">
      <c r="A49" s="28" t="s">
        <v>742</v>
      </c>
      <c r="B49" s="25" t="s">
        <v>743</v>
      </c>
      <c r="C49" s="25" t="s">
        <v>744</v>
      </c>
      <c r="D49" s="25" t="s">
        <v>679</v>
      </c>
      <c r="E49" s="29">
        <v>11414</v>
      </c>
      <c r="F49" s="30">
        <v>91.64</v>
      </c>
      <c r="G49" s="31">
        <v>6.4000000000000003E-3</v>
      </c>
      <c r="H49" s="32"/>
      <c r="I49" s="32"/>
      <c r="J49" s="19"/>
    </row>
    <row r="50" spans="1:10" ht="15" customHeight="1">
      <c r="A50" s="28" t="s">
        <v>722</v>
      </c>
      <c r="B50" s="25" t="s">
        <v>723</v>
      </c>
      <c r="C50" s="25" t="s">
        <v>724</v>
      </c>
      <c r="D50" s="25" t="s">
        <v>604</v>
      </c>
      <c r="E50" s="29">
        <v>2421</v>
      </c>
      <c r="F50" s="30">
        <v>89.7</v>
      </c>
      <c r="G50" s="31">
        <v>6.3E-3</v>
      </c>
      <c r="H50" s="32"/>
      <c r="I50" s="32"/>
      <c r="J50" s="19"/>
    </row>
    <row r="51" spans="1:10" ht="15" customHeight="1">
      <c r="A51" s="28" t="s">
        <v>2917</v>
      </c>
      <c r="B51" s="25" t="s">
        <v>2918</v>
      </c>
      <c r="C51" s="25" t="s">
        <v>2919</v>
      </c>
      <c r="D51" s="25" t="s">
        <v>579</v>
      </c>
      <c r="E51" s="29">
        <v>2472</v>
      </c>
      <c r="F51" s="30">
        <v>87.21</v>
      </c>
      <c r="G51" s="31">
        <v>6.1000000000000004E-3</v>
      </c>
      <c r="H51" s="32"/>
      <c r="I51" s="32"/>
      <c r="J51" s="19"/>
    </row>
    <row r="52" spans="1:10" ht="15" customHeight="1">
      <c r="A52" s="28" t="s">
        <v>745</v>
      </c>
      <c r="B52" s="25" t="s">
        <v>746</v>
      </c>
      <c r="C52" s="25" t="s">
        <v>747</v>
      </c>
      <c r="D52" s="25" t="s">
        <v>630</v>
      </c>
      <c r="E52" s="29">
        <v>2232</v>
      </c>
      <c r="F52" s="30">
        <v>85.78</v>
      </c>
      <c r="G52" s="31">
        <v>6.0000000000000001E-3</v>
      </c>
      <c r="H52" s="32"/>
      <c r="I52" s="32"/>
      <c r="J52" s="19"/>
    </row>
    <row r="53" spans="1:10" ht="15" customHeight="1">
      <c r="A53" s="28" t="s">
        <v>1639</v>
      </c>
      <c r="B53" s="25" t="s">
        <v>1640</v>
      </c>
      <c r="C53" s="25" t="s">
        <v>1641</v>
      </c>
      <c r="D53" s="25" t="s">
        <v>1642</v>
      </c>
      <c r="E53" s="29">
        <v>39670</v>
      </c>
      <c r="F53" s="30">
        <v>84.2</v>
      </c>
      <c r="G53" s="31">
        <v>5.8999999999999999E-3</v>
      </c>
      <c r="H53" s="32"/>
      <c r="I53" s="32"/>
      <c r="J53" s="19"/>
    </row>
    <row r="54" spans="1:10" ht="15" customHeight="1">
      <c r="A54" s="28" t="s">
        <v>748</v>
      </c>
      <c r="B54" s="25" t="s">
        <v>749</v>
      </c>
      <c r="C54" s="25" t="s">
        <v>750</v>
      </c>
      <c r="D54" s="25" t="s">
        <v>620</v>
      </c>
      <c r="E54" s="29">
        <v>1859</v>
      </c>
      <c r="F54" s="30">
        <v>81.489999999999995</v>
      </c>
      <c r="G54" s="31">
        <v>5.7000000000000002E-3</v>
      </c>
      <c r="H54" s="32"/>
      <c r="I54" s="32"/>
      <c r="J54" s="19"/>
    </row>
    <row r="55" spans="1:10" ht="15" customHeight="1">
      <c r="A55" s="28" t="s">
        <v>1491</v>
      </c>
      <c r="B55" s="25" t="s">
        <v>1492</v>
      </c>
      <c r="C55" s="25" t="s">
        <v>1493</v>
      </c>
      <c r="D55" s="25" t="s">
        <v>810</v>
      </c>
      <c r="E55" s="29">
        <v>10293</v>
      </c>
      <c r="F55" s="30">
        <v>69.17</v>
      </c>
      <c r="G55" s="31">
        <v>4.7999999999999996E-3</v>
      </c>
      <c r="H55" s="32"/>
      <c r="I55" s="32"/>
      <c r="J55" s="19"/>
    </row>
    <row r="56" spans="1:10" ht="15" customHeight="1">
      <c r="A56" s="28" t="s">
        <v>760</v>
      </c>
      <c r="B56" s="25" t="s">
        <v>761</v>
      </c>
      <c r="C56" s="25" t="s">
        <v>762</v>
      </c>
      <c r="D56" s="25" t="s">
        <v>579</v>
      </c>
      <c r="E56" s="29">
        <v>2467</v>
      </c>
      <c r="F56" s="30">
        <v>62.89</v>
      </c>
      <c r="G56" s="31">
        <v>4.4000000000000003E-3</v>
      </c>
      <c r="H56" s="32"/>
      <c r="I56" s="32"/>
      <c r="J56" s="19"/>
    </row>
    <row r="57" spans="1:10" ht="15" customHeight="1">
      <c r="A57" s="28" t="s">
        <v>2920</v>
      </c>
      <c r="B57" s="25" t="s">
        <v>2921</v>
      </c>
      <c r="C57" s="25" t="s">
        <v>2922</v>
      </c>
      <c r="D57" s="25" t="s">
        <v>583</v>
      </c>
      <c r="E57" s="29">
        <v>18075</v>
      </c>
      <c r="F57" s="30">
        <v>55.09</v>
      </c>
      <c r="G57" s="31">
        <v>3.8999999999999998E-3</v>
      </c>
      <c r="H57" s="32"/>
      <c r="I57" s="32"/>
      <c r="J57" s="19"/>
    </row>
    <row r="58" spans="1:10" ht="15" customHeight="1">
      <c r="A58" s="28" t="s">
        <v>2923</v>
      </c>
      <c r="B58" s="50" t="s">
        <v>3784</v>
      </c>
      <c r="C58" s="25"/>
      <c r="D58" s="25" t="s">
        <v>529</v>
      </c>
      <c r="E58" s="29">
        <v>2576</v>
      </c>
      <c r="F58" s="32" t="s">
        <v>2924</v>
      </c>
      <c r="G58" s="32" t="s">
        <v>477</v>
      </c>
      <c r="H58" s="32"/>
      <c r="I58" s="32"/>
      <c r="J58" s="19"/>
    </row>
    <row r="59" spans="1:10" ht="15" customHeight="1">
      <c r="A59" s="19"/>
      <c r="B59" s="24" t="s">
        <v>155</v>
      </c>
      <c r="C59" s="25"/>
      <c r="D59" s="25"/>
      <c r="E59" s="25"/>
      <c r="F59" s="33">
        <v>14276.02</v>
      </c>
      <c r="G59" s="34">
        <v>0.99980000000000002</v>
      </c>
      <c r="H59" s="35"/>
      <c r="I59" s="35"/>
      <c r="J59" s="19"/>
    </row>
    <row r="60" spans="1:10" ht="15" customHeight="1">
      <c r="A60" s="19"/>
      <c r="B60" s="24" t="s">
        <v>563</v>
      </c>
      <c r="C60" s="25"/>
      <c r="D60" s="25"/>
      <c r="E60" s="25"/>
      <c r="F60" s="27"/>
      <c r="G60" s="26"/>
      <c r="H60" s="26"/>
      <c r="I60" s="26"/>
      <c r="J60" s="19"/>
    </row>
    <row r="61" spans="1:10" ht="15" customHeight="1">
      <c r="A61" s="19"/>
      <c r="B61" s="24" t="s">
        <v>155</v>
      </c>
      <c r="C61" s="25"/>
      <c r="D61" s="25"/>
      <c r="E61" s="25"/>
      <c r="F61" s="35" t="s">
        <v>485</v>
      </c>
      <c r="G61" s="35" t="s">
        <v>485</v>
      </c>
      <c r="H61" s="35"/>
      <c r="I61" s="35"/>
      <c r="J61" s="19"/>
    </row>
    <row r="62" spans="1:10" ht="15" customHeight="1">
      <c r="A62" s="19"/>
      <c r="B62" s="36" t="s">
        <v>156</v>
      </c>
      <c r="C62" s="37"/>
      <c r="D62" s="37"/>
      <c r="E62" s="37"/>
      <c r="F62" s="33">
        <v>14276.02</v>
      </c>
      <c r="G62" s="34">
        <v>0.99980000000000002</v>
      </c>
      <c r="H62" s="35"/>
      <c r="I62" s="35"/>
      <c r="J62" s="19"/>
    </row>
    <row r="63" spans="1:10" ht="15" customHeight="1">
      <c r="A63" s="19"/>
      <c r="B63" s="24" t="s">
        <v>162</v>
      </c>
      <c r="C63" s="25"/>
      <c r="D63" s="25"/>
      <c r="E63" s="25"/>
      <c r="F63" s="25"/>
      <c r="G63" s="25"/>
      <c r="H63" s="26"/>
      <c r="I63" s="26"/>
      <c r="J63" s="19"/>
    </row>
    <row r="64" spans="1:10" ht="15" customHeight="1">
      <c r="A64" s="19"/>
      <c r="B64" s="24" t="s">
        <v>163</v>
      </c>
      <c r="C64" s="25"/>
      <c r="D64" s="25"/>
      <c r="E64" s="25"/>
      <c r="F64" s="27"/>
      <c r="G64" s="26"/>
      <c r="H64" s="26"/>
      <c r="I64" s="26"/>
      <c r="J64" s="19"/>
    </row>
    <row r="65" spans="1:10" ht="15" customHeight="1">
      <c r="A65" s="28" t="s">
        <v>2925</v>
      </c>
      <c r="B65" s="25" t="s">
        <v>2926</v>
      </c>
      <c r="C65" s="25" t="s">
        <v>2927</v>
      </c>
      <c r="D65" s="25" t="s">
        <v>167</v>
      </c>
      <c r="E65" s="29">
        <v>672</v>
      </c>
      <c r="F65" s="30">
        <v>0.19</v>
      </c>
      <c r="G65" s="32" t="s">
        <v>477</v>
      </c>
      <c r="H65" s="38">
        <v>7.4649999999999994E-2</v>
      </c>
      <c r="I65" s="32"/>
      <c r="J65" s="19"/>
    </row>
    <row r="66" spans="1:10" ht="15" customHeight="1">
      <c r="A66" s="19"/>
      <c r="B66" s="24" t="s">
        <v>155</v>
      </c>
      <c r="C66" s="25"/>
      <c r="D66" s="25"/>
      <c r="E66" s="25"/>
      <c r="F66" s="33">
        <v>0.19</v>
      </c>
      <c r="G66" s="34">
        <v>0</v>
      </c>
      <c r="H66" s="35"/>
      <c r="I66" s="35"/>
      <c r="J66" s="19"/>
    </row>
    <row r="67" spans="1:10" ht="15" customHeight="1">
      <c r="A67" s="19"/>
      <c r="B67" s="36" t="s">
        <v>484</v>
      </c>
      <c r="C67" s="37"/>
      <c r="D67" s="37"/>
      <c r="E67" s="37"/>
      <c r="F67" s="35" t="s">
        <v>485</v>
      </c>
      <c r="G67" s="35" t="s">
        <v>485</v>
      </c>
      <c r="H67" s="35"/>
      <c r="I67" s="35"/>
      <c r="J67" s="19"/>
    </row>
    <row r="68" spans="1:10" ht="15" customHeight="1">
      <c r="A68" s="19"/>
      <c r="B68" s="36" t="s">
        <v>155</v>
      </c>
      <c r="C68" s="37"/>
      <c r="D68" s="37"/>
      <c r="E68" s="37"/>
      <c r="F68" s="35" t="s">
        <v>485</v>
      </c>
      <c r="G68" s="35" t="s">
        <v>485</v>
      </c>
      <c r="H68" s="35"/>
      <c r="I68" s="35"/>
      <c r="J68" s="19"/>
    </row>
    <row r="69" spans="1:10" ht="15" customHeight="1">
      <c r="A69" s="19"/>
      <c r="B69" s="36" t="s">
        <v>156</v>
      </c>
      <c r="C69" s="37"/>
      <c r="D69" s="37"/>
      <c r="E69" s="37"/>
      <c r="F69" s="33">
        <v>0.19</v>
      </c>
      <c r="G69" s="34">
        <v>0</v>
      </c>
      <c r="H69" s="35"/>
      <c r="I69" s="35"/>
      <c r="J69" s="19"/>
    </row>
    <row r="70" spans="1:10" ht="15" customHeight="1">
      <c r="A70" s="19"/>
      <c r="B70" s="24" t="s">
        <v>157</v>
      </c>
      <c r="C70" s="25"/>
      <c r="D70" s="25"/>
      <c r="E70" s="25"/>
      <c r="F70" s="25"/>
      <c r="G70" s="25"/>
      <c r="H70" s="26"/>
      <c r="I70" s="26"/>
      <c r="J70" s="19"/>
    </row>
    <row r="71" spans="1:10" ht="15" customHeight="1">
      <c r="A71" s="28" t="s">
        <v>158</v>
      </c>
      <c r="B71" s="25" t="s">
        <v>3927</v>
      </c>
      <c r="C71" s="25"/>
      <c r="D71" s="25"/>
      <c r="E71" s="29"/>
      <c r="F71" s="30">
        <v>1.47</v>
      </c>
      <c r="G71" s="31">
        <v>1E-4</v>
      </c>
      <c r="H71" s="38">
        <v>5.9971571365096774E-2</v>
      </c>
      <c r="I71" s="32"/>
      <c r="J71" s="19"/>
    </row>
    <row r="72" spans="1:10" ht="15" customHeight="1">
      <c r="A72" s="19"/>
      <c r="B72" s="24" t="s">
        <v>155</v>
      </c>
      <c r="C72" s="25"/>
      <c r="D72" s="25"/>
      <c r="E72" s="25"/>
      <c r="F72" s="33">
        <v>1.47</v>
      </c>
      <c r="G72" s="34">
        <v>1E-4</v>
      </c>
      <c r="H72" s="35"/>
      <c r="I72" s="35"/>
      <c r="J72" s="19"/>
    </row>
    <row r="73" spans="1:10" ht="15" customHeight="1">
      <c r="A73" s="19"/>
      <c r="B73" s="36" t="s">
        <v>484</v>
      </c>
      <c r="C73" s="37"/>
      <c r="D73" s="37"/>
      <c r="E73" s="37"/>
      <c r="F73" s="35" t="s">
        <v>485</v>
      </c>
      <c r="G73" s="35" t="s">
        <v>485</v>
      </c>
      <c r="H73" s="35"/>
      <c r="I73" s="35"/>
      <c r="J73" s="19"/>
    </row>
    <row r="74" spans="1:10" ht="15" customHeight="1">
      <c r="A74" s="19"/>
      <c r="B74" s="36" t="s">
        <v>155</v>
      </c>
      <c r="C74" s="37"/>
      <c r="D74" s="37"/>
      <c r="E74" s="37"/>
      <c r="F74" s="35" t="s">
        <v>485</v>
      </c>
      <c r="G74" s="35" t="s">
        <v>485</v>
      </c>
      <c r="H74" s="35"/>
      <c r="I74" s="35"/>
      <c r="J74" s="19"/>
    </row>
    <row r="75" spans="1:10" ht="15" customHeight="1">
      <c r="A75" s="19"/>
      <c r="B75" s="36" t="s">
        <v>156</v>
      </c>
      <c r="C75" s="37"/>
      <c r="D75" s="37"/>
      <c r="E75" s="37"/>
      <c r="F75" s="33">
        <v>1.47</v>
      </c>
      <c r="G75" s="34">
        <v>1E-4</v>
      </c>
      <c r="H75" s="35"/>
      <c r="I75" s="35"/>
      <c r="J75" s="19"/>
    </row>
    <row r="76" spans="1:10" ht="15" customHeight="1">
      <c r="A76" s="19"/>
      <c r="B76" s="36" t="s">
        <v>159</v>
      </c>
      <c r="C76" s="25"/>
      <c r="D76" s="37"/>
      <c r="E76" s="25"/>
      <c r="F76" s="33">
        <v>2.2999999999999998</v>
      </c>
      <c r="G76" s="34">
        <v>1E-4</v>
      </c>
      <c r="H76" s="35"/>
      <c r="I76" s="35"/>
      <c r="J76" s="19"/>
    </row>
    <row r="77" spans="1:10" ht="15" customHeight="1">
      <c r="A77" s="19"/>
      <c r="B77" s="39" t="s">
        <v>160</v>
      </c>
      <c r="C77" s="37"/>
      <c r="D77" s="37"/>
      <c r="E77" s="37"/>
      <c r="F77" s="33">
        <v>14279.98</v>
      </c>
      <c r="G77" s="40">
        <v>1</v>
      </c>
      <c r="H77" s="41"/>
      <c r="I77" s="41"/>
      <c r="J77" s="19"/>
    </row>
    <row r="78" spans="1:10" ht="15" customHeight="1">
      <c r="A78" s="19"/>
      <c r="B78" s="17"/>
      <c r="C78" s="19"/>
      <c r="D78" s="19"/>
      <c r="E78" s="19"/>
      <c r="F78" s="19"/>
      <c r="G78" s="19"/>
      <c r="H78" s="19"/>
      <c r="I78" s="19"/>
      <c r="J78" s="19"/>
    </row>
    <row r="79" spans="1:10" ht="15" customHeight="1">
      <c r="A79" s="42"/>
      <c r="B79" s="79" t="s">
        <v>3783</v>
      </c>
      <c r="C79" s="79"/>
      <c r="D79" s="79"/>
      <c r="E79" s="79"/>
      <c r="F79" s="79"/>
      <c r="G79" s="79"/>
      <c r="H79" s="79"/>
      <c r="I79" s="42"/>
      <c r="J79" s="42"/>
    </row>
    <row r="80" spans="1:10" ht="15" customHeight="1">
      <c r="A80" s="19"/>
      <c r="B80" s="18" t="s">
        <v>522</v>
      </c>
      <c r="C80" s="19"/>
      <c r="D80" s="19"/>
      <c r="E80" s="19"/>
      <c r="F80" s="19"/>
      <c r="G80" s="19"/>
      <c r="H80" s="19"/>
      <c r="I80" s="19"/>
      <c r="J80" s="19"/>
    </row>
    <row r="81" spans="1:10" ht="15" customHeight="1">
      <c r="A81" s="19"/>
      <c r="B81" s="18" t="s">
        <v>523</v>
      </c>
      <c r="C81" s="19"/>
      <c r="D81" s="19"/>
      <c r="E81" s="19"/>
      <c r="F81" s="19"/>
      <c r="G81" s="19"/>
      <c r="H81" s="19"/>
      <c r="I81" s="19"/>
      <c r="J81" s="19"/>
    </row>
    <row r="82" spans="1:10" ht="15" customHeight="1">
      <c r="A82" s="19"/>
      <c r="B82" s="18" t="s">
        <v>161</v>
      </c>
      <c r="C82" s="19"/>
      <c r="D82" s="19"/>
      <c r="E82" s="19"/>
      <c r="F82" s="19"/>
      <c r="G82" s="19"/>
      <c r="H82" s="19"/>
      <c r="I82" s="19"/>
      <c r="J82" s="19"/>
    </row>
    <row r="83" spans="1:10" ht="27.95" customHeight="1">
      <c r="A83" s="42"/>
      <c r="B83" s="110" t="s">
        <v>3926</v>
      </c>
      <c r="C83" s="110"/>
      <c r="D83" s="110"/>
      <c r="E83" s="110"/>
      <c r="F83" s="110"/>
      <c r="G83" s="110"/>
      <c r="H83" s="110"/>
      <c r="I83" s="42"/>
      <c r="J83" s="42"/>
    </row>
    <row r="84" spans="1:10" ht="15" customHeight="1">
      <c r="A84" s="19"/>
      <c r="B84" s="18"/>
      <c r="C84" s="19"/>
      <c r="D84" s="19"/>
      <c r="E84" s="19"/>
      <c r="F84" s="19"/>
      <c r="G84" s="19"/>
      <c r="H84" s="19"/>
      <c r="I84" s="19"/>
      <c r="J84" s="19"/>
    </row>
    <row r="85" spans="1:10" s="1" customFormat="1" ht="15" customHeight="1">
      <c r="B85" s="2" t="s">
        <v>3963</v>
      </c>
      <c r="C85" s="2"/>
      <c r="D85" s="2"/>
      <c r="E85" s="2"/>
      <c r="F85" s="2"/>
      <c r="G85" s="2"/>
      <c r="H85" s="2"/>
      <c r="I85" s="3"/>
    </row>
    <row r="87" spans="1:10" s="44" customFormat="1" ht="15" customHeight="1">
      <c r="C87" s="45" t="s">
        <v>3785</v>
      </c>
    </row>
    <row r="88" spans="1:10" s="44" customFormat="1" ht="15" customHeight="1">
      <c r="B88" s="45" t="s">
        <v>3749</v>
      </c>
      <c r="C88" s="45" t="s">
        <v>3750</v>
      </c>
    </row>
    <row r="89" spans="1:10" s="44" customFormat="1" ht="15" customHeight="1"/>
    <row r="90" spans="1:10" s="44" customFormat="1" ht="15" customHeight="1"/>
    <row r="91" spans="1:10" s="44" customFormat="1" ht="15" customHeight="1"/>
    <row r="92" spans="1:10" s="44" customFormat="1" ht="15" customHeight="1"/>
    <row r="93" spans="1:10" s="44" customFormat="1" ht="15" customHeight="1"/>
    <row r="94" spans="1:10" s="44" customFormat="1" ht="15" customHeight="1"/>
    <row r="95" spans="1:10" s="44" customFormat="1" ht="15" customHeight="1"/>
    <row r="96" spans="1:10" s="44" customFormat="1" ht="15" customHeight="1"/>
    <row r="97" s="44" customFormat="1" ht="15" customHeight="1"/>
    <row r="98" s="44" customFormat="1" ht="15" customHeight="1"/>
  </sheetData>
  <mergeCells count="2">
    <mergeCell ref="B83:H8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4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80</v>
      </c>
      <c r="B2" s="111" t="s">
        <v>3921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580</v>
      </c>
      <c r="B8" s="25" t="s">
        <v>581</v>
      </c>
      <c r="C8" s="25" t="s">
        <v>582</v>
      </c>
      <c r="D8" s="25" t="s">
        <v>583</v>
      </c>
      <c r="E8" s="29">
        <v>327382</v>
      </c>
      <c r="F8" s="30">
        <v>7784.33</v>
      </c>
      <c r="G8" s="31">
        <v>9.1600000000000001E-2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417485</v>
      </c>
      <c r="F9" s="30">
        <v>5933.92</v>
      </c>
      <c r="G9" s="31">
        <v>6.9800000000000001E-2</v>
      </c>
      <c r="H9" s="32"/>
      <c r="I9" s="32"/>
      <c r="J9" s="19"/>
    </row>
    <row r="10" spans="1:10" ht="15" customHeight="1">
      <c r="A10" s="28" t="s">
        <v>530</v>
      </c>
      <c r="B10" s="25" t="s">
        <v>531</v>
      </c>
      <c r="C10" s="25" t="s">
        <v>532</v>
      </c>
      <c r="D10" s="25" t="s">
        <v>529</v>
      </c>
      <c r="E10" s="29">
        <v>661055</v>
      </c>
      <c r="F10" s="30">
        <v>5698.29</v>
      </c>
      <c r="G10" s="31">
        <v>6.7000000000000004E-2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347338</v>
      </c>
      <c r="F11" s="30">
        <v>4909.45</v>
      </c>
      <c r="G11" s="31">
        <v>5.7799999999999997E-2</v>
      </c>
      <c r="H11" s="32"/>
      <c r="I11" s="32"/>
      <c r="J11" s="19"/>
    </row>
    <row r="12" spans="1:10" ht="15" customHeight="1">
      <c r="A12" s="28" t="s">
        <v>610</v>
      </c>
      <c r="B12" s="25" t="s">
        <v>611</v>
      </c>
      <c r="C12" s="25" t="s">
        <v>612</v>
      </c>
      <c r="D12" s="25" t="s">
        <v>571</v>
      </c>
      <c r="E12" s="29">
        <v>172072</v>
      </c>
      <c r="F12" s="30">
        <v>3936.58</v>
      </c>
      <c r="G12" s="31">
        <v>4.6300000000000001E-2</v>
      </c>
      <c r="H12" s="32"/>
      <c r="I12" s="32"/>
      <c r="J12" s="19"/>
    </row>
    <row r="13" spans="1:10" ht="15" customHeight="1">
      <c r="A13" s="28" t="s">
        <v>591</v>
      </c>
      <c r="B13" s="25" t="s">
        <v>592</v>
      </c>
      <c r="C13" s="25" t="s">
        <v>593</v>
      </c>
      <c r="D13" s="25" t="s">
        <v>567</v>
      </c>
      <c r="E13" s="29">
        <v>97190</v>
      </c>
      <c r="F13" s="30">
        <v>2920.12</v>
      </c>
      <c r="G13" s="31">
        <v>3.44E-2</v>
      </c>
      <c r="H13" s="32"/>
      <c r="I13" s="32"/>
      <c r="J13" s="19"/>
    </row>
    <row r="14" spans="1:10" ht="15" customHeight="1">
      <c r="A14" s="28" t="s">
        <v>729</v>
      </c>
      <c r="B14" s="25" t="s">
        <v>730</v>
      </c>
      <c r="C14" s="25" t="s">
        <v>731</v>
      </c>
      <c r="D14" s="25" t="s">
        <v>587</v>
      </c>
      <c r="E14" s="29">
        <v>835551</v>
      </c>
      <c r="F14" s="30">
        <v>2775.7</v>
      </c>
      <c r="G14" s="31">
        <v>3.27E-2</v>
      </c>
      <c r="H14" s="32"/>
      <c r="I14" s="32"/>
      <c r="J14" s="19"/>
    </row>
    <row r="15" spans="1:10" ht="15" customHeight="1">
      <c r="A15" s="28" t="s">
        <v>533</v>
      </c>
      <c r="B15" s="25" t="s">
        <v>534</v>
      </c>
      <c r="C15" s="25" t="s">
        <v>535</v>
      </c>
      <c r="D15" s="25" t="s">
        <v>529</v>
      </c>
      <c r="E15" s="29">
        <v>139405</v>
      </c>
      <c r="F15" s="30">
        <v>2536.06</v>
      </c>
      <c r="G15" s="31">
        <v>2.98E-2</v>
      </c>
      <c r="H15" s="32"/>
      <c r="I15" s="32"/>
      <c r="J15" s="19"/>
    </row>
    <row r="16" spans="1:10" ht="15" customHeight="1">
      <c r="A16" s="28" t="s">
        <v>584</v>
      </c>
      <c r="B16" s="25" t="s">
        <v>585</v>
      </c>
      <c r="C16" s="25" t="s">
        <v>586</v>
      </c>
      <c r="D16" s="25" t="s">
        <v>587</v>
      </c>
      <c r="E16" s="29">
        <v>84715</v>
      </c>
      <c r="F16" s="30">
        <v>2284.3000000000002</v>
      </c>
      <c r="G16" s="31">
        <v>2.69E-2</v>
      </c>
      <c r="H16" s="32"/>
      <c r="I16" s="32"/>
      <c r="J16" s="19"/>
    </row>
    <row r="17" spans="1:10" ht="15" customHeight="1">
      <c r="A17" s="28" t="s">
        <v>613</v>
      </c>
      <c r="B17" s="25" t="s">
        <v>614</v>
      </c>
      <c r="C17" s="25" t="s">
        <v>615</v>
      </c>
      <c r="D17" s="25" t="s">
        <v>616</v>
      </c>
      <c r="E17" s="29">
        <v>114647</v>
      </c>
      <c r="F17" s="30">
        <v>2118.33</v>
      </c>
      <c r="G17" s="31">
        <v>2.4899999999999999E-2</v>
      </c>
      <c r="H17" s="32"/>
      <c r="I17" s="32"/>
      <c r="J17" s="19"/>
    </row>
    <row r="18" spans="1:10" ht="15" customHeight="1">
      <c r="A18" s="28" t="s">
        <v>539</v>
      </c>
      <c r="B18" s="25" t="s">
        <v>540</v>
      </c>
      <c r="C18" s="25" t="s">
        <v>541</v>
      </c>
      <c r="D18" s="25" t="s">
        <v>529</v>
      </c>
      <c r="E18" s="29">
        <v>364153</v>
      </c>
      <c r="F18" s="30">
        <v>1932.2</v>
      </c>
      <c r="G18" s="31">
        <v>2.2700000000000001E-2</v>
      </c>
      <c r="H18" s="32"/>
      <c r="I18" s="32"/>
      <c r="J18" s="19"/>
    </row>
    <row r="19" spans="1:10" ht="15" customHeight="1">
      <c r="A19" s="28" t="s">
        <v>725</v>
      </c>
      <c r="B19" s="25" t="s">
        <v>726</v>
      </c>
      <c r="C19" s="25" t="s">
        <v>727</v>
      </c>
      <c r="D19" s="25" t="s">
        <v>728</v>
      </c>
      <c r="E19" s="29">
        <v>232003</v>
      </c>
      <c r="F19" s="30">
        <v>1855.79</v>
      </c>
      <c r="G19" s="31">
        <v>2.18E-2</v>
      </c>
      <c r="H19" s="32"/>
      <c r="I19" s="32"/>
      <c r="J19" s="19"/>
    </row>
    <row r="20" spans="1:10" ht="15" customHeight="1">
      <c r="A20" s="28" t="s">
        <v>568</v>
      </c>
      <c r="B20" s="25" t="s">
        <v>569</v>
      </c>
      <c r="C20" s="25" t="s">
        <v>570</v>
      </c>
      <c r="D20" s="25" t="s">
        <v>571</v>
      </c>
      <c r="E20" s="29">
        <v>25110</v>
      </c>
      <c r="F20" s="30">
        <v>1842.01</v>
      </c>
      <c r="G20" s="31">
        <v>2.1700000000000001E-2</v>
      </c>
      <c r="H20" s="32"/>
      <c r="I20" s="32"/>
      <c r="J20" s="19"/>
    </row>
    <row r="21" spans="1:10" ht="15" customHeight="1">
      <c r="A21" s="28" t="s">
        <v>536</v>
      </c>
      <c r="B21" s="25" t="s">
        <v>537</v>
      </c>
      <c r="C21" s="25" t="s">
        <v>538</v>
      </c>
      <c r="D21" s="25" t="s">
        <v>529</v>
      </c>
      <c r="E21" s="29">
        <v>250680</v>
      </c>
      <c r="F21" s="30">
        <v>1837.99</v>
      </c>
      <c r="G21" s="31">
        <v>2.1600000000000001E-2</v>
      </c>
      <c r="H21" s="32"/>
      <c r="I21" s="32"/>
      <c r="J21" s="19"/>
    </row>
    <row r="22" spans="1:10" ht="15" customHeight="1">
      <c r="A22" s="28" t="s">
        <v>654</v>
      </c>
      <c r="B22" s="25" t="s">
        <v>655</v>
      </c>
      <c r="C22" s="25" t="s">
        <v>656</v>
      </c>
      <c r="D22" s="25" t="s">
        <v>657</v>
      </c>
      <c r="E22" s="29">
        <v>42563</v>
      </c>
      <c r="F22" s="30">
        <v>1422.65</v>
      </c>
      <c r="G22" s="31">
        <v>1.67E-2</v>
      </c>
      <c r="H22" s="32"/>
      <c r="I22" s="32"/>
      <c r="J22" s="19"/>
    </row>
    <row r="23" spans="1:10" ht="15" customHeight="1">
      <c r="A23" s="28" t="s">
        <v>576</v>
      </c>
      <c r="B23" s="25" t="s">
        <v>577</v>
      </c>
      <c r="C23" s="25" t="s">
        <v>578</v>
      </c>
      <c r="D23" s="25" t="s">
        <v>579</v>
      </c>
      <c r="E23" s="29">
        <v>90835</v>
      </c>
      <c r="F23" s="30">
        <v>1151.97</v>
      </c>
      <c r="G23" s="31">
        <v>1.3599999999999999E-2</v>
      </c>
      <c r="H23" s="32"/>
      <c r="I23" s="32"/>
      <c r="J23" s="19"/>
    </row>
    <row r="24" spans="1:10" ht="15" customHeight="1">
      <c r="A24" s="28" t="s">
        <v>598</v>
      </c>
      <c r="B24" s="25" t="s">
        <v>599</v>
      </c>
      <c r="C24" s="25" t="s">
        <v>600</v>
      </c>
      <c r="D24" s="25" t="s">
        <v>579</v>
      </c>
      <c r="E24" s="29">
        <v>12611</v>
      </c>
      <c r="F24" s="30">
        <v>1113.32</v>
      </c>
      <c r="G24" s="31">
        <v>1.3100000000000001E-2</v>
      </c>
      <c r="H24" s="32"/>
      <c r="I24" s="32"/>
      <c r="J24" s="19"/>
    </row>
    <row r="25" spans="1:10" ht="15" customHeight="1">
      <c r="A25" s="28" t="s">
        <v>732</v>
      </c>
      <c r="B25" s="25" t="s">
        <v>733</v>
      </c>
      <c r="C25" s="25" t="s">
        <v>734</v>
      </c>
      <c r="D25" s="25" t="s">
        <v>657</v>
      </c>
      <c r="E25" s="29">
        <v>39898</v>
      </c>
      <c r="F25" s="30">
        <v>1040.1199999999999</v>
      </c>
      <c r="G25" s="31">
        <v>1.2200000000000001E-2</v>
      </c>
      <c r="H25" s="32"/>
      <c r="I25" s="32"/>
      <c r="J25" s="19"/>
    </row>
    <row r="26" spans="1:10" ht="15" customHeight="1">
      <c r="A26" s="28" t="s">
        <v>601</v>
      </c>
      <c r="B26" s="25" t="s">
        <v>602</v>
      </c>
      <c r="C26" s="25" t="s">
        <v>603</v>
      </c>
      <c r="D26" s="25" t="s">
        <v>604</v>
      </c>
      <c r="E26" s="29">
        <v>102818</v>
      </c>
      <c r="F26" s="30">
        <v>975.38</v>
      </c>
      <c r="G26" s="31">
        <v>1.15E-2</v>
      </c>
      <c r="H26" s="32"/>
      <c r="I26" s="32"/>
      <c r="J26" s="19"/>
    </row>
    <row r="27" spans="1:10" ht="15" customHeight="1">
      <c r="A27" s="28" t="s">
        <v>621</v>
      </c>
      <c r="B27" s="25" t="s">
        <v>622</v>
      </c>
      <c r="C27" s="25" t="s">
        <v>623</v>
      </c>
      <c r="D27" s="25" t="s">
        <v>571</v>
      </c>
      <c r="E27" s="29">
        <v>58036</v>
      </c>
      <c r="F27" s="30">
        <v>974.05</v>
      </c>
      <c r="G27" s="31">
        <v>1.15E-2</v>
      </c>
      <c r="H27" s="32"/>
      <c r="I27" s="32"/>
      <c r="J27" s="19"/>
    </row>
    <row r="28" spans="1:10" ht="15" customHeight="1">
      <c r="A28" s="28" t="s">
        <v>1633</v>
      </c>
      <c r="B28" s="25" t="s">
        <v>1634</v>
      </c>
      <c r="C28" s="25" t="s">
        <v>1635</v>
      </c>
      <c r="D28" s="25" t="s">
        <v>567</v>
      </c>
      <c r="E28" s="29">
        <v>100425</v>
      </c>
      <c r="F28" s="30">
        <v>936.31</v>
      </c>
      <c r="G28" s="31">
        <v>1.0999999999999999E-2</v>
      </c>
      <c r="H28" s="32"/>
      <c r="I28" s="32"/>
      <c r="J28" s="19"/>
    </row>
    <row r="29" spans="1:10" ht="15" customHeight="1">
      <c r="A29" s="28" t="s">
        <v>1457</v>
      </c>
      <c r="B29" s="25" t="s">
        <v>1458</v>
      </c>
      <c r="C29" s="25" t="s">
        <v>1459</v>
      </c>
      <c r="D29" s="25" t="s">
        <v>1460</v>
      </c>
      <c r="E29" s="29">
        <v>26143</v>
      </c>
      <c r="F29" s="30">
        <v>903.44</v>
      </c>
      <c r="G29" s="31">
        <v>1.06E-2</v>
      </c>
      <c r="H29" s="32"/>
      <c r="I29" s="32"/>
      <c r="J29" s="19"/>
    </row>
    <row r="30" spans="1:10" ht="15" customHeight="1">
      <c r="A30" s="28" t="s">
        <v>2928</v>
      </c>
      <c r="B30" s="25" t="s">
        <v>2929</v>
      </c>
      <c r="C30" s="25" t="s">
        <v>2930</v>
      </c>
      <c r="D30" s="25" t="s">
        <v>1503</v>
      </c>
      <c r="E30" s="29">
        <v>26094</v>
      </c>
      <c r="F30" s="30">
        <v>871.5</v>
      </c>
      <c r="G30" s="31">
        <v>1.03E-2</v>
      </c>
      <c r="H30" s="32"/>
      <c r="I30" s="32"/>
      <c r="J30" s="19"/>
    </row>
    <row r="31" spans="1:10" ht="15" customHeight="1">
      <c r="A31" s="28" t="s">
        <v>735</v>
      </c>
      <c r="B31" s="25" t="s">
        <v>736</v>
      </c>
      <c r="C31" s="25" t="s">
        <v>737</v>
      </c>
      <c r="D31" s="25" t="s">
        <v>738</v>
      </c>
      <c r="E31" s="29">
        <v>26469</v>
      </c>
      <c r="F31" s="30">
        <v>870.78</v>
      </c>
      <c r="G31" s="31">
        <v>1.0200000000000001E-2</v>
      </c>
      <c r="H31" s="32"/>
      <c r="I31" s="32"/>
      <c r="J31" s="19"/>
    </row>
    <row r="32" spans="1:10" ht="15" customHeight="1">
      <c r="A32" s="28" t="s">
        <v>1659</v>
      </c>
      <c r="B32" s="25" t="s">
        <v>1660</v>
      </c>
      <c r="C32" s="25" t="s">
        <v>1661</v>
      </c>
      <c r="D32" s="25" t="s">
        <v>1478</v>
      </c>
      <c r="E32" s="29">
        <v>777128</v>
      </c>
      <c r="F32" s="30">
        <v>771.69</v>
      </c>
      <c r="G32" s="31">
        <v>9.1000000000000004E-3</v>
      </c>
      <c r="H32" s="32"/>
      <c r="I32" s="32"/>
      <c r="J32" s="19"/>
    </row>
    <row r="33" spans="1:10" ht="15" customHeight="1">
      <c r="A33" s="28" t="s">
        <v>2931</v>
      </c>
      <c r="B33" s="25" t="s">
        <v>2932</v>
      </c>
      <c r="C33" s="25" t="s">
        <v>2933</v>
      </c>
      <c r="D33" s="25" t="s">
        <v>738</v>
      </c>
      <c r="E33" s="29">
        <v>33806</v>
      </c>
      <c r="F33" s="30">
        <v>764.29</v>
      </c>
      <c r="G33" s="31">
        <v>8.9999999999999993E-3</v>
      </c>
      <c r="H33" s="32"/>
      <c r="I33" s="32"/>
      <c r="J33" s="19"/>
    </row>
    <row r="34" spans="1:10" ht="15" customHeight="1">
      <c r="A34" s="28" t="s">
        <v>542</v>
      </c>
      <c r="B34" s="25" t="s">
        <v>543</v>
      </c>
      <c r="C34" s="25" t="s">
        <v>544</v>
      </c>
      <c r="D34" s="25" t="s">
        <v>529</v>
      </c>
      <c r="E34" s="29">
        <v>61999</v>
      </c>
      <c r="F34" s="30">
        <v>734.81</v>
      </c>
      <c r="G34" s="31">
        <v>8.6E-3</v>
      </c>
      <c r="H34" s="32"/>
      <c r="I34" s="32"/>
      <c r="J34" s="19"/>
    </row>
    <row r="35" spans="1:10" ht="15" customHeight="1">
      <c r="A35" s="28" t="s">
        <v>1740</v>
      </c>
      <c r="B35" s="25" t="s">
        <v>1741</v>
      </c>
      <c r="C35" s="25" t="s">
        <v>1742</v>
      </c>
      <c r="D35" s="25" t="s">
        <v>738</v>
      </c>
      <c r="E35" s="29">
        <v>455972</v>
      </c>
      <c r="F35" s="30">
        <v>727.96</v>
      </c>
      <c r="G35" s="31">
        <v>8.6E-3</v>
      </c>
      <c r="H35" s="32"/>
      <c r="I35" s="32"/>
      <c r="J35" s="19"/>
    </row>
    <row r="36" spans="1:10" ht="15" customHeight="1">
      <c r="A36" s="28" t="s">
        <v>1693</v>
      </c>
      <c r="B36" s="25" t="s">
        <v>1694</v>
      </c>
      <c r="C36" s="25" t="s">
        <v>1695</v>
      </c>
      <c r="D36" s="25" t="s">
        <v>738</v>
      </c>
      <c r="E36" s="29">
        <v>328184</v>
      </c>
      <c r="F36" s="30">
        <v>696.41</v>
      </c>
      <c r="G36" s="31">
        <v>8.2000000000000007E-3</v>
      </c>
      <c r="H36" s="32"/>
      <c r="I36" s="32"/>
      <c r="J36" s="19"/>
    </row>
    <row r="37" spans="1:10" ht="15" customHeight="1">
      <c r="A37" s="28" t="s">
        <v>1906</v>
      </c>
      <c r="B37" s="25" t="s">
        <v>1907</v>
      </c>
      <c r="C37" s="25" t="s">
        <v>1908</v>
      </c>
      <c r="D37" s="25" t="s">
        <v>579</v>
      </c>
      <c r="E37" s="29">
        <v>171510</v>
      </c>
      <c r="F37" s="30">
        <v>693.93</v>
      </c>
      <c r="G37" s="31">
        <v>8.2000000000000007E-3</v>
      </c>
      <c r="H37" s="32"/>
      <c r="I37" s="32"/>
      <c r="J37" s="19"/>
    </row>
    <row r="38" spans="1:10" ht="15" customHeight="1">
      <c r="A38" s="28" t="s">
        <v>624</v>
      </c>
      <c r="B38" s="25" t="s">
        <v>625</v>
      </c>
      <c r="C38" s="25" t="s">
        <v>626</v>
      </c>
      <c r="D38" s="25" t="s">
        <v>575</v>
      </c>
      <c r="E38" s="29">
        <v>11031</v>
      </c>
      <c r="F38" s="30">
        <v>690</v>
      </c>
      <c r="G38" s="31">
        <v>8.0999999999999996E-3</v>
      </c>
      <c r="H38" s="32"/>
      <c r="I38" s="32"/>
      <c r="J38" s="19"/>
    </row>
    <row r="39" spans="1:10" ht="15" customHeight="1">
      <c r="A39" s="28" t="s">
        <v>627</v>
      </c>
      <c r="B39" s="25" t="s">
        <v>628</v>
      </c>
      <c r="C39" s="25" t="s">
        <v>629</v>
      </c>
      <c r="D39" s="25" t="s">
        <v>630</v>
      </c>
      <c r="E39" s="29">
        <v>3386</v>
      </c>
      <c r="F39" s="30">
        <v>648.24</v>
      </c>
      <c r="G39" s="31">
        <v>7.6E-3</v>
      </c>
      <c r="H39" s="32"/>
      <c r="I39" s="32"/>
      <c r="J39" s="19"/>
    </row>
    <row r="40" spans="1:10" ht="15" customHeight="1">
      <c r="A40" s="28" t="s">
        <v>647</v>
      </c>
      <c r="B40" s="25" t="s">
        <v>648</v>
      </c>
      <c r="C40" s="25" t="s">
        <v>649</v>
      </c>
      <c r="D40" s="25" t="s">
        <v>650</v>
      </c>
      <c r="E40" s="29">
        <v>14298</v>
      </c>
      <c r="F40" s="30">
        <v>627.19000000000005</v>
      </c>
      <c r="G40" s="31">
        <v>7.4000000000000003E-3</v>
      </c>
      <c r="H40" s="32"/>
      <c r="I40" s="32"/>
      <c r="J40" s="19"/>
    </row>
    <row r="41" spans="1:10" ht="15" customHeight="1">
      <c r="A41" s="28" t="s">
        <v>637</v>
      </c>
      <c r="B41" s="25" t="s">
        <v>638</v>
      </c>
      <c r="C41" s="25" t="s">
        <v>639</v>
      </c>
      <c r="D41" s="25" t="s">
        <v>567</v>
      </c>
      <c r="E41" s="29">
        <v>60337</v>
      </c>
      <c r="F41" s="30">
        <v>608.55999999999995</v>
      </c>
      <c r="G41" s="31">
        <v>7.1999999999999998E-3</v>
      </c>
      <c r="H41" s="32"/>
      <c r="I41" s="32"/>
      <c r="J41" s="19"/>
    </row>
    <row r="42" spans="1:10" ht="15" customHeight="1">
      <c r="A42" s="28" t="s">
        <v>1643</v>
      </c>
      <c r="B42" s="25" t="s">
        <v>1644</v>
      </c>
      <c r="C42" s="25" t="s">
        <v>1645</v>
      </c>
      <c r="D42" s="25" t="s">
        <v>575</v>
      </c>
      <c r="E42" s="29">
        <v>35605</v>
      </c>
      <c r="F42" s="30">
        <v>596.33000000000004</v>
      </c>
      <c r="G42" s="31">
        <v>7.0000000000000001E-3</v>
      </c>
      <c r="H42" s="32"/>
      <c r="I42" s="32"/>
      <c r="J42" s="19"/>
    </row>
    <row r="43" spans="1:10" ht="15" customHeight="1">
      <c r="A43" s="28" t="s">
        <v>692</v>
      </c>
      <c r="B43" s="25" t="s">
        <v>693</v>
      </c>
      <c r="C43" s="25" t="s">
        <v>694</v>
      </c>
      <c r="D43" s="25" t="s">
        <v>604</v>
      </c>
      <c r="E43" s="29">
        <v>51335</v>
      </c>
      <c r="F43" s="30">
        <v>572.36</v>
      </c>
      <c r="G43" s="31">
        <v>6.7000000000000002E-3</v>
      </c>
      <c r="H43" s="32"/>
      <c r="I43" s="32"/>
      <c r="J43" s="19"/>
    </row>
    <row r="44" spans="1:10" ht="15" customHeight="1">
      <c r="A44" s="28" t="s">
        <v>1468</v>
      </c>
      <c r="B44" s="25" t="s">
        <v>1469</v>
      </c>
      <c r="C44" s="25" t="s">
        <v>1470</v>
      </c>
      <c r="D44" s="25" t="s">
        <v>1471</v>
      </c>
      <c r="E44" s="29">
        <v>68924</v>
      </c>
      <c r="F44" s="30">
        <v>565.62</v>
      </c>
      <c r="G44" s="31">
        <v>6.7000000000000002E-3</v>
      </c>
      <c r="H44" s="32"/>
      <c r="I44" s="32"/>
      <c r="J44" s="19"/>
    </row>
    <row r="45" spans="1:10" ht="15" customHeight="1">
      <c r="A45" s="28" t="s">
        <v>1961</v>
      </c>
      <c r="B45" s="25" t="s">
        <v>1962</v>
      </c>
      <c r="C45" s="25" t="s">
        <v>1963</v>
      </c>
      <c r="D45" s="25" t="s">
        <v>1478</v>
      </c>
      <c r="E45" s="29">
        <v>89477</v>
      </c>
      <c r="F45" s="30">
        <v>565.17999999999995</v>
      </c>
      <c r="G45" s="31">
        <v>6.6E-3</v>
      </c>
      <c r="H45" s="32"/>
      <c r="I45" s="32"/>
      <c r="J45" s="19"/>
    </row>
    <row r="46" spans="1:10" ht="15" customHeight="1">
      <c r="A46" s="28" t="s">
        <v>1958</v>
      </c>
      <c r="B46" s="25" t="s">
        <v>1959</v>
      </c>
      <c r="C46" s="25" t="s">
        <v>1960</v>
      </c>
      <c r="D46" s="25" t="s">
        <v>567</v>
      </c>
      <c r="E46" s="29">
        <v>141200</v>
      </c>
      <c r="F46" s="30">
        <v>556.67999999999995</v>
      </c>
      <c r="G46" s="31">
        <v>6.4999999999999997E-3</v>
      </c>
      <c r="H46" s="32"/>
      <c r="I46" s="32"/>
      <c r="J46" s="19"/>
    </row>
    <row r="47" spans="1:10" ht="15" customHeight="1">
      <c r="A47" s="28" t="s">
        <v>1464</v>
      </c>
      <c r="B47" s="25" t="s">
        <v>1465</v>
      </c>
      <c r="C47" s="25" t="s">
        <v>1466</v>
      </c>
      <c r="D47" s="25" t="s">
        <v>1467</v>
      </c>
      <c r="E47" s="29">
        <v>139396</v>
      </c>
      <c r="F47" s="30">
        <v>544.41</v>
      </c>
      <c r="G47" s="31">
        <v>6.4000000000000003E-3</v>
      </c>
      <c r="H47" s="32"/>
      <c r="I47" s="32"/>
      <c r="J47" s="19"/>
    </row>
    <row r="48" spans="1:10" ht="15" customHeight="1">
      <c r="A48" s="28" t="s">
        <v>643</v>
      </c>
      <c r="B48" s="25" t="s">
        <v>644</v>
      </c>
      <c r="C48" s="25" t="s">
        <v>645</v>
      </c>
      <c r="D48" s="25" t="s">
        <v>646</v>
      </c>
      <c r="E48" s="29">
        <v>42916</v>
      </c>
      <c r="F48" s="30">
        <v>536.64</v>
      </c>
      <c r="G48" s="31">
        <v>6.3E-3</v>
      </c>
      <c r="H48" s="32"/>
      <c r="I48" s="32"/>
      <c r="J48" s="19"/>
    </row>
    <row r="49" spans="1:10" ht="15" customHeight="1">
      <c r="A49" s="28" t="s">
        <v>2277</v>
      </c>
      <c r="B49" s="25" t="s">
        <v>2278</v>
      </c>
      <c r="C49" s="25" t="s">
        <v>2279</v>
      </c>
      <c r="D49" s="25" t="s">
        <v>604</v>
      </c>
      <c r="E49" s="29">
        <v>11565</v>
      </c>
      <c r="F49" s="30">
        <v>501.42</v>
      </c>
      <c r="G49" s="31">
        <v>5.8999999999999999E-3</v>
      </c>
      <c r="H49" s="32"/>
      <c r="I49" s="32"/>
      <c r="J49" s="19"/>
    </row>
    <row r="50" spans="1:10" ht="15" customHeight="1">
      <c r="A50" s="28" t="s">
        <v>739</v>
      </c>
      <c r="B50" s="25" t="s">
        <v>740</v>
      </c>
      <c r="C50" s="25" t="s">
        <v>741</v>
      </c>
      <c r="D50" s="25" t="s">
        <v>579</v>
      </c>
      <c r="E50" s="29">
        <v>13283</v>
      </c>
      <c r="F50" s="30">
        <v>487.7</v>
      </c>
      <c r="G50" s="31">
        <v>5.7000000000000002E-3</v>
      </c>
      <c r="H50" s="32"/>
      <c r="I50" s="32"/>
      <c r="J50" s="19"/>
    </row>
    <row r="51" spans="1:10" ht="15" customHeight="1">
      <c r="A51" s="28" t="s">
        <v>2913</v>
      </c>
      <c r="B51" s="25" t="s">
        <v>2914</v>
      </c>
      <c r="C51" s="25" t="s">
        <v>2915</v>
      </c>
      <c r="D51" s="25" t="s">
        <v>2916</v>
      </c>
      <c r="E51" s="29">
        <v>372098</v>
      </c>
      <c r="F51" s="30">
        <v>471.82</v>
      </c>
      <c r="G51" s="31">
        <v>5.5999999999999999E-3</v>
      </c>
      <c r="H51" s="32"/>
      <c r="I51" s="32"/>
      <c r="J51" s="19"/>
    </row>
    <row r="52" spans="1:10" ht="15" customHeight="1">
      <c r="A52" s="28" t="s">
        <v>1485</v>
      </c>
      <c r="B52" s="25" t="s">
        <v>1486</v>
      </c>
      <c r="C52" s="25" t="s">
        <v>1487</v>
      </c>
      <c r="D52" s="25" t="s">
        <v>646</v>
      </c>
      <c r="E52" s="29">
        <v>88645</v>
      </c>
      <c r="F52" s="30">
        <v>470.22</v>
      </c>
      <c r="G52" s="31">
        <v>5.4999999999999997E-3</v>
      </c>
      <c r="H52" s="32"/>
      <c r="I52" s="32"/>
      <c r="J52" s="19"/>
    </row>
    <row r="53" spans="1:10" ht="15" customHeight="1">
      <c r="A53" s="28" t="s">
        <v>742</v>
      </c>
      <c r="B53" s="25" t="s">
        <v>743</v>
      </c>
      <c r="C53" s="25" t="s">
        <v>744</v>
      </c>
      <c r="D53" s="25" t="s">
        <v>679</v>
      </c>
      <c r="E53" s="29">
        <v>57107</v>
      </c>
      <c r="F53" s="30">
        <v>458.48</v>
      </c>
      <c r="G53" s="31">
        <v>5.4000000000000003E-3</v>
      </c>
      <c r="H53" s="32"/>
      <c r="I53" s="32"/>
      <c r="J53" s="19"/>
    </row>
    <row r="54" spans="1:10" ht="15" customHeight="1">
      <c r="A54" s="28" t="s">
        <v>722</v>
      </c>
      <c r="B54" s="25" t="s">
        <v>723</v>
      </c>
      <c r="C54" s="25" t="s">
        <v>724</v>
      </c>
      <c r="D54" s="25" t="s">
        <v>604</v>
      </c>
      <c r="E54" s="29">
        <v>12135</v>
      </c>
      <c r="F54" s="30">
        <v>449.63</v>
      </c>
      <c r="G54" s="31">
        <v>5.3E-3</v>
      </c>
      <c r="H54" s="32"/>
      <c r="I54" s="32"/>
      <c r="J54" s="19"/>
    </row>
    <row r="55" spans="1:10" ht="15" customHeight="1">
      <c r="A55" s="28" t="s">
        <v>2917</v>
      </c>
      <c r="B55" s="25" t="s">
        <v>2918</v>
      </c>
      <c r="C55" s="25" t="s">
        <v>2919</v>
      </c>
      <c r="D55" s="25" t="s">
        <v>579</v>
      </c>
      <c r="E55" s="29">
        <v>12395</v>
      </c>
      <c r="F55" s="30">
        <v>437.26</v>
      </c>
      <c r="G55" s="31">
        <v>5.1000000000000004E-3</v>
      </c>
      <c r="H55" s="32"/>
      <c r="I55" s="32"/>
      <c r="J55" s="19"/>
    </row>
    <row r="56" spans="1:10" ht="15" customHeight="1">
      <c r="A56" s="28" t="s">
        <v>745</v>
      </c>
      <c r="B56" s="25" t="s">
        <v>746</v>
      </c>
      <c r="C56" s="25" t="s">
        <v>747</v>
      </c>
      <c r="D56" s="25" t="s">
        <v>630</v>
      </c>
      <c r="E56" s="29">
        <v>11238</v>
      </c>
      <c r="F56" s="30">
        <v>431.88</v>
      </c>
      <c r="G56" s="31">
        <v>5.1000000000000004E-3</v>
      </c>
      <c r="H56" s="32"/>
      <c r="I56" s="32"/>
      <c r="J56" s="19"/>
    </row>
    <row r="57" spans="1:10" ht="15" customHeight="1">
      <c r="A57" s="28" t="s">
        <v>1639</v>
      </c>
      <c r="B57" s="25" t="s">
        <v>1640</v>
      </c>
      <c r="C57" s="25" t="s">
        <v>1641</v>
      </c>
      <c r="D57" s="25" t="s">
        <v>1642</v>
      </c>
      <c r="E57" s="29">
        <v>199783</v>
      </c>
      <c r="F57" s="30">
        <v>424.04</v>
      </c>
      <c r="G57" s="31">
        <v>5.0000000000000001E-3</v>
      </c>
      <c r="H57" s="32"/>
      <c r="I57" s="32"/>
      <c r="J57" s="19"/>
    </row>
    <row r="58" spans="1:10" ht="15" customHeight="1">
      <c r="A58" s="28" t="s">
        <v>1706</v>
      </c>
      <c r="B58" s="25" t="s">
        <v>1707</v>
      </c>
      <c r="C58" s="25" t="s">
        <v>1708</v>
      </c>
      <c r="D58" s="25" t="s">
        <v>597</v>
      </c>
      <c r="E58" s="29">
        <v>14525</v>
      </c>
      <c r="F58" s="30">
        <v>390.77</v>
      </c>
      <c r="G58" s="31">
        <v>4.5999999999999999E-3</v>
      </c>
      <c r="H58" s="32"/>
      <c r="I58" s="32"/>
      <c r="J58" s="19"/>
    </row>
    <row r="59" spans="1:10" ht="15" customHeight="1">
      <c r="A59" s="28" t="s">
        <v>572</v>
      </c>
      <c r="B59" s="25" t="s">
        <v>573</v>
      </c>
      <c r="C59" s="25" t="s">
        <v>574</v>
      </c>
      <c r="D59" s="25" t="s">
        <v>575</v>
      </c>
      <c r="E59" s="29">
        <v>70449</v>
      </c>
      <c r="F59" s="30">
        <v>363.24</v>
      </c>
      <c r="G59" s="31">
        <v>4.3E-3</v>
      </c>
      <c r="H59" s="32"/>
      <c r="I59" s="32"/>
      <c r="J59" s="19"/>
    </row>
    <row r="60" spans="1:10" ht="15" customHeight="1">
      <c r="A60" s="28" t="s">
        <v>748</v>
      </c>
      <c r="B60" s="25" t="s">
        <v>749</v>
      </c>
      <c r="C60" s="25" t="s">
        <v>750</v>
      </c>
      <c r="D60" s="25" t="s">
        <v>620</v>
      </c>
      <c r="E60" s="29">
        <v>8176</v>
      </c>
      <c r="F60" s="30">
        <v>358.39</v>
      </c>
      <c r="G60" s="31">
        <v>4.1999999999999997E-3</v>
      </c>
      <c r="H60" s="32"/>
      <c r="I60" s="32"/>
      <c r="J60" s="19"/>
    </row>
    <row r="61" spans="1:10" ht="15" customHeight="1">
      <c r="A61" s="28" t="s">
        <v>751</v>
      </c>
      <c r="B61" s="25" t="s">
        <v>752</v>
      </c>
      <c r="C61" s="25" t="s">
        <v>753</v>
      </c>
      <c r="D61" s="25" t="s">
        <v>738</v>
      </c>
      <c r="E61" s="29">
        <v>164221</v>
      </c>
      <c r="F61" s="30">
        <v>355.54</v>
      </c>
      <c r="G61" s="31">
        <v>4.1999999999999997E-3</v>
      </c>
      <c r="H61" s="32"/>
      <c r="I61" s="32"/>
      <c r="J61" s="19"/>
    </row>
    <row r="62" spans="1:10" ht="15" customHeight="1">
      <c r="A62" s="28" t="s">
        <v>631</v>
      </c>
      <c r="B62" s="25" t="s">
        <v>632</v>
      </c>
      <c r="C62" s="25" t="s">
        <v>633</v>
      </c>
      <c r="D62" s="25" t="s">
        <v>597</v>
      </c>
      <c r="E62" s="29">
        <v>13832</v>
      </c>
      <c r="F62" s="30">
        <v>346.28</v>
      </c>
      <c r="G62" s="31">
        <v>4.1000000000000003E-3</v>
      </c>
      <c r="H62" s="32"/>
      <c r="I62" s="32"/>
      <c r="J62" s="19"/>
    </row>
    <row r="63" spans="1:10" ht="15" customHeight="1">
      <c r="A63" s="28" t="s">
        <v>1491</v>
      </c>
      <c r="B63" s="25" t="s">
        <v>1492</v>
      </c>
      <c r="C63" s="25" t="s">
        <v>1493</v>
      </c>
      <c r="D63" s="25" t="s">
        <v>810</v>
      </c>
      <c r="E63" s="29">
        <v>51499</v>
      </c>
      <c r="F63" s="30">
        <v>346.1</v>
      </c>
      <c r="G63" s="31">
        <v>4.1000000000000003E-3</v>
      </c>
      <c r="H63" s="32"/>
      <c r="I63" s="32"/>
      <c r="J63" s="19"/>
    </row>
    <row r="64" spans="1:10" ht="15" customHeight="1">
      <c r="A64" s="28" t="s">
        <v>1650</v>
      </c>
      <c r="B64" s="25" t="s">
        <v>1651</v>
      </c>
      <c r="C64" s="25" t="s">
        <v>1652</v>
      </c>
      <c r="D64" s="25" t="s">
        <v>806</v>
      </c>
      <c r="E64" s="29">
        <v>339929</v>
      </c>
      <c r="F64" s="30">
        <v>343.16</v>
      </c>
      <c r="G64" s="31">
        <v>4.0000000000000001E-3</v>
      </c>
      <c r="H64" s="32"/>
      <c r="I64" s="32"/>
      <c r="J64" s="19"/>
    </row>
    <row r="65" spans="1:10" ht="15" customHeight="1">
      <c r="A65" s="28" t="s">
        <v>718</v>
      </c>
      <c r="B65" s="25" t="s">
        <v>719</v>
      </c>
      <c r="C65" s="25" t="s">
        <v>720</v>
      </c>
      <c r="D65" s="25" t="s">
        <v>721</v>
      </c>
      <c r="E65" s="29">
        <v>36043</v>
      </c>
      <c r="F65" s="30">
        <v>328.15</v>
      </c>
      <c r="G65" s="31">
        <v>3.8999999999999998E-3</v>
      </c>
      <c r="H65" s="32"/>
      <c r="I65" s="32"/>
      <c r="J65" s="19"/>
    </row>
    <row r="66" spans="1:10" ht="15" customHeight="1">
      <c r="A66" s="28" t="s">
        <v>754</v>
      </c>
      <c r="B66" s="25" t="s">
        <v>755</v>
      </c>
      <c r="C66" s="25" t="s">
        <v>756</v>
      </c>
      <c r="D66" s="25" t="s">
        <v>657</v>
      </c>
      <c r="E66" s="29">
        <v>23886</v>
      </c>
      <c r="F66" s="30">
        <v>322.11</v>
      </c>
      <c r="G66" s="31">
        <v>3.8E-3</v>
      </c>
      <c r="H66" s="32"/>
      <c r="I66" s="32"/>
      <c r="J66" s="19"/>
    </row>
    <row r="67" spans="1:10" ht="15" customHeight="1">
      <c r="A67" s="28" t="s">
        <v>757</v>
      </c>
      <c r="B67" s="25" t="s">
        <v>758</v>
      </c>
      <c r="C67" s="25" t="s">
        <v>759</v>
      </c>
      <c r="D67" s="25" t="s">
        <v>721</v>
      </c>
      <c r="E67" s="29">
        <v>55667</v>
      </c>
      <c r="F67" s="30">
        <v>318.94</v>
      </c>
      <c r="G67" s="31">
        <v>3.8E-3</v>
      </c>
      <c r="H67" s="32"/>
      <c r="I67" s="32"/>
      <c r="J67" s="19"/>
    </row>
    <row r="68" spans="1:10" ht="15" customHeight="1">
      <c r="A68" s="28" t="s">
        <v>760</v>
      </c>
      <c r="B68" s="25" t="s">
        <v>761</v>
      </c>
      <c r="C68" s="25" t="s">
        <v>762</v>
      </c>
      <c r="D68" s="25" t="s">
        <v>579</v>
      </c>
      <c r="E68" s="29">
        <v>12375</v>
      </c>
      <c r="F68" s="30">
        <v>315.45999999999998</v>
      </c>
      <c r="G68" s="31">
        <v>3.7000000000000002E-3</v>
      </c>
      <c r="H68" s="32"/>
      <c r="I68" s="32"/>
      <c r="J68" s="19"/>
    </row>
    <row r="69" spans="1:10" ht="15" customHeight="1">
      <c r="A69" s="28" t="s">
        <v>2934</v>
      </c>
      <c r="B69" s="25" t="s">
        <v>2935</v>
      </c>
      <c r="C69" s="25" t="s">
        <v>2936</v>
      </c>
      <c r="D69" s="25" t="s">
        <v>571</v>
      </c>
      <c r="E69" s="29">
        <v>4726</v>
      </c>
      <c r="F69" s="30">
        <v>302.02999999999997</v>
      </c>
      <c r="G69" s="31">
        <v>3.5999999999999999E-3</v>
      </c>
      <c r="H69" s="32"/>
      <c r="I69" s="32"/>
      <c r="J69" s="19"/>
    </row>
    <row r="70" spans="1:10" ht="15" customHeight="1">
      <c r="A70" s="28" t="s">
        <v>1646</v>
      </c>
      <c r="B70" s="25" t="s">
        <v>1647</v>
      </c>
      <c r="C70" s="25" t="s">
        <v>1648</v>
      </c>
      <c r="D70" s="25" t="s">
        <v>1649</v>
      </c>
      <c r="E70" s="29">
        <v>105784</v>
      </c>
      <c r="F70" s="30">
        <v>285.67</v>
      </c>
      <c r="G70" s="31">
        <v>3.3999999999999998E-3</v>
      </c>
      <c r="H70" s="32"/>
      <c r="I70" s="32"/>
      <c r="J70" s="19"/>
    </row>
    <row r="71" spans="1:10" ht="15" customHeight="1">
      <c r="A71" s="28" t="s">
        <v>766</v>
      </c>
      <c r="B71" s="25" t="s">
        <v>767</v>
      </c>
      <c r="C71" s="25" t="s">
        <v>768</v>
      </c>
      <c r="D71" s="25" t="s">
        <v>650</v>
      </c>
      <c r="E71" s="29">
        <v>7361</v>
      </c>
      <c r="F71" s="30">
        <v>284.18</v>
      </c>
      <c r="G71" s="31">
        <v>3.3E-3</v>
      </c>
      <c r="H71" s="32"/>
      <c r="I71" s="32"/>
      <c r="J71" s="19"/>
    </row>
    <row r="72" spans="1:10" ht="15" customHeight="1">
      <c r="A72" s="28" t="s">
        <v>2937</v>
      </c>
      <c r="B72" s="25" t="s">
        <v>2938</v>
      </c>
      <c r="C72" s="25" t="s">
        <v>2939</v>
      </c>
      <c r="D72" s="25" t="s">
        <v>646</v>
      </c>
      <c r="E72" s="29">
        <v>24199</v>
      </c>
      <c r="F72" s="30">
        <v>278.57</v>
      </c>
      <c r="G72" s="31">
        <v>3.3E-3</v>
      </c>
      <c r="H72" s="32"/>
      <c r="I72" s="32"/>
      <c r="J72" s="19"/>
    </row>
    <row r="73" spans="1:10" ht="15" customHeight="1">
      <c r="A73" s="28" t="s">
        <v>2920</v>
      </c>
      <c r="B73" s="25" t="s">
        <v>2921</v>
      </c>
      <c r="C73" s="25" t="s">
        <v>2922</v>
      </c>
      <c r="D73" s="25" t="s">
        <v>583</v>
      </c>
      <c r="E73" s="29">
        <v>90482</v>
      </c>
      <c r="F73" s="30">
        <v>275.79000000000002</v>
      </c>
      <c r="G73" s="31">
        <v>3.2000000000000002E-3</v>
      </c>
      <c r="H73" s="32"/>
      <c r="I73" s="32"/>
      <c r="J73" s="19"/>
    </row>
    <row r="74" spans="1:10" ht="15" customHeight="1">
      <c r="A74" s="28" t="s">
        <v>605</v>
      </c>
      <c r="B74" s="25" t="s">
        <v>3928</v>
      </c>
      <c r="C74" s="25" t="s">
        <v>606</v>
      </c>
      <c r="D74" s="25" t="s">
        <v>571</v>
      </c>
      <c r="E74" s="29">
        <v>37561</v>
      </c>
      <c r="F74" s="30">
        <v>275.02</v>
      </c>
      <c r="G74" s="31">
        <v>3.2000000000000002E-3</v>
      </c>
      <c r="H74" s="32"/>
      <c r="I74" s="32"/>
      <c r="J74" s="19"/>
    </row>
    <row r="75" spans="1:10" ht="15" customHeight="1">
      <c r="A75" s="28" t="s">
        <v>811</v>
      </c>
      <c r="B75" s="25" t="s">
        <v>812</v>
      </c>
      <c r="C75" s="25" t="s">
        <v>813</v>
      </c>
      <c r="D75" s="25" t="s">
        <v>575</v>
      </c>
      <c r="E75" s="29">
        <v>1279</v>
      </c>
      <c r="F75" s="30">
        <v>269.01</v>
      </c>
      <c r="G75" s="31">
        <v>3.2000000000000002E-3</v>
      </c>
      <c r="H75" s="32"/>
      <c r="I75" s="32"/>
      <c r="J75" s="19"/>
    </row>
    <row r="76" spans="1:10" ht="15" customHeight="1">
      <c r="A76" s="28" t="s">
        <v>772</v>
      </c>
      <c r="B76" s="25" t="s">
        <v>773</v>
      </c>
      <c r="C76" s="25" t="s">
        <v>774</v>
      </c>
      <c r="D76" s="25" t="s">
        <v>721</v>
      </c>
      <c r="E76" s="29">
        <v>48976</v>
      </c>
      <c r="F76" s="30">
        <v>263.42</v>
      </c>
      <c r="G76" s="31">
        <v>3.0999999999999999E-3</v>
      </c>
      <c r="H76" s="32"/>
      <c r="I76" s="32"/>
      <c r="J76" s="19"/>
    </row>
    <row r="77" spans="1:10" ht="15" customHeight="1">
      <c r="A77" s="28" t="s">
        <v>2940</v>
      </c>
      <c r="B77" s="25" t="s">
        <v>2941</v>
      </c>
      <c r="C77" s="25" t="s">
        <v>2942</v>
      </c>
      <c r="D77" s="25" t="s">
        <v>583</v>
      </c>
      <c r="E77" s="29">
        <v>361363</v>
      </c>
      <c r="F77" s="30">
        <v>241.93</v>
      </c>
      <c r="G77" s="31">
        <v>2.8E-3</v>
      </c>
      <c r="H77" s="32"/>
      <c r="I77" s="32"/>
      <c r="J77" s="19"/>
    </row>
    <row r="78" spans="1:10" ht="15" customHeight="1">
      <c r="A78" s="28" t="s">
        <v>775</v>
      </c>
      <c r="B78" s="25" t="s">
        <v>776</v>
      </c>
      <c r="C78" s="25" t="s">
        <v>777</v>
      </c>
      <c r="D78" s="25" t="s">
        <v>778</v>
      </c>
      <c r="E78" s="29">
        <v>28193</v>
      </c>
      <c r="F78" s="30">
        <v>237.47</v>
      </c>
      <c r="G78" s="31">
        <v>2.8E-3</v>
      </c>
      <c r="H78" s="32"/>
      <c r="I78" s="32"/>
      <c r="J78" s="19"/>
    </row>
    <row r="79" spans="1:10" ht="15" customHeight="1">
      <c r="A79" s="28" t="s">
        <v>1507</v>
      </c>
      <c r="B79" s="25" t="s">
        <v>1508</v>
      </c>
      <c r="C79" s="25" t="s">
        <v>1509</v>
      </c>
      <c r="D79" s="25" t="s">
        <v>1510</v>
      </c>
      <c r="E79" s="29">
        <v>8465</v>
      </c>
      <c r="F79" s="30">
        <v>234.55</v>
      </c>
      <c r="G79" s="31">
        <v>2.8E-3</v>
      </c>
      <c r="H79" s="32"/>
      <c r="I79" s="32"/>
      <c r="J79" s="19"/>
    </row>
    <row r="80" spans="1:10" ht="15" customHeight="1">
      <c r="A80" s="28" t="s">
        <v>548</v>
      </c>
      <c r="B80" s="25" t="s">
        <v>549</v>
      </c>
      <c r="C80" s="25" t="s">
        <v>550</v>
      </c>
      <c r="D80" s="25" t="s">
        <v>529</v>
      </c>
      <c r="E80" s="29">
        <v>176463</v>
      </c>
      <c r="F80" s="30">
        <v>233.64</v>
      </c>
      <c r="G80" s="31">
        <v>2.7000000000000001E-3</v>
      </c>
      <c r="H80" s="32"/>
      <c r="I80" s="32"/>
      <c r="J80" s="19"/>
    </row>
    <row r="81" spans="1:10" ht="15" customHeight="1">
      <c r="A81" s="28" t="s">
        <v>1696</v>
      </c>
      <c r="B81" s="25" t="s">
        <v>1697</v>
      </c>
      <c r="C81" s="25" t="s">
        <v>1698</v>
      </c>
      <c r="D81" s="25" t="s">
        <v>571</v>
      </c>
      <c r="E81" s="29">
        <v>25281</v>
      </c>
      <c r="F81" s="30">
        <v>230.94</v>
      </c>
      <c r="G81" s="31">
        <v>2.7000000000000001E-3</v>
      </c>
      <c r="H81" s="32"/>
      <c r="I81" s="32"/>
      <c r="J81" s="19"/>
    </row>
    <row r="82" spans="1:10" ht="15" customHeight="1">
      <c r="A82" s="28" t="s">
        <v>807</v>
      </c>
      <c r="B82" s="25" t="s">
        <v>808</v>
      </c>
      <c r="C82" s="25" t="s">
        <v>809</v>
      </c>
      <c r="D82" s="25" t="s">
        <v>810</v>
      </c>
      <c r="E82" s="29">
        <v>7647</v>
      </c>
      <c r="F82" s="30">
        <v>229.28</v>
      </c>
      <c r="G82" s="31">
        <v>2.7000000000000001E-3</v>
      </c>
      <c r="H82" s="32"/>
      <c r="I82" s="32"/>
      <c r="J82" s="19"/>
    </row>
    <row r="83" spans="1:10" ht="15" customHeight="1">
      <c r="A83" s="28" t="s">
        <v>1500</v>
      </c>
      <c r="B83" s="25" t="s">
        <v>1501</v>
      </c>
      <c r="C83" s="25" t="s">
        <v>1502</v>
      </c>
      <c r="D83" s="25" t="s">
        <v>1503</v>
      </c>
      <c r="E83" s="29">
        <v>258926</v>
      </c>
      <c r="F83" s="30">
        <v>225.4</v>
      </c>
      <c r="G83" s="31">
        <v>2.7000000000000001E-3</v>
      </c>
      <c r="H83" s="32"/>
      <c r="I83" s="32"/>
      <c r="J83" s="19"/>
    </row>
    <row r="84" spans="1:10" ht="15" customHeight="1">
      <c r="A84" s="28" t="s">
        <v>790</v>
      </c>
      <c r="B84" s="25" t="s">
        <v>791</v>
      </c>
      <c r="C84" s="25" t="s">
        <v>792</v>
      </c>
      <c r="D84" s="25" t="s">
        <v>793</v>
      </c>
      <c r="E84" s="29">
        <v>58536</v>
      </c>
      <c r="F84" s="30">
        <v>208.8</v>
      </c>
      <c r="G84" s="31">
        <v>2.5000000000000001E-3</v>
      </c>
      <c r="H84" s="32"/>
      <c r="I84" s="32"/>
      <c r="J84" s="19"/>
    </row>
    <row r="85" spans="1:10" ht="15" customHeight="1">
      <c r="A85" s="28" t="s">
        <v>794</v>
      </c>
      <c r="B85" s="25" t="s">
        <v>795</v>
      </c>
      <c r="C85" s="25" t="s">
        <v>796</v>
      </c>
      <c r="D85" s="25" t="s">
        <v>721</v>
      </c>
      <c r="E85" s="29">
        <v>12585</v>
      </c>
      <c r="F85" s="30">
        <v>205.06</v>
      </c>
      <c r="G85" s="31">
        <v>2.3999999999999998E-3</v>
      </c>
      <c r="H85" s="32"/>
      <c r="I85" s="32"/>
      <c r="J85" s="19"/>
    </row>
    <row r="86" spans="1:10" ht="15" customHeight="1">
      <c r="A86" s="28" t="s">
        <v>2943</v>
      </c>
      <c r="B86" s="25" t="s">
        <v>2944</v>
      </c>
      <c r="C86" s="25" t="s">
        <v>2945</v>
      </c>
      <c r="D86" s="25" t="s">
        <v>646</v>
      </c>
      <c r="E86" s="29">
        <v>36713</v>
      </c>
      <c r="F86" s="30">
        <v>193.09</v>
      </c>
      <c r="G86" s="31">
        <v>2.3E-3</v>
      </c>
      <c r="H86" s="32"/>
      <c r="I86" s="32"/>
      <c r="J86" s="19"/>
    </row>
    <row r="87" spans="1:10" ht="15" customHeight="1">
      <c r="A87" s="28" t="s">
        <v>689</v>
      </c>
      <c r="B87" s="25" t="s">
        <v>690</v>
      </c>
      <c r="C87" s="25" t="s">
        <v>691</v>
      </c>
      <c r="D87" s="25" t="s">
        <v>575</v>
      </c>
      <c r="E87" s="29">
        <v>7977</v>
      </c>
      <c r="F87" s="30">
        <v>192.7</v>
      </c>
      <c r="G87" s="31">
        <v>2.3E-3</v>
      </c>
      <c r="H87" s="32"/>
      <c r="I87" s="32"/>
      <c r="J87" s="19"/>
    </row>
    <row r="88" spans="1:10" ht="15" customHeight="1">
      <c r="A88" s="28" t="s">
        <v>835</v>
      </c>
      <c r="B88" s="25" t="s">
        <v>836</v>
      </c>
      <c r="C88" s="25" t="s">
        <v>837</v>
      </c>
      <c r="D88" s="25" t="s">
        <v>567</v>
      </c>
      <c r="E88" s="29">
        <v>4289</v>
      </c>
      <c r="F88" s="30">
        <v>191.2</v>
      </c>
      <c r="G88" s="31">
        <v>2.2000000000000001E-3</v>
      </c>
      <c r="H88" s="32"/>
      <c r="I88" s="32"/>
      <c r="J88" s="19"/>
    </row>
    <row r="89" spans="1:10" ht="15" customHeight="1">
      <c r="A89" s="28" t="s">
        <v>2946</v>
      </c>
      <c r="B89" s="25" t="s">
        <v>2947</v>
      </c>
      <c r="C89" s="25" t="s">
        <v>2948</v>
      </c>
      <c r="D89" s="25" t="s">
        <v>806</v>
      </c>
      <c r="E89" s="29">
        <v>7933</v>
      </c>
      <c r="F89" s="30">
        <v>186.02</v>
      </c>
      <c r="G89" s="31">
        <v>2.2000000000000001E-3</v>
      </c>
      <c r="H89" s="32"/>
      <c r="I89" s="32"/>
      <c r="J89" s="19"/>
    </row>
    <row r="90" spans="1:10" ht="15" customHeight="1">
      <c r="A90" s="28" t="s">
        <v>554</v>
      </c>
      <c r="B90" s="25" t="s">
        <v>555</v>
      </c>
      <c r="C90" s="25" t="s">
        <v>556</v>
      </c>
      <c r="D90" s="25" t="s">
        <v>529</v>
      </c>
      <c r="E90" s="29">
        <v>68505</v>
      </c>
      <c r="F90" s="30">
        <v>182.63</v>
      </c>
      <c r="G90" s="31">
        <v>2.0999999999999999E-3</v>
      </c>
      <c r="H90" s="32"/>
      <c r="I90" s="32"/>
      <c r="J90" s="19"/>
    </row>
    <row r="91" spans="1:10" ht="15" customHeight="1">
      <c r="A91" s="28" t="s">
        <v>2949</v>
      </c>
      <c r="B91" s="25" t="s">
        <v>2950</v>
      </c>
      <c r="C91" s="25" t="s">
        <v>2951</v>
      </c>
      <c r="D91" s="25" t="s">
        <v>785</v>
      </c>
      <c r="E91" s="29">
        <v>25054</v>
      </c>
      <c r="F91" s="30">
        <v>176.88</v>
      </c>
      <c r="G91" s="31">
        <v>2.0999999999999999E-3</v>
      </c>
      <c r="H91" s="32"/>
      <c r="I91" s="32"/>
      <c r="J91" s="19"/>
    </row>
    <row r="92" spans="1:10" ht="15" customHeight="1">
      <c r="A92" s="28" t="s">
        <v>1656</v>
      </c>
      <c r="B92" s="25" t="s">
        <v>1657</v>
      </c>
      <c r="C92" s="25" t="s">
        <v>1658</v>
      </c>
      <c r="D92" s="25" t="s">
        <v>675</v>
      </c>
      <c r="E92" s="29">
        <v>9089</v>
      </c>
      <c r="F92" s="30">
        <v>168.63</v>
      </c>
      <c r="G92" s="31">
        <v>2E-3</v>
      </c>
      <c r="H92" s="32"/>
      <c r="I92" s="32"/>
      <c r="J92" s="19"/>
    </row>
    <row r="93" spans="1:10" ht="15" customHeight="1">
      <c r="A93" s="28" t="s">
        <v>669</v>
      </c>
      <c r="B93" s="25" t="s">
        <v>670</v>
      </c>
      <c r="C93" s="25" t="s">
        <v>671</v>
      </c>
      <c r="D93" s="25" t="s">
        <v>567</v>
      </c>
      <c r="E93" s="29">
        <v>7856</v>
      </c>
      <c r="F93" s="30">
        <v>164.01</v>
      </c>
      <c r="G93" s="31">
        <v>1.9E-3</v>
      </c>
      <c r="H93" s="32"/>
      <c r="I93" s="32"/>
      <c r="J93" s="19"/>
    </row>
    <row r="94" spans="1:10" ht="15" customHeight="1">
      <c r="A94" s="28" t="s">
        <v>2952</v>
      </c>
      <c r="B94" s="25" t="s">
        <v>2953</v>
      </c>
      <c r="C94" s="25" t="s">
        <v>2954</v>
      </c>
      <c r="D94" s="25" t="s">
        <v>728</v>
      </c>
      <c r="E94" s="29">
        <v>81248</v>
      </c>
      <c r="F94" s="30">
        <v>160.41999999999999</v>
      </c>
      <c r="G94" s="31">
        <v>1.9E-3</v>
      </c>
      <c r="H94" s="32"/>
      <c r="I94" s="32"/>
      <c r="J94" s="19"/>
    </row>
    <row r="95" spans="1:10" ht="15" customHeight="1">
      <c r="A95" s="28" t="s">
        <v>2283</v>
      </c>
      <c r="B95" s="25" t="s">
        <v>2284</v>
      </c>
      <c r="C95" s="25" t="s">
        <v>2285</v>
      </c>
      <c r="D95" s="25" t="s">
        <v>604</v>
      </c>
      <c r="E95" s="29">
        <v>9246</v>
      </c>
      <c r="F95" s="30">
        <v>144.22</v>
      </c>
      <c r="G95" s="31">
        <v>1.6999999999999999E-3</v>
      </c>
      <c r="H95" s="32"/>
      <c r="I95" s="32"/>
      <c r="J95" s="19"/>
    </row>
    <row r="96" spans="1:10" ht="15" customHeight="1">
      <c r="A96" s="28" t="s">
        <v>2955</v>
      </c>
      <c r="B96" s="25" t="s">
        <v>2956</v>
      </c>
      <c r="C96" s="25" t="s">
        <v>2957</v>
      </c>
      <c r="D96" s="25" t="s">
        <v>657</v>
      </c>
      <c r="E96" s="29">
        <v>22989</v>
      </c>
      <c r="F96" s="30">
        <v>141.84</v>
      </c>
      <c r="G96" s="31">
        <v>1.6999999999999999E-3</v>
      </c>
      <c r="H96" s="32"/>
      <c r="I96" s="32"/>
      <c r="J96" s="19"/>
    </row>
    <row r="97" spans="1:10" ht="15" customHeight="1">
      <c r="A97" s="28" t="s">
        <v>2183</v>
      </c>
      <c r="B97" s="25" t="s">
        <v>2184</v>
      </c>
      <c r="C97" s="25" t="s">
        <v>2185</v>
      </c>
      <c r="D97" s="25" t="s">
        <v>650</v>
      </c>
      <c r="E97" s="29">
        <v>210474</v>
      </c>
      <c r="F97" s="30">
        <v>131.22999999999999</v>
      </c>
      <c r="G97" s="31">
        <v>1.5E-3</v>
      </c>
      <c r="H97" s="32"/>
      <c r="I97" s="32"/>
      <c r="J97" s="19"/>
    </row>
    <row r="98" spans="1:10" ht="15" customHeight="1">
      <c r="A98" s="28" t="s">
        <v>698</v>
      </c>
      <c r="B98" s="25" t="s">
        <v>699</v>
      </c>
      <c r="C98" s="25" t="s">
        <v>700</v>
      </c>
      <c r="D98" s="25" t="s">
        <v>668</v>
      </c>
      <c r="E98" s="29">
        <v>120048</v>
      </c>
      <c r="F98" s="30">
        <v>130.85</v>
      </c>
      <c r="G98" s="31">
        <v>1.5E-3</v>
      </c>
      <c r="H98" s="32"/>
      <c r="I98" s="32"/>
      <c r="J98" s="19"/>
    </row>
    <row r="99" spans="1:10" ht="15" customHeight="1">
      <c r="A99" s="28" t="s">
        <v>715</v>
      </c>
      <c r="B99" s="25" t="s">
        <v>716</v>
      </c>
      <c r="C99" s="25" t="s">
        <v>717</v>
      </c>
      <c r="D99" s="25" t="s">
        <v>646</v>
      </c>
      <c r="E99" s="29">
        <v>20761</v>
      </c>
      <c r="F99" s="30">
        <v>129.06</v>
      </c>
      <c r="G99" s="31">
        <v>1.5E-3</v>
      </c>
      <c r="H99" s="32"/>
      <c r="I99" s="32"/>
      <c r="J99" s="19"/>
    </row>
    <row r="100" spans="1:10" ht="15" customHeight="1">
      <c r="A100" s="28" t="s">
        <v>2958</v>
      </c>
      <c r="B100" s="25" t="s">
        <v>2959</v>
      </c>
      <c r="C100" s="25" t="s">
        <v>2960</v>
      </c>
      <c r="D100" s="25" t="s">
        <v>668</v>
      </c>
      <c r="E100" s="29">
        <v>802</v>
      </c>
      <c r="F100" s="30">
        <v>126.84</v>
      </c>
      <c r="G100" s="31">
        <v>1.5E-3</v>
      </c>
      <c r="H100" s="32"/>
      <c r="I100" s="32"/>
      <c r="J100" s="19"/>
    </row>
    <row r="101" spans="1:10" ht="15" customHeight="1">
      <c r="A101" s="28" t="s">
        <v>1684</v>
      </c>
      <c r="B101" s="25" t="s">
        <v>1685</v>
      </c>
      <c r="C101" s="25" t="s">
        <v>1686</v>
      </c>
      <c r="D101" s="25" t="s">
        <v>604</v>
      </c>
      <c r="E101" s="29">
        <v>43197</v>
      </c>
      <c r="F101" s="30">
        <v>125.68</v>
      </c>
      <c r="G101" s="31">
        <v>1.5E-3</v>
      </c>
      <c r="H101" s="32"/>
      <c r="I101" s="32"/>
      <c r="J101" s="19"/>
    </row>
    <row r="102" spans="1:10" ht="15" customHeight="1">
      <c r="A102" s="28" t="s">
        <v>2961</v>
      </c>
      <c r="B102" s="25" t="s">
        <v>2962</v>
      </c>
      <c r="C102" s="25" t="s">
        <v>2963</v>
      </c>
      <c r="D102" s="25" t="s">
        <v>721</v>
      </c>
      <c r="E102" s="29">
        <v>880</v>
      </c>
      <c r="F102" s="30">
        <v>122.19</v>
      </c>
      <c r="G102" s="31">
        <v>1.4E-3</v>
      </c>
      <c r="H102" s="32"/>
      <c r="I102" s="32"/>
      <c r="J102" s="19"/>
    </row>
    <row r="103" spans="1:10" ht="15" customHeight="1">
      <c r="A103" s="28" t="s">
        <v>2964</v>
      </c>
      <c r="B103" s="25" t="s">
        <v>2965</v>
      </c>
      <c r="C103" s="25" t="s">
        <v>2966</v>
      </c>
      <c r="D103" s="25" t="s">
        <v>1733</v>
      </c>
      <c r="E103" s="29">
        <v>6232</v>
      </c>
      <c r="F103" s="30">
        <v>117.76</v>
      </c>
      <c r="G103" s="31">
        <v>1.4E-3</v>
      </c>
      <c r="H103" s="32"/>
      <c r="I103" s="32"/>
      <c r="J103" s="19"/>
    </row>
    <row r="104" spans="1:10" ht="15" customHeight="1">
      <c r="A104" s="28" t="s">
        <v>826</v>
      </c>
      <c r="B104" s="25" t="s">
        <v>827</v>
      </c>
      <c r="C104" s="25" t="s">
        <v>828</v>
      </c>
      <c r="D104" s="25" t="s">
        <v>604</v>
      </c>
      <c r="E104" s="29">
        <v>5245</v>
      </c>
      <c r="F104" s="30">
        <v>109.77</v>
      </c>
      <c r="G104" s="31">
        <v>1.2999999999999999E-3</v>
      </c>
      <c r="H104" s="32"/>
      <c r="I104" s="32"/>
      <c r="J104" s="19"/>
    </row>
    <row r="105" spans="1:10" ht="15" customHeight="1">
      <c r="A105" s="28" t="s">
        <v>2967</v>
      </c>
      <c r="B105" s="25" t="s">
        <v>2968</v>
      </c>
      <c r="C105" s="25" t="s">
        <v>2969</v>
      </c>
      <c r="D105" s="25" t="s">
        <v>571</v>
      </c>
      <c r="E105" s="29">
        <v>10243</v>
      </c>
      <c r="F105" s="30">
        <v>106.53</v>
      </c>
      <c r="G105" s="31">
        <v>1.2999999999999999E-3</v>
      </c>
      <c r="H105" s="32"/>
      <c r="I105" s="32"/>
      <c r="J105" s="19"/>
    </row>
    <row r="106" spans="1:10" ht="15" customHeight="1">
      <c r="A106" s="28" t="s">
        <v>832</v>
      </c>
      <c r="B106" s="25" t="s">
        <v>833</v>
      </c>
      <c r="C106" s="25" t="s">
        <v>834</v>
      </c>
      <c r="D106" s="25" t="s">
        <v>650</v>
      </c>
      <c r="E106" s="29">
        <v>5848</v>
      </c>
      <c r="F106" s="30">
        <v>74.39</v>
      </c>
      <c r="G106" s="31">
        <v>8.9999999999999998E-4</v>
      </c>
      <c r="H106" s="32"/>
      <c r="I106" s="32"/>
      <c r="J106" s="19"/>
    </row>
    <row r="107" spans="1:10" ht="15" customHeight="1">
      <c r="A107" s="28" t="s">
        <v>2970</v>
      </c>
      <c r="B107" s="25" t="s">
        <v>2971</v>
      </c>
      <c r="C107" s="25" t="s">
        <v>2972</v>
      </c>
      <c r="D107" s="25" t="s">
        <v>708</v>
      </c>
      <c r="E107" s="29">
        <v>8571</v>
      </c>
      <c r="F107" s="30">
        <v>54.68</v>
      </c>
      <c r="G107" s="31">
        <v>5.9999999999999995E-4</v>
      </c>
      <c r="H107" s="32"/>
      <c r="I107" s="32"/>
      <c r="J107" s="19"/>
    </row>
    <row r="108" spans="1:10" ht="15" customHeight="1">
      <c r="A108" s="28" t="s">
        <v>2923</v>
      </c>
      <c r="B108" s="50" t="s">
        <v>3784</v>
      </c>
      <c r="C108" s="25"/>
      <c r="D108" s="25" t="s">
        <v>529</v>
      </c>
      <c r="E108" s="29">
        <v>85011</v>
      </c>
      <c r="F108" s="32" t="s">
        <v>2924</v>
      </c>
      <c r="G108" s="32" t="s">
        <v>477</v>
      </c>
      <c r="H108" s="32"/>
      <c r="I108" s="32"/>
      <c r="J108" s="19"/>
    </row>
    <row r="109" spans="1:10" ht="15" customHeight="1">
      <c r="A109" s="19"/>
      <c r="B109" s="24" t="s">
        <v>155</v>
      </c>
      <c r="C109" s="25"/>
      <c r="D109" s="25"/>
      <c r="E109" s="25"/>
      <c r="F109" s="33">
        <v>84856.86</v>
      </c>
      <c r="G109" s="34">
        <v>0.99839999999999995</v>
      </c>
      <c r="H109" s="35"/>
      <c r="I109" s="35"/>
      <c r="J109" s="19"/>
    </row>
    <row r="110" spans="1:10" ht="15" customHeight="1">
      <c r="A110" s="19"/>
      <c r="B110" s="24" t="s">
        <v>563</v>
      </c>
      <c r="C110" s="25"/>
      <c r="D110" s="25"/>
      <c r="E110" s="25"/>
      <c r="F110" s="27"/>
      <c r="G110" s="26"/>
      <c r="H110" s="26"/>
      <c r="I110" s="26"/>
      <c r="J110" s="19"/>
    </row>
    <row r="111" spans="1:10" ht="15" customHeight="1">
      <c r="A111" s="19"/>
      <c r="B111" s="24" t="s">
        <v>155</v>
      </c>
      <c r="C111" s="25"/>
      <c r="D111" s="25"/>
      <c r="E111" s="25"/>
      <c r="F111" s="35" t="s">
        <v>485</v>
      </c>
      <c r="G111" s="35" t="s">
        <v>485</v>
      </c>
      <c r="H111" s="35"/>
      <c r="I111" s="35"/>
      <c r="J111" s="19"/>
    </row>
    <row r="112" spans="1:10" ht="15" customHeight="1">
      <c r="A112" s="19"/>
      <c r="B112" s="36" t="s">
        <v>156</v>
      </c>
      <c r="C112" s="37"/>
      <c r="D112" s="37"/>
      <c r="E112" s="37"/>
      <c r="F112" s="33">
        <v>84856.86</v>
      </c>
      <c r="G112" s="34">
        <v>0.99839999999999995</v>
      </c>
      <c r="H112" s="35"/>
      <c r="I112" s="35"/>
      <c r="J112" s="19"/>
    </row>
    <row r="113" spans="1:10" ht="15" customHeight="1">
      <c r="A113" s="19"/>
      <c r="B113" s="24" t="s">
        <v>162</v>
      </c>
      <c r="C113" s="25"/>
      <c r="D113" s="25"/>
      <c r="E113" s="25"/>
      <c r="F113" s="25"/>
      <c r="G113" s="25"/>
      <c r="H113" s="26"/>
      <c r="I113" s="26"/>
      <c r="J113" s="19"/>
    </row>
    <row r="114" spans="1:10" ht="15" customHeight="1">
      <c r="A114" s="19"/>
      <c r="B114" s="24" t="s">
        <v>163</v>
      </c>
      <c r="C114" s="25"/>
      <c r="D114" s="25"/>
      <c r="E114" s="25"/>
      <c r="F114" s="27"/>
      <c r="G114" s="26"/>
      <c r="H114" s="26"/>
      <c r="I114" s="26"/>
      <c r="J114" s="19"/>
    </row>
    <row r="115" spans="1:10" ht="15" customHeight="1">
      <c r="A115" s="28" t="s">
        <v>2925</v>
      </c>
      <c r="B115" s="25" t="s">
        <v>2926</v>
      </c>
      <c r="C115" s="25" t="s">
        <v>2927</v>
      </c>
      <c r="D115" s="25" t="s">
        <v>167</v>
      </c>
      <c r="E115" s="29">
        <v>6857</v>
      </c>
      <c r="F115" s="30">
        <v>1.93</v>
      </c>
      <c r="G115" s="32" t="s">
        <v>477</v>
      </c>
      <c r="H115" s="38">
        <v>7.4649999999999994E-2</v>
      </c>
      <c r="I115" s="32"/>
      <c r="J115" s="19"/>
    </row>
    <row r="116" spans="1:10" ht="15" customHeight="1">
      <c r="A116" s="19"/>
      <c r="B116" s="24" t="s">
        <v>155</v>
      </c>
      <c r="C116" s="25"/>
      <c r="D116" s="25"/>
      <c r="E116" s="25"/>
      <c r="F116" s="33">
        <v>1.93</v>
      </c>
      <c r="G116" s="34">
        <v>0</v>
      </c>
      <c r="H116" s="35"/>
      <c r="I116" s="35"/>
      <c r="J116" s="19"/>
    </row>
    <row r="117" spans="1:10" ht="15" customHeight="1">
      <c r="A117" s="19"/>
      <c r="B117" s="36" t="s">
        <v>484</v>
      </c>
      <c r="C117" s="37"/>
      <c r="D117" s="37"/>
      <c r="E117" s="37"/>
      <c r="F117" s="35" t="s">
        <v>485</v>
      </c>
      <c r="G117" s="35" t="s">
        <v>485</v>
      </c>
      <c r="H117" s="35"/>
      <c r="I117" s="35"/>
      <c r="J117" s="19"/>
    </row>
    <row r="118" spans="1:10" ht="15" customHeight="1">
      <c r="A118" s="19"/>
      <c r="B118" s="36" t="s">
        <v>155</v>
      </c>
      <c r="C118" s="37"/>
      <c r="D118" s="37"/>
      <c r="E118" s="37"/>
      <c r="F118" s="35" t="s">
        <v>485</v>
      </c>
      <c r="G118" s="35" t="s">
        <v>485</v>
      </c>
      <c r="H118" s="35"/>
      <c r="I118" s="35"/>
      <c r="J118" s="19"/>
    </row>
    <row r="119" spans="1:10" ht="15" customHeight="1">
      <c r="A119" s="19"/>
      <c r="B119" s="36" t="s">
        <v>156</v>
      </c>
      <c r="C119" s="37"/>
      <c r="D119" s="37"/>
      <c r="E119" s="37"/>
      <c r="F119" s="33">
        <v>1.93</v>
      </c>
      <c r="G119" s="34">
        <v>0</v>
      </c>
      <c r="H119" s="35"/>
      <c r="I119" s="35"/>
      <c r="J119" s="19"/>
    </row>
    <row r="120" spans="1:10" ht="15" customHeight="1">
      <c r="A120" s="19"/>
      <c r="B120" s="24" t="s">
        <v>157</v>
      </c>
      <c r="C120" s="25"/>
      <c r="D120" s="25"/>
      <c r="E120" s="25"/>
      <c r="F120" s="25"/>
      <c r="G120" s="25"/>
      <c r="H120" s="26"/>
      <c r="I120" s="26"/>
      <c r="J120" s="19"/>
    </row>
    <row r="121" spans="1:10" ht="15" customHeight="1">
      <c r="A121" s="28" t="s">
        <v>158</v>
      </c>
      <c r="B121" s="25" t="s">
        <v>3927</v>
      </c>
      <c r="C121" s="25"/>
      <c r="D121" s="25"/>
      <c r="E121" s="29"/>
      <c r="F121" s="30">
        <v>674.03</v>
      </c>
      <c r="G121" s="31">
        <v>7.9000000000000008E-3</v>
      </c>
      <c r="H121" s="38">
        <v>5.9929720357804576E-2</v>
      </c>
      <c r="I121" s="32"/>
      <c r="J121" s="19"/>
    </row>
    <row r="122" spans="1:10" ht="15" customHeight="1">
      <c r="A122" s="19"/>
      <c r="B122" s="24" t="s">
        <v>155</v>
      </c>
      <c r="C122" s="25"/>
      <c r="D122" s="25"/>
      <c r="E122" s="25"/>
      <c r="F122" s="33">
        <v>674.03</v>
      </c>
      <c r="G122" s="34">
        <v>7.9000000000000008E-3</v>
      </c>
      <c r="H122" s="35"/>
      <c r="I122" s="35"/>
      <c r="J122" s="19"/>
    </row>
    <row r="123" spans="1:10" ht="15" customHeight="1">
      <c r="A123" s="19"/>
      <c r="B123" s="36" t="s">
        <v>484</v>
      </c>
      <c r="C123" s="37"/>
      <c r="D123" s="37"/>
      <c r="E123" s="37"/>
      <c r="F123" s="35" t="s">
        <v>485</v>
      </c>
      <c r="G123" s="35" t="s">
        <v>485</v>
      </c>
      <c r="H123" s="35"/>
      <c r="I123" s="35"/>
      <c r="J123" s="19"/>
    </row>
    <row r="124" spans="1:10" ht="15" customHeight="1">
      <c r="A124" s="19"/>
      <c r="B124" s="36" t="s">
        <v>155</v>
      </c>
      <c r="C124" s="37"/>
      <c r="D124" s="37"/>
      <c r="E124" s="37"/>
      <c r="F124" s="35" t="s">
        <v>485</v>
      </c>
      <c r="G124" s="35" t="s">
        <v>485</v>
      </c>
      <c r="H124" s="35"/>
      <c r="I124" s="35"/>
      <c r="J124" s="19"/>
    </row>
    <row r="125" spans="1:10" ht="15" customHeight="1">
      <c r="A125" s="19"/>
      <c r="B125" s="36" t="s">
        <v>156</v>
      </c>
      <c r="C125" s="37"/>
      <c r="D125" s="37"/>
      <c r="E125" s="37"/>
      <c r="F125" s="33">
        <v>674.03</v>
      </c>
      <c r="G125" s="34">
        <v>7.9000000000000008E-3</v>
      </c>
      <c r="H125" s="35"/>
      <c r="I125" s="35"/>
      <c r="J125" s="19"/>
    </row>
    <row r="126" spans="1:10" ht="15" customHeight="1">
      <c r="A126" s="19"/>
      <c r="B126" s="36" t="s">
        <v>159</v>
      </c>
      <c r="C126" s="25"/>
      <c r="D126" s="37"/>
      <c r="E126" s="25"/>
      <c r="F126" s="33">
        <v>-533.1</v>
      </c>
      <c r="G126" s="34">
        <v>-6.3E-3</v>
      </c>
      <c r="H126" s="35"/>
      <c r="I126" s="35"/>
      <c r="J126" s="19"/>
    </row>
    <row r="127" spans="1:10" ht="15" customHeight="1">
      <c r="A127" s="19"/>
      <c r="B127" s="39" t="s">
        <v>160</v>
      </c>
      <c r="C127" s="37"/>
      <c r="D127" s="37"/>
      <c r="E127" s="37"/>
      <c r="F127" s="33">
        <v>84999.72</v>
      </c>
      <c r="G127" s="40">
        <v>1</v>
      </c>
      <c r="H127" s="41"/>
      <c r="I127" s="41"/>
      <c r="J127" s="19"/>
    </row>
    <row r="128" spans="1:10" ht="15" customHeight="1">
      <c r="A128" s="19"/>
      <c r="B128" s="17"/>
      <c r="C128" s="19"/>
      <c r="D128" s="19"/>
      <c r="E128" s="19"/>
      <c r="F128" s="19"/>
      <c r="G128" s="19"/>
      <c r="H128" s="19"/>
      <c r="I128" s="19"/>
      <c r="J128" s="19"/>
    </row>
    <row r="129" spans="1:10" ht="15" customHeight="1">
      <c r="A129" s="57"/>
      <c r="B129" s="79" t="s">
        <v>3783</v>
      </c>
      <c r="C129" s="79"/>
      <c r="D129" s="79"/>
      <c r="E129" s="79"/>
      <c r="F129" s="79"/>
      <c r="G129" s="79"/>
      <c r="H129" s="79"/>
      <c r="I129" s="57"/>
      <c r="J129" s="57"/>
    </row>
    <row r="130" spans="1:10" ht="15" customHeight="1">
      <c r="A130" s="19"/>
      <c r="B130" s="18" t="s">
        <v>522</v>
      </c>
      <c r="C130" s="19"/>
      <c r="D130" s="19"/>
      <c r="E130" s="19"/>
      <c r="F130" s="19"/>
      <c r="G130" s="19"/>
      <c r="H130" s="19"/>
      <c r="I130" s="19"/>
      <c r="J130" s="19"/>
    </row>
    <row r="131" spans="1:10" ht="15" customHeight="1">
      <c r="A131" s="19"/>
      <c r="B131" s="18" t="s">
        <v>523</v>
      </c>
      <c r="C131" s="19"/>
      <c r="D131" s="19"/>
      <c r="E131" s="19"/>
      <c r="F131" s="19"/>
      <c r="G131" s="19"/>
      <c r="H131" s="19"/>
      <c r="I131" s="19"/>
      <c r="J131" s="19"/>
    </row>
    <row r="132" spans="1:10" ht="15" customHeight="1">
      <c r="A132" s="19"/>
      <c r="B132" s="18" t="s">
        <v>161</v>
      </c>
      <c r="C132" s="19"/>
      <c r="D132" s="19"/>
      <c r="E132" s="19"/>
      <c r="F132" s="19"/>
      <c r="G132" s="19"/>
      <c r="H132" s="19"/>
      <c r="I132" s="19"/>
      <c r="J132" s="19"/>
    </row>
    <row r="133" spans="1:10" ht="27.95" customHeight="1">
      <c r="A133" s="42"/>
      <c r="B133" s="110" t="s">
        <v>3926</v>
      </c>
      <c r="C133" s="110"/>
      <c r="D133" s="110"/>
      <c r="E133" s="110"/>
      <c r="F133" s="110"/>
      <c r="G133" s="110"/>
      <c r="H133" s="110"/>
      <c r="I133" s="42"/>
      <c r="J133" s="42"/>
    </row>
    <row r="134" spans="1:10" ht="15" customHeight="1">
      <c r="A134" s="42"/>
      <c r="B134" s="43"/>
      <c r="C134" s="42"/>
      <c r="D134" s="42"/>
      <c r="E134" s="42"/>
      <c r="F134" s="42"/>
      <c r="G134" s="42"/>
      <c r="H134" s="42"/>
      <c r="I134" s="42"/>
      <c r="J134" s="42"/>
    </row>
    <row r="136" spans="1:10" s="44" customFormat="1" ht="15" customHeight="1">
      <c r="C136" s="45" t="s">
        <v>3786</v>
      </c>
    </row>
    <row r="137" spans="1:10" s="44" customFormat="1" ht="15" customHeight="1">
      <c r="B137" s="45" t="s">
        <v>3749</v>
      </c>
      <c r="C137" s="45" t="s">
        <v>3750</v>
      </c>
    </row>
    <row r="138" spans="1:10" s="44" customFormat="1" ht="15" customHeight="1"/>
    <row r="139" spans="1:10" s="44" customFormat="1" ht="15" customHeight="1"/>
    <row r="140" spans="1:10" s="44" customFormat="1" ht="15" customHeight="1"/>
    <row r="141" spans="1:10" s="44" customFormat="1" ht="15" customHeight="1"/>
    <row r="142" spans="1:10" s="44" customFormat="1" ht="15" customHeight="1"/>
    <row r="143" spans="1:10" s="44" customFormat="1" ht="15" customHeight="1"/>
    <row r="144" spans="1:10" s="44" customFormat="1" ht="15" customHeight="1"/>
    <row r="145" s="44" customFormat="1" ht="15" customHeight="1"/>
    <row r="146" s="44" customFormat="1" ht="15" customHeight="1"/>
    <row r="147" s="44" customFormat="1" ht="15" customHeight="1"/>
    <row r="148" s="44" customFormat="1" ht="15" customHeight="1"/>
    <row r="149" s="44" customFormat="1" ht="15" customHeight="1"/>
  </sheetData>
  <mergeCells count="2">
    <mergeCell ref="B133:H13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82</v>
      </c>
      <c r="B2" s="111" t="s">
        <v>3922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763</v>
      </c>
      <c r="B8" s="25" t="s">
        <v>764</v>
      </c>
      <c r="C8" s="25" t="s">
        <v>765</v>
      </c>
      <c r="D8" s="25" t="s">
        <v>650</v>
      </c>
      <c r="E8" s="29">
        <v>8879</v>
      </c>
      <c r="F8" s="30">
        <v>126.08</v>
      </c>
      <c r="G8" s="31">
        <v>3.9699999999999999E-2</v>
      </c>
      <c r="H8" s="32"/>
      <c r="I8" s="32"/>
      <c r="J8" s="19"/>
    </row>
    <row r="9" spans="1:10" ht="15" customHeight="1">
      <c r="A9" s="28" t="s">
        <v>769</v>
      </c>
      <c r="B9" s="25" t="s">
        <v>770</v>
      </c>
      <c r="C9" s="25" t="s">
        <v>771</v>
      </c>
      <c r="D9" s="25" t="s">
        <v>661</v>
      </c>
      <c r="E9" s="29">
        <v>234</v>
      </c>
      <c r="F9" s="30">
        <v>118.56</v>
      </c>
      <c r="G9" s="31">
        <v>3.7400000000000003E-2</v>
      </c>
      <c r="H9" s="32"/>
      <c r="I9" s="32"/>
      <c r="J9" s="19"/>
    </row>
    <row r="10" spans="1:10" ht="15" customHeight="1">
      <c r="A10" s="28" t="s">
        <v>1494</v>
      </c>
      <c r="B10" s="25" t="s">
        <v>1495</v>
      </c>
      <c r="C10" s="25" t="s">
        <v>1496</v>
      </c>
      <c r="D10" s="25" t="s">
        <v>785</v>
      </c>
      <c r="E10" s="29">
        <v>35353</v>
      </c>
      <c r="F10" s="30">
        <v>117.27</v>
      </c>
      <c r="G10" s="31">
        <v>3.6900000000000002E-2</v>
      </c>
      <c r="H10" s="32"/>
      <c r="I10" s="32"/>
      <c r="J10" s="19"/>
    </row>
    <row r="11" spans="1:10" ht="15" customHeight="1">
      <c r="A11" s="28" t="s">
        <v>545</v>
      </c>
      <c r="B11" s="25" t="s">
        <v>546</v>
      </c>
      <c r="C11" s="25" t="s">
        <v>547</v>
      </c>
      <c r="D11" s="25" t="s">
        <v>529</v>
      </c>
      <c r="E11" s="29">
        <v>18707</v>
      </c>
      <c r="F11" s="30">
        <v>115.83</v>
      </c>
      <c r="G11" s="31">
        <v>3.6499999999999998E-2</v>
      </c>
      <c r="H11" s="32"/>
      <c r="I11" s="32"/>
      <c r="J11" s="19"/>
    </row>
    <row r="12" spans="1:10" ht="15" customHeight="1">
      <c r="A12" s="28" t="s">
        <v>782</v>
      </c>
      <c r="B12" s="25" t="s">
        <v>783</v>
      </c>
      <c r="C12" s="25" t="s">
        <v>784</v>
      </c>
      <c r="D12" s="25" t="s">
        <v>785</v>
      </c>
      <c r="E12" s="29">
        <v>15363</v>
      </c>
      <c r="F12" s="30">
        <v>95.67</v>
      </c>
      <c r="G12" s="31">
        <v>3.0099999999999998E-2</v>
      </c>
      <c r="H12" s="32"/>
      <c r="I12" s="32"/>
      <c r="J12" s="19"/>
    </row>
    <row r="13" spans="1:10" ht="15" customHeight="1">
      <c r="A13" s="28" t="s">
        <v>551</v>
      </c>
      <c r="B13" s="25" t="s">
        <v>552</v>
      </c>
      <c r="C13" s="25" t="s">
        <v>553</v>
      </c>
      <c r="D13" s="25" t="s">
        <v>529</v>
      </c>
      <c r="E13" s="29">
        <v>79785</v>
      </c>
      <c r="F13" s="30">
        <v>94.74</v>
      </c>
      <c r="G13" s="31">
        <v>2.9899999999999999E-2</v>
      </c>
      <c r="H13" s="32"/>
      <c r="I13" s="32"/>
      <c r="J13" s="19"/>
    </row>
    <row r="14" spans="1:10" ht="15" customHeight="1">
      <c r="A14" s="28" t="s">
        <v>786</v>
      </c>
      <c r="B14" s="25" t="s">
        <v>787</v>
      </c>
      <c r="C14" s="25" t="s">
        <v>788</v>
      </c>
      <c r="D14" s="25" t="s">
        <v>789</v>
      </c>
      <c r="E14" s="29">
        <v>36581</v>
      </c>
      <c r="F14" s="30">
        <v>94.43</v>
      </c>
      <c r="G14" s="31">
        <v>2.98E-2</v>
      </c>
      <c r="H14" s="32"/>
      <c r="I14" s="32"/>
      <c r="J14" s="19"/>
    </row>
    <row r="15" spans="1:10" ht="15" customHeight="1">
      <c r="A15" s="28" t="s">
        <v>1451</v>
      </c>
      <c r="B15" s="25" t="s">
        <v>1452</v>
      </c>
      <c r="C15" s="25" t="s">
        <v>1453</v>
      </c>
      <c r="D15" s="25" t="s">
        <v>579</v>
      </c>
      <c r="E15" s="29">
        <v>9101</v>
      </c>
      <c r="F15" s="30">
        <v>93.95</v>
      </c>
      <c r="G15" s="31">
        <v>2.9600000000000001E-2</v>
      </c>
      <c r="H15" s="32"/>
      <c r="I15" s="32"/>
      <c r="J15" s="19"/>
    </row>
    <row r="16" spans="1:10" ht="15" customHeight="1">
      <c r="A16" s="28" t="s">
        <v>2973</v>
      </c>
      <c r="B16" s="25" t="s">
        <v>2974</v>
      </c>
      <c r="C16" s="25" t="s">
        <v>2975</v>
      </c>
      <c r="D16" s="25" t="s">
        <v>571</v>
      </c>
      <c r="E16" s="29">
        <v>7711</v>
      </c>
      <c r="F16" s="30">
        <v>92.34</v>
      </c>
      <c r="G16" s="31">
        <v>2.9100000000000001E-2</v>
      </c>
      <c r="H16" s="32"/>
      <c r="I16" s="32"/>
      <c r="J16" s="19"/>
    </row>
    <row r="17" spans="1:10" ht="15" customHeight="1">
      <c r="A17" s="28" t="s">
        <v>1677</v>
      </c>
      <c r="B17" s="25" t="s">
        <v>1678</v>
      </c>
      <c r="C17" s="25" t="s">
        <v>1679</v>
      </c>
      <c r="D17" s="25" t="s">
        <v>1680</v>
      </c>
      <c r="E17" s="29">
        <v>57297</v>
      </c>
      <c r="F17" s="30">
        <v>87.46</v>
      </c>
      <c r="G17" s="31">
        <v>2.76E-2</v>
      </c>
      <c r="H17" s="32"/>
      <c r="I17" s="32"/>
      <c r="J17" s="19"/>
    </row>
    <row r="18" spans="1:10" ht="15" customHeight="1">
      <c r="A18" s="28" t="s">
        <v>797</v>
      </c>
      <c r="B18" s="25" t="s">
        <v>798</v>
      </c>
      <c r="C18" s="25" t="s">
        <v>799</v>
      </c>
      <c r="D18" s="25" t="s">
        <v>657</v>
      </c>
      <c r="E18" s="29">
        <v>9203</v>
      </c>
      <c r="F18" s="30">
        <v>83.42</v>
      </c>
      <c r="G18" s="31">
        <v>2.63E-2</v>
      </c>
      <c r="H18" s="32"/>
      <c r="I18" s="32"/>
      <c r="J18" s="19"/>
    </row>
    <row r="19" spans="1:10" ht="15" customHeight="1">
      <c r="A19" s="28" t="s">
        <v>2164</v>
      </c>
      <c r="B19" s="25" t="s">
        <v>2165</v>
      </c>
      <c r="C19" s="25" t="s">
        <v>2166</v>
      </c>
      <c r="D19" s="25" t="s">
        <v>2167</v>
      </c>
      <c r="E19" s="29">
        <v>3505</v>
      </c>
      <c r="F19" s="30">
        <v>78.25</v>
      </c>
      <c r="G19" s="31">
        <v>2.47E-2</v>
      </c>
      <c r="H19" s="32"/>
      <c r="I19" s="32"/>
      <c r="J19" s="19"/>
    </row>
    <row r="20" spans="1:10" ht="15" customHeight="1">
      <c r="A20" s="28" t="s">
        <v>672</v>
      </c>
      <c r="B20" s="25" t="s">
        <v>673</v>
      </c>
      <c r="C20" s="25" t="s">
        <v>674</v>
      </c>
      <c r="D20" s="25" t="s">
        <v>675</v>
      </c>
      <c r="E20" s="29">
        <v>10968</v>
      </c>
      <c r="F20" s="30">
        <v>78.05</v>
      </c>
      <c r="G20" s="31">
        <v>2.46E-2</v>
      </c>
      <c r="H20" s="32"/>
      <c r="I20" s="32"/>
      <c r="J20" s="19"/>
    </row>
    <row r="21" spans="1:10" ht="15" customHeight="1">
      <c r="A21" s="28" t="s">
        <v>2976</v>
      </c>
      <c r="B21" s="25" t="s">
        <v>2977</v>
      </c>
      <c r="C21" s="25" t="s">
        <v>2978</v>
      </c>
      <c r="D21" s="25" t="s">
        <v>2167</v>
      </c>
      <c r="E21" s="29">
        <v>10040</v>
      </c>
      <c r="F21" s="30">
        <v>69.83</v>
      </c>
      <c r="G21" s="31">
        <v>2.1999999999999999E-2</v>
      </c>
      <c r="H21" s="32"/>
      <c r="I21" s="32"/>
      <c r="J21" s="19"/>
    </row>
    <row r="22" spans="1:10" ht="15" customHeight="1">
      <c r="A22" s="28" t="s">
        <v>1475</v>
      </c>
      <c r="B22" s="25" t="s">
        <v>1476</v>
      </c>
      <c r="C22" s="25" t="s">
        <v>1477</v>
      </c>
      <c r="D22" s="25" t="s">
        <v>1478</v>
      </c>
      <c r="E22" s="29">
        <v>15961</v>
      </c>
      <c r="F22" s="30">
        <v>68.41</v>
      </c>
      <c r="G22" s="31">
        <v>2.1600000000000001E-2</v>
      </c>
      <c r="H22" s="32"/>
      <c r="I22" s="32"/>
      <c r="J22" s="19"/>
    </row>
    <row r="23" spans="1:10" ht="15" customHeight="1">
      <c r="A23" s="28" t="s">
        <v>2979</v>
      </c>
      <c r="B23" s="25" t="s">
        <v>2980</v>
      </c>
      <c r="C23" s="25" t="s">
        <v>2981</v>
      </c>
      <c r="D23" s="25" t="s">
        <v>668</v>
      </c>
      <c r="E23" s="29">
        <v>83</v>
      </c>
      <c r="F23" s="30">
        <v>67.77</v>
      </c>
      <c r="G23" s="31">
        <v>2.1399999999999999E-2</v>
      </c>
      <c r="H23" s="32"/>
      <c r="I23" s="32"/>
      <c r="J23" s="19"/>
    </row>
    <row r="24" spans="1:10" ht="15" customHeight="1">
      <c r="A24" s="28" t="s">
        <v>2982</v>
      </c>
      <c r="B24" s="25" t="s">
        <v>2983</v>
      </c>
      <c r="C24" s="25" t="s">
        <v>2984</v>
      </c>
      <c r="D24" s="25" t="s">
        <v>646</v>
      </c>
      <c r="E24" s="29">
        <v>8722</v>
      </c>
      <c r="F24" s="30">
        <v>66.510000000000005</v>
      </c>
      <c r="G24" s="31">
        <v>2.1000000000000001E-2</v>
      </c>
      <c r="H24" s="32"/>
      <c r="I24" s="32"/>
      <c r="J24" s="19"/>
    </row>
    <row r="25" spans="1:10" ht="15" customHeight="1">
      <c r="A25" s="28" t="s">
        <v>1712</v>
      </c>
      <c r="B25" s="25" t="s">
        <v>1713</v>
      </c>
      <c r="C25" s="25" t="s">
        <v>1714</v>
      </c>
      <c r="D25" s="25" t="s">
        <v>604</v>
      </c>
      <c r="E25" s="29">
        <v>9673</v>
      </c>
      <c r="F25" s="30">
        <v>65.760000000000005</v>
      </c>
      <c r="G25" s="31">
        <v>2.07E-2</v>
      </c>
      <c r="H25" s="32"/>
      <c r="I25" s="32"/>
      <c r="J25" s="19"/>
    </row>
    <row r="26" spans="1:10" ht="15" customHeight="1">
      <c r="A26" s="28" t="s">
        <v>634</v>
      </c>
      <c r="B26" s="25" t="s">
        <v>635</v>
      </c>
      <c r="C26" s="25" t="s">
        <v>636</v>
      </c>
      <c r="D26" s="25" t="s">
        <v>567</v>
      </c>
      <c r="E26" s="29">
        <v>2024</v>
      </c>
      <c r="F26" s="30">
        <v>65.599999999999994</v>
      </c>
      <c r="G26" s="31">
        <v>2.07E-2</v>
      </c>
      <c r="H26" s="32"/>
      <c r="I26" s="32"/>
      <c r="J26" s="19"/>
    </row>
    <row r="27" spans="1:10" ht="15" customHeight="1">
      <c r="A27" s="28" t="s">
        <v>2738</v>
      </c>
      <c r="B27" s="25" t="s">
        <v>2739</v>
      </c>
      <c r="C27" s="25" t="s">
        <v>2740</v>
      </c>
      <c r="D27" s="25" t="s">
        <v>1510</v>
      </c>
      <c r="E27" s="29">
        <v>2117</v>
      </c>
      <c r="F27" s="30">
        <v>65.38</v>
      </c>
      <c r="G27" s="31">
        <v>2.06E-2</v>
      </c>
      <c r="H27" s="32"/>
      <c r="I27" s="32"/>
      <c r="J27" s="19"/>
    </row>
    <row r="28" spans="1:10" ht="15" customHeight="1">
      <c r="A28" s="28" t="s">
        <v>2750</v>
      </c>
      <c r="B28" s="25" t="s">
        <v>2751</v>
      </c>
      <c r="C28" s="25" t="s">
        <v>2752</v>
      </c>
      <c r="D28" s="25" t="s">
        <v>2167</v>
      </c>
      <c r="E28" s="29">
        <v>5363</v>
      </c>
      <c r="F28" s="30">
        <v>64.13</v>
      </c>
      <c r="G28" s="31">
        <v>2.0199999999999999E-2</v>
      </c>
      <c r="H28" s="32"/>
      <c r="I28" s="32"/>
      <c r="J28" s="19"/>
    </row>
    <row r="29" spans="1:10" ht="15" customHeight="1">
      <c r="A29" s="28" t="s">
        <v>2280</v>
      </c>
      <c r="B29" s="25" t="s">
        <v>2281</v>
      </c>
      <c r="C29" s="25" t="s">
        <v>2282</v>
      </c>
      <c r="D29" s="25" t="s">
        <v>604</v>
      </c>
      <c r="E29" s="29">
        <v>1940</v>
      </c>
      <c r="F29" s="30">
        <v>63.58</v>
      </c>
      <c r="G29" s="31">
        <v>0.02</v>
      </c>
      <c r="H29" s="32"/>
      <c r="I29" s="32"/>
      <c r="J29" s="19"/>
    </row>
    <row r="30" spans="1:10" ht="15" customHeight="1">
      <c r="A30" s="28" t="s">
        <v>557</v>
      </c>
      <c r="B30" s="25" t="s">
        <v>558</v>
      </c>
      <c r="C30" s="25" t="s">
        <v>559</v>
      </c>
      <c r="D30" s="25" t="s">
        <v>529</v>
      </c>
      <c r="E30" s="29">
        <v>124060</v>
      </c>
      <c r="F30" s="30">
        <v>61.84</v>
      </c>
      <c r="G30" s="31">
        <v>1.95E-2</v>
      </c>
      <c r="H30" s="32"/>
      <c r="I30" s="32"/>
      <c r="J30" s="19"/>
    </row>
    <row r="31" spans="1:10" ht="15" customHeight="1">
      <c r="A31" s="28" t="s">
        <v>1668</v>
      </c>
      <c r="B31" s="25" t="s">
        <v>1669</v>
      </c>
      <c r="C31" s="25" t="s">
        <v>1670</v>
      </c>
      <c r="D31" s="25" t="s">
        <v>529</v>
      </c>
      <c r="E31" s="29">
        <v>26727</v>
      </c>
      <c r="F31" s="30">
        <v>61.14</v>
      </c>
      <c r="G31" s="31">
        <v>1.9300000000000001E-2</v>
      </c>
      <c r="H31" s="32"/>
      <c r="I31" s="32"/>
      <c r="J31" s="19"/>
    </row>
    <row r="32" spans="1:10" ht="15" customHeight="1">
      <c r="A32" s="28" t="s">
        <v>2756</v>
      </c>
      <c r="B32" s="25" t="s">
        <v>2757</v>
      </c>
      <c r="C32" s="25" t="s">
        <v>2758</v>
      </c>
      <c r="D32" s="25" t="s">
        <v>668</v>
      </c>
      <c r="E32" s="29">
        <v>3238</v>
      </c>
      <c r="F32" s="30">
        <v>60.99</v>
      </c>
      <c r="G32" s="31">
        <v>1.9199999999999998E-2</v>
      </c>
      <c r="H32" s="32"/>
      <c r="I32" s="32"/>
      <c r="J32" s="19"/>
    </row>
    <row r="33" spans="1:10" ht="15" customHeight="1">
      <c r="A33" s="28" t="s">
        <v>1715</v>
      </c>
      <c r="B33" s="25" t="s">
        <v>1716</v>
      </c>
      <c r="C33" s="25" t="s">
        <v>1717</v>
      </c>
      <c r="D33" s="25" t="s">
        <v>1503</v>
      </c>
      <c r="E33" s="29">
        <v>29805</v>
      </c>
      <c r="F33" s="30">
        <v>59.58</v>
      </c>
      <c r="G33" s="31">
        <v>1.8800000000000001E-2</v>
      </c>
      <c r="H33" s="32"/>
      <c r="I33" s="32"/>
      <c r="J33" s="19"/>
    </row>
    <row r="34" spans="1:10" ht="15" customHeight="1">
      <c r="A34" s="28" t="s">
        <v>1511</v>
      </c>
      <c r="B34" s="25" t="s">
        <v>1512</v>
      </c>
      <c r="C34" s="25" t="s">
        <v>1513</v>
      </c>
      <c r="D34" s="25" t="s">
        <v>604</v>
      </c>
      <c r="E34" s="29">
        <v>11112</v>
      </c>
      <c r="F34" s="30">
        <v>56.74</v>
      </c>
      <c r="G34" s="31">
        <v>1.7899999999999999E-2</v>
      </c>
      <c r="H34" s="32"/>
      <c r="I34" s="32"/>
      <c r="J34" s="19"/>
    </row>
    <row r="35" spans="1:10" ht="15" customHeight="1">
      <c r="A35" s="28" t="s">
        <v>1681</v>
      </c>
      <c r="B35" s="25" t="s">
        <v>1682</v>
      </c>
      <c r="C35" s="25" t="s">
        <v>1683</v>
      </c>
      <c r="D35" s="25" t="s">
        <v>793</v>
      </c>
      <c r="E35" s="29">
        <v>4661</v>
      </c>
      <c r="F35" s="30">
        <v>55.65</v>
      </c>
      <c r="G35" s="31">
        <v>1.7500000000000002E-2</v>
      </c>
      <c r="H35" s="32"/>
      <c r="I35" s="32"/>
      <c r="J35" s="19"/>
    </row>
    <row r="36" spans="1:10" ht="15" customHeight="1">
      <c r="A36" s="28" t="s">
        <v>1727</v>
      </c>
      <c r="B36" s="25" t="s">
        <v>1728</v>
      </c>
      <c r="C36" s="25" t="s">
        <v>1729</v>
      </c>
      <c r="D36" s="25" t="s">
        <v>583</v>
      </c>
      <c r="E36" s="29">
        <v>25496</v>
      </c>
      <c r="F36" s="30">
        <v>55.15</v>
      </c>
      <c r="G36" s="31">
        <v>1.7399999999999999E-2</v>
      </c>
      <c r="H36" s="32"/>
      <c r="I36" s="32"/>
      <c r="J36" s="19"/>
    </row>
    <row r="37" spans="1:10" ht="15" customHeight="1">
      <c r="A37" s="28" t="s">
        <v>1674</v>
      </c>
      <c r="B37" s="25" t="s">
        <v>1675</v>
      </c>
      <c r="C37" s="25" t="s">
        <v>1676</v>
      </c>
      <c r="D37" s="25" t="s">
        <v>728</v>
      </c>
      <c r="E37" s="29">
        <v>4623</v>
      </c>
      <c r="F37" s="30">
        <v>53.2</v>
      </c>
      <c r="G37" s="31">
        <v>1.6799999999999999E-2</v>
      </c>
      <c r="H37" s="32"/>
      <c r="I37" s="32"/>
      <c r="J37" s="19"/>
    </row>
    <row r="38" spans="1:10" ht="15" customHeight="1">
      <c r="A38" s="28" t="s">
        <v>2985</v>
      </c>
      <c r="B38" s="25" t="s">
        <v>2986</v>
      </c>
      <c r="C38" s="25" t="s">
        <v>2987</v>
      </c>
      <c r="D38" s="25" t="s">
        <v>571</v>
      </c>
      <c r="E38" s="29">
        <v>11945</v>
      </c>
      <c r="F38" s="30">
        <v>49.43</v>
      </c>
      <c r="G38" s="31">
        <v>1.5599999999999999E-2</v>
      </c>
      <c r="H38" s="32"/>
      <c r="I38" s="32"/>
      <c r="J38" s="19"/>
    </row>
    <row r="39" spans="1:10" ht="15" customHeight="1">
      <c r="A39" s="28" t="s">
        <v>1724</v>
      </c>
      <c r="B39" s="25" t="s">
        <v>1725</v>
      </c>
      <c r="C39" s="25" t="s">
        <v>1726</v>
      </c>
      <c r="D39" s="25" t="s">
        <v>571</v>
      </c>
      <c r="E39" s="29">
        <v>46315</v>
      </c>
      <c r="F39" s="30">
        <v>48.45</v>
      </c>
      <c r="G39" s="31">
        <v>1.5299999999999999E-2</v>
      </c>
      <c r="H39" s="32"/>
      <c r="I39" s="32"/>
      <c r="J39" s="19"/>
    </row>
    <row r="40" spans="1:10" ht="15" customHeight="1">
      <c r="A40" s="28" t="s">
        <v>651</v>
      </c>
      <c r="B40" s="25" t="s">
        <v>652</v>
      </c>
      <c r="C40" s="25" t="s">
        <v>653</v>
      </c>
      <c r="D40" s="25" t="s">
        <v>567</v>
      </c>
      <c r="E40" s="29">
        <v>1440</v>
      </c>
      <c r="F40" s="30">
        <v>48.41</v>
      </c>
      <c r="G40" s="31">
        <v>1.5299999999999999E-2</v>
      </c>
      <c r="H40" s="32"/>
      <c r="I40" s="32"/>
      <c r="J40" s="19"/>
    </row>
    <row r="41" spans="1:10" ht="15" customHeight="1">
      <c r="A41" s="28" t="s">
        <v>2988</v>
      </c>
      <c r="B41" s="25" t="s">
        <v>2989</v>
      </c>
      <c r="C41" s="25" t="s">
        <v>2990</v>
      </c>
      <c r="D41" s="25" t="s">
        <v>778</v>
      </c>
      <c r="E41" s="29">
        <v>2836</v>
      </c>
      <c r="F41" s="30">
        <v>48.41</v>
      </c>
      <c r="G41" s="31">
        <v>1.5299999999999999E-2</v>
      </c>
      <c r="H41" s="32"/>
      <c r="I41" s="32"/>
      <c r="J41" s="19"/>
    </row>
    <row r="42" spans="1:10" ht="15" customHeight="1">
      <c r="A42" s="28" t="s">
        <v>2991</v>
      </c>
      <c r="B42" s="25" t="s">
        <v>2992</v>
      </c>
      <c r="C42" s="25" t="s">
        <v>2993</v>
      </c>
      <c r="D42" s="25" t="s">
        <v>571</v>
      </c>
      <c r="E42" s="29">
        <v>49356</v>
      </c>
      <c r="F42" s="30">
        <v>46.39</v>
      </c>
      <c r="G42" s="31">
        <v>1.46E-2</v>
      </c>
      <c r="H42" s="32"/>
      <c r="I42" s="32"/>
      <c r="J42" s="19"/>
    </row>
    <row r="43" spans="1:10" ht="15" customHeight="1">
      <c r="A43" s="28" t="s">
        <v>1636</v>
      </c>
      <c r="B43" s="25" t="s">
        <v>1637</v>
      </c>
      <c r="C43" s="25" t="s">
        <v>1638</v>
      </c>
      <c r="D43" s="25" t="s">
        <v>657</v>
      </c>
      <c r="E43" s="29">
        <v>2492</v>
      </c>
      <c r="F43" s="30">
        <v>45.39</v>
      </c>
      <c r="G43" s="31">
        <v>1.43E-2</v>
      </c>
      <c r="H43" s="32"/>
      <c r="I43" s="32"/>
      <c r="J43" s="19"/>
    </row>
    <row r="44" spans="1:10" ht="15" customHeight="1">
      <c r="A44" s="28" t="s">
        <v>1709</v>
      </c>
      <c r="B44" s="25" t="s">
        <v>1710</v>
      </c>
      <c r="C44" s="25" t="s">
        <v>1711</v>
      </c>
      <c r="D44" s="25" t="s">
        <v>1478</v>
      </c>
      <c r="E44" s="29">
        <v>58036</v>
      </c>
      <c r="F44" s="30">
        <v>44.54</v>
      </c>
      <c r="G44" s="31">
        <v>1.4E-2</v>
      </c>
      <c r="H44" s="32"/>
      <c r="I44" s="32"/>
      <c r="J44" s="19"/>
    </row>
    <row r="45" spans="1:10" ht="15" customHeight="1">
      <c r="A45" s="28" t="s">
        <v>2994</v>
      </c>
      <c r="B45" s="25" t="s">
        <v>2995</v>
      </c>
      <c r="C45" s="25" t="s">
        <v>2996</v>
      </c>
      <c r="D45" s="25" t="s">
        <v>2167</v>
      </c>
      <c r="E45" s="29">
        <v>1722</v>
      </c>
      <c r="F45" s="30">
        <v>44.1</v>
      </c>
      <c r="G45" s="31">
        <v>1.3899999999999999E-2</v>
      </c>
      <c r="H45" s="32"/>
      <c r="I45" s="32"/>
      <c r="J45" s="19"/>
    </row>
    <row r="46" spans="1:10" ht="15" customHeight="1">
      <c r="A46" s="28" t="s">
        <v>560</v>
      </c>
      <c r="B46" s="25" t="s">
        <v>561</v>
      </c>
      <c r="C46" s="25" t="s">
        <v>562</v>
      </c>
      <c r="D46" s="25" t="s">
        <v>529</v>
      </c>
      <c r="E46" s="29">
        <v>119349</v>
      </c>
      <c r="F46" s="30">
        <v>43.62</v>
      </c>
      <c r="G46" s="31">
        <v>1.37E-2</v>
      </c>
      <c r="H46" s="32"/>
      <c r="I46" s="32"/>
      <c r="J46" s="19"/>
    </row>
    <row r="47" spans="1:10" ht="15" customHeight="1">
      <c r="A47" s="28" t="s">
        <v>2997</v>
      </c>
      <c r="B47" s="25" t="s">
        <v>2998</v>
      </c>
      <c r="C47" s="25" t="s">
        <v>2999</v>
      </c>
      <c r="D47" s="25" t="s">
        <v>571</v>
      </c>
      <c r="E47" s="29">
        <v>23524</v>
      </c>
      <c r="F47" s="30">
        <v>43.58</v>
      </c>
      <c r="G47" s="31">
        <v>1.37E-2</v>
      </c>
      <c r="H47" s="32"/>
      <c r="I47" s="32"/>
      <c r="J47" s="19"/>
    </row>
    <row r="48" spans="1:10" ht="15" customHeight="1">
      <c r="A48" s="28" t="s">
        <v>2769</v>
      </c>
      <c r="B48" s="25" t="s">
        <v>2770</v>
      </c>
      <c r="C48" s="25" t="s">
        <v>2771</v>
      </c>
      <c r="D48" s="25" t="s">
        <v>793</v>
      </c>
      <c r="E48" s="29">
        <v>4670</v>
      </c>
      <c r="F48" s="30">
        <v>42.86</v>
      </c>
      <c r="G48" s="31">
        <v>1.35E-2</v>
      </c>
      <c r="H48" s="32"/>
      <c r="I48" s="32"/>
      <c r="J48" s="19"/>
    </row>
    <row r="49" spans="1:10" ht="15" customHeight="1">
      <c r="A49" s="28" t="s">
        <v>2289</v>
      </c>
      <c r="B49" s="25" t="s">
        <v>2290</v>
      </c>
      <c r="C49" s="25" t="s">
        <v>2291</v>
      </c>
      <c r="D49" s="25" t="s">
        <v>604</v>
      </c>
      <c r="E49" s="29">
        <v>208</v>
      </c>
      <c r="F49" s="30">
        <v>39.81</v>
      </c>
      <c r="G49" s="31">
        <v>1.2500000000000001E-2</v>
      </c>
      <c r="H49" s="32"/>
      <c r="I49" s="32"/>
      <c r="J49" s="19"/>
    </row>
    <row r="50" spans="1:10" ht="15" customHeight="1">
      <c r="A50" s="28" t="s">
        <v>1690</v>
      </c>
      <c r="B50" s="25" t="s">
        <v>1691</v>
      </c>
      <c r="C50" s="25" t="s">
        <v>1692</v>
      </c>
      <c r="D50" s="25" t="s">
        <v>604</v>
      </c>
      <c r="E50" s="29">
        <v>10158</v>
      </c>
      <c r="F50" s="30">
        <v>39.299999999999997</v>
      </c>
      <c r="G50" s="31">
        <v>1.24E-2</v>
      </c>
      <c r="H50" s="32"/>
      <c r="I50" s="32"/>
      <c r="J50" s="19"/>
    </row>
    <row r="51" spans="1:10" ht="15" customHeight="1">
      <c r="A51" s="28" t="s">
        <v>2772</v>
      </c>
      <c r="B51" s="25" t="s">
        <v>2773</v>
      </c>
      <c r="C51" s="25" t="s">
        <v>2774</v>
      </c>
      <c r="D51" s="25" t="s">
        <v>2775</v>
      </c>
      <c r="E51" s="29">
        <v>1086</v>
      </c>
      <c r="F51" s="30">
        <v>39</v>
      </c>
      <c r="G51" s="31">
        <v>1.23E-2</v>
      </c>
      <c r="H51" s="32"/>
      <c r="I51" s="32"/>
      <c r="J51" s="19"/>
    </row>
    <row r="52" spans="1:10" ht="15" customHeight="1">
      <c r="A52" s="28" t="s">
        <v>844</v>
      </c>
      <c r="B52" s="25" t="s">
        <v>845</v>
      </c>
      <c r="C52" s="25" t="s">
        <v>846</v>
      </c>
      <c r="D52" s="25" t="s">
        <v>704</v>
      </c>
      <c r="E52" s="29">
        <v>87</v>
      </c>
      <c r="F52" s="30">
        <v>34.799999999999997</v>
      </c>
      <c r="G52" s="31">
        <v>1.0999999999999999E-2</v>
      </c>
      <c r="H52" s="32"/>
      <c r="I52" s="32"/>
      <c r="J52" s="19"/>
    </row>
    <row r="53" spans="1:10" ht="15" customHeight="1">
      <c r="A53" s="28" t="s">
        <v>2744</v>
      </c>
      <c r="B53" s="25" t="s">
        <v>2745</v>
      </c>
      <c r="C53" s="25" t="s">
        <v>2746</v>
      </c>
      <c r="D53" s="25" t="s">
        <v>1503</v>
      </c>
      <c r="E53" s="29">
        <v>6846</v>
      </c>
      <c r="F53" s="30">
        <v>34.450000000000003</v>
      </c>
      <c r="G53" s="31">
        <v>1.09E-2</v>
      </c>
      <c r="H53" s="32"/>
      <c r="I53" s="32"/>
      <c r="J53" s="19"/>
    </row>
    <row r="54" spans="1:10" ht="15" customHeight="1">
      <c r="A54" s="28" t="s">
        <v>1981</v>
      </c>
      <c r="B54" s="25" t="s">
        <v>1982</v>
      </c>
      <c r="C54" s="25" t="s">
        <v>1983</v>
      </c>
      <c r="D54" s="25" t="s">
        <v>738</v>
      </c>
      <c r="E54" s="29">
        <v>6689</v>
      </c>
      <c r="F54" s="30">
        <v>32.57</v>
      </c>
      <c r="G54" s="31">
        <v>1.03E-2</v>
      </c>
      <c r="H54" s="32"/>
      <c r="I54" s="32"/>
      <c r="J54" s="19"/>
    </row>
    <row r="55" spans="1:10" ht="15" customHeight="1">
      <c r="A55" s="28" t="s">
        <v>3000</v>
      </c>
      <c r="B55" s="25" t="s">
        <v>3001</v>
      </c>
      <c r="C55" s="25" t="s">
        <v>3002</v>
      </c>
      <c r="D55" s="25" t="s">
        <v>1680</v>
      </c>
      <c r="E55" s="29">
        <v>1454</v>
      </c>
      <c r="F55" s="30">
        <v>30.94</v>
      </c>
      <c r="G55" s="31">
        <v>9.7000000000000003E-3</v>
      </c>
      <c r="H55" s="32"/>
      <c r="I55" s="32"/>
      <c r="J55" s="19"/>
    </row>
    <row r="56" spans="1:10" ht="15" customHeight="1">
      <c r="A56" s="28" t="s">
        <v>3003</v>
      </c>
      <c r="B56" s="25" t="s">
        <v>3004</v>
      </c>
      <c r="C56" s="25" t="s">
        <v>3005</v>
      </c>
      <c r="D56" s="25" t="s">
        <v>728</v>
      </c>
      <c r="E56" s="29">
        <v>317034</v>
      </c>
      <c r="F56" s="30">
        <v>27.9</v>
      </c>
      <c r="G56" s="31">
        <v>8.8000000000000005E-3</v>
      </c>
      <c r="H56" s="32"/>
      <c r="I56" s="32"/>
      <c r="J56" s="19"/>
    </row>
    <row r="57" spans="1:10" ht="15" customHeight="1">
      <c r="A57" s="28" t="s">
        <v>1699</v>
      </c>
      <c r="B57" s="25" t="s">
        <v>1700</v>
      </c>
      <c r="C57" s="25" t="s">
        <v>1701</v>
      </c>
      <c r="D57" s="25" t="s">
        <v>567</v>
      </c>
      <c r="E57" s="29">
        <v>928</v>
      </c>
      <c r="F57" s="30">
        <v>27.68</v>
      </c>
      <c r="G57" s="31">
        <v>8.6999999999999994E-3</v>
      </c>
      <c r="H57" s="32"/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3148.94</v>
      </c>
      <c r="G58" s="34">
        <v>0.99260000000000004</v>
      </c>
      <c r="H58" s="35"/>
      <c r="I58" s="35"/>
      <c r="J58" s="19"/>
    </row>
    <row r="59" spans="1:10" ht="15" customHeight="1">
      <c r="A59" s="19"/>
      <c r="B59" s="36" t="s">
        <v>563</v>
      </c>
      <c r="C59" s="37"/>
      <c r="D59" s="37"/>
      <c r="E59" s="37"/>
      <c r="F59" s="35" t="s">
        <v>485</v>
      </c>
      <c r="G59" s="35" t="s">
        <v>485</v>
      </c>
      <c r="H59" s="35"/>
      <c r="I59" s="35"/>
      <c r="J59" s="19"/>
    </row>
    <row r="60" spans="1:10" ht="15" customHeight="1">
      <c r="A60" s="19"/>
      <c r="B60" s="36" t="s">
        <v>155</v>
      </c>
      <c r="C60" s="37"/>
      <c r="D60" s="37"/>
      <c r="E60" s="37"/>
      <c r="F60" s="35" t="s">
        <v>485</v>
      </c>
      <c r="G60" s="35" t="s">
        <v>485</v>
      </c>
      <c r="H60" s="35"/>
      <c r="I60" s="35"/>
      <c r="J60" s="19"/>
    </row>
    <row r="61" spans="1:10" ht="15" customHeight="1">
      <c r="A61" s="19"/>
      <c r="B61" s="36" t="s">
        <v>156</v>
      </c>
      <c r="C61" s="37"/>
      <c r="D61" s="37"/>
      <c r="E61" s="37"/>
      <c r="F61" s="33">
        <v>3148.94</v>
      </c>
      <c r="G61" s="34">
        <v>0.99260000000000004</v>
      </c>
      <c r="H61" s="35"/>
      <c r="I61" s="35"/>
      <c r="J61" s="19"/>
    </row>
    <row r="62" spans="1:10" ht="15" customHeight="1">
      <c r="A62" s="19"/>
      <c r="B62" s="24" t="s">
        <v>157</v>
      </c>
      <c r="C62" s="25"/>
      <c r="D62" s="25"/>
      <c r="E62" s="25"/>
      <c r="F62" s="25"/>
      <c r="G62" s="25"/>
      <c r="H62" s="26"/>
      <c r="I62" s="26"/>
      <c r="J62" s="19"/>
    </row>
    <row r="63" spans="1:10" ht="15" customHeight="1">
      <c r="A63" s="28" t="s">
        <v>158</v>
      </c>
      <c r="B63" s="25" t="s">
        <v>3927</v>
      </c>
      <c r="C63" s="25"/>
      <c r="D63" s="25"/>
      <c r="E63" s="29"/>
      <c r="F63" s="30">
        <v>72.760000000000005</v>
      </c>
      <c r="G63" s="31">
        <v>2.29E-2</v>
      </c>
      <c r="H63" s="38">
        <v>5.9926462419219201E-2</v>
      </c>
      <c r="I63" s="32"/>
      <c r="J63" s="19"/>
    </row>
    <row r="64" spans="1:10" ht="15" customHeight="1">
      <c r="A64" s="19"/>
      <c r="B64" s="24" t="s">
        <v>155</v>
      </c>
      <c r="C64" s="25"/>
      <c r="D64" s="25"/>
      <c r="E64" s="25"/>
      <c r="F64" s="33">
        <v>72.760000000000005</v>
      </c>
      <c r="G64" s="34">
        <v>2.29E-2</v>
      </c>
      <c r="H64" s="35"/>
      <c r="I64" s="35"/>
      <c r="J64" s="19"/>
    </row>
    <row r="65" spans="1:10" ht="15" customHeight="1">
      <c r="A65" s="19"/>
      <c r="B65" s="36" t="s">
        <v>156</v>
      </c>
      <c r="C65" s="37"/>
      <c r="D65" s="37"/>
      <c r="E65" s="37"/>
      <c r="F65" s="33">
        <v>72.760000000000005</v>
      </c>
      <c r="G65" s="34">
        <v>2.29E-2</v>
      </c>
      <c r="H65" s="35"/>
      <c r="I65" s="35"/>
      <c r="J65" s="19"/>
    </row>
    <row r="66" spans="1:10" ht="15" customHeight="1">
      <c r="A66" s="19"/>
      <c r="B66" s="36" t="s">
        <v>159</v>
      </c>
      <c r="C66" s="25"/>
      <c r="D66" s="37"/>
      <c r="E66" s="25"/>
      <c r="F66" s="33">
        <v>-47.78</v>
      </c>
      <c r="G66" s="34">
        <v>-1.55E-2</v>
      </c>
      <c r="H66" s="35"/>
      <c r="I66" s="35"/>
      <c r="J66" s="19"/>
    </row>
    <row r="67" spans="1:10" ht="15" customHeight="1">
      <c r="A67" s="19"/>
      <c r="B67" s="39" t="s">
        <v>160</v>
      </c>
      <c r="C67" s="37"/>
      <c r="D67" s="37"/>
      <c r="E67" s="37"/>
      <c r="F67" s="33">
        <v>3173.92</v>
      </c>
      <c r="G67" s="40">
        <v>1</v>
      </c>
      <c r="H67" s="41"/>
      <c r="I67" s="41"/>
      <c r="J67" s="19"/>
    </row>
    <row r="68" spans="1:10" ht="15" customHeight="1">
      <c r="A68" s="19"/>
      <c r="B68" s="17"/>
      <c r="C68" s="19"/>
      <c r="D68" s="19"/>
      <c r="E68" s="19"/>
      <c r="F68" s="19"/>
      <c r="G68" s="19"/>
      <c r="H68" s="19"/>
      <c r="I68" s="19"/>
      <c r="J68" s="19"/>
    </row>
    <row r="69" spans="1:10" ht="15" customHeight="1">
      <c r="A69" s="19"/>
      <c r="B69" s="18" t="s">
        <v>161</v>
      </c>
      <c r="C69" s="19"/>
      <c r="D69" s="19"/>
      <c r="E69" s="19"/>
      <c r="F69" s="19"/>
      <c r="G69" s="19"/>
      <c r="H69" s="19"/>
      <c r="I69" s="19"/>
      <c r="J69" s="19"/>
    </row>
    <row r="70" spans="1:10" ht="27.95" customHeight="1">
      <c r="A70" s="42"/>
      <c r="B70" s="110" t="s">
        <v>3926</v>
      </c>
      <c r="C70" s="110"/>
      <c r="D70" s="110"/>
      <c r="E70" s="110"/>
      <c r="F70" s="110"/>
      <c r="G70" s="110"/>
      <c r="H70" s="110"/>
      <c r="I70" s="42"/>
      <c r="J70" s="42"/>
    </row>
    <row r="71" spans="1:10" ht="1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3" spans="1:10" s="49" customFormat="1" ht="15" customHeight="1">
      <c r="C73" s="45" t="s">
        <v>3787</v>
      </c>
    </row>
    <row r="74" spans="1:10" s="49" customFormat="1" ht="15" customHeight="1">
      <c r="B74" s="45" t="s">
        <v>3749</v>
      </c>
      <c r="C74" s="45" t="s">
        <v>3750</v>
      </c>
    </row>
    <row r="75" spans="1:10" s="49" customFormat="1" ht="15" customHeight="1"/>
    <row r="76" spans="1:10" s="49" customFormat="1" ht="15" customHeight="1"/>
    <row r="77" spans="1:10" s="49" customFormat="1" ht="15" customHeight="1"/>
    <row r="78" spans="1:10" s="49" customFormat="1" ht="15" customHeight="1"/>
    <row r="79" spans="1:10" s="49" customFormat="1" ht="15" customHeight="1"/>
    <row r="80" spans="1:10" s="49" customFormat="1" ht="15" customHeight="1"/>
    <row r="81" s="49" customFormat="1" ht="15" customHeight="1"/>
    <row r="82" s="49" customFormat="1" ht="15" customHeight="1"/>
    <row r="83" s="49" customFormat="1" ht="15" customHeight="1"/>
    <row r="84" s="49" customFormat="1" ht="15" customHeight="1"/>
    <row r="85" s="49" customFormat="1" ht="15" customHeight="1"/>
  </sheetData>
  <mergeCells count="2">
    <mergeCell ref="B70:H7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84</v>
      </c>
      <c r="B2" s="111" t="s">
        <v>3923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1706</v>
      </c>
      <c r="B8" s="25" t="s">
        <v>1707</v>
      </c>
      <c r="C8" s="25" t="s">
        <v>1708</v>
      </c>
      <c r="D8" s="25" t="s">
        <v>597</v>
      </c>
      <c r="E8" s="29">
        <v>9690</v>
      </c>
      <c r="F8" s="30">
        <v>260.69</v>
      </c>
      <c r="G8" s="31">
        <v>3.6700000000000003E-2</v>
      </c>
      <c r="H8" s="32"/>
      <c r="I8" s="32"/>
      <c r="J8" s="19"/>
    </row>
    <row r="9" spans="1:10" ht="15" customHeight="1">
      <c r="A9" s="28" t="s">
        <v>572</v>
      </c>
      <c r="B9" s="25" t="s">
        <v>573</v>
      </c>
      <c r="C9" s="25" t="s">
        <v>574</v>
      </c>
      <c r="D9" s="25" t="s">
        <v>575</v>
      </c>
      <c r="E9" s="29">
        <v>46646</v>
      </c>
      <c r="F9" s="30">
        <v>240.51</v>
      </c>
      <c r="G9" s="31">
        <v>3.3799999999999997E-2</v>
      </c>
      <c r="H9" s="32"/>
      <c r="I9" s="32"/>
      <c r="J9" s="19"/>
    </row>
    <row r="10" spans="1:10" ht="15" customHeight="1">
      <c r="A10" s="28" t="s">
        <v>751</v>
      </c>
      <c r="B10" s="25" t="s">
        <v>752</v>
      </c>
      <c r="C10" s="25" t="s">
        <v>753</v>
      </c>
      <c r="D10" s="25" t="s">
        <v>738</v>
      </c>
      <c r="E10" s="29">
        <v>107597</v>
      </c>
      <c r="F10" s="30">
        <v>232.95</v>
      </c>
      <c r="G10" s="31">
        <v>3.2800000000000003E-2</v>
      </c>
      <c r="H10" s="32"/>
      <c r="I10" s="32"/>
      <c r="J10" s="19"/>
    </row>
    <row r="11" spans="1:10" ht="15" customHeight="1">
      <c r="A11" s="28" t="s">
        <v>631</v>
      </c>
      <c r="B11" s="25" t="s">
        <v>632</v>
      </c>
      <c r="C11" s="25" t="s">
        <v>633</v>
      </c>
      <c r="D11" s="25" t="s">
        <v>597</v>
      </c>
      <c r="E11" s="29">
        <v>9259</v>
      </c>
      <c r="F11" s="30">
        <v>231.79</v>
      </c>
      <c r="G11" s="31">
        <v>3.2599999999999997E-2</v>
      </c>
      <c r="H11" s="32"/>
      <c r="I11" s="32"/>
      <c r="J11" s="19"/>
    </row>
    <row r="12" spans="1:10" ht="15" customHeight="1">
      <c r="A12" s="28" t="s">
        <v>1650</v>
      </c>
      <c r="B12" s="25" t="s">
        <v>1651</v>
      </c>
      <c r="C12" s="25" t="s">
        <v>1652</v>
      </c>
      <c r="D12" s="25" t="s">
        <v>806</v>
      </c>
      <c r="E12" s="29">
        <v>229603</v>
      </c>
      <c r="F12" s="30">
        <v>231.78</v>
      </c>
      <c r="G12" s="31">
        <v>3.2599999999999997E-2</v>
      </c>
      <c r="H12" s="32"/>
      <c r="I12" s="32"/>
      <c r="J12" s="19"/>
    </row>
    <row r="13" spans="1:10" ht="15" customHeight="1">
      <c r="A13" s="28" t="s">
        <v>735</v>
      </c>
      <c r="B13" s="25" t="s">
        <v>736</v>
      </c>
      <c r="C13" s="25" t="s">
        <v>737</v>
      </c>
      <c r="D13" s="25" t="s">
        <v>738</v>
      </c>
      <c r="E13" s="29">
        <v>6738</v>
      </c>
      <c r="F13" s="30">
        <v>221.67</v>
      </c>
      <c r="G13" s="31">
        <v>3.1199999999999999E-2</v>
      </c>
      <c r="H13" s="32"/>
      <c r="I13" s="32"/>
      <c r="J13" s="19"/>
    </row>
    <row r="14" spans="1:10" ht="15" customHeight="1">
      <c r="A14" s="28" t="s">
        <v>2928</v>
      </c>
      <c r="B14" s="25" t="s">
        <v>2929</v>
      </c>
      <c r="C14" s="25" t="s">
        <v>2930</v>
      </c>
      <c r="D14" s="25" t="s">
        <v>1503</v>
      </c>
      <c r="E14" s="29">
        <v>6601</v>
      </c>
      <c r="F14" s="30">
        <v>220.46</v>
      </c>
      <c r="G14" s="31">
        <v>3.1E-2</v>
      </c>
      <c r="H14" s="32"/>
      <c r="I14" s="32"/>
      <c r="J14" s="19"/>
    </row>
    <row r="15" spans="1:10" ht="15" customHeight="1">
      <c r="A15" s="28" t="s">
        <v>718</v>
      </c>
      <c r="B15" s="25" t="s">
        <v>719</v>
      </c>
      <c r="C15" s="25" t="s">
        <v>720</v>
      </c>
      <c r="D15" s="25" t="s">
        <v>721</v>
      </c>
      <c r="E15" s="29">
        <v>24006</v>
      </c>
      <c r="F15" s="30">
        <v>218.56</v>
      </c>
      <c r="G15" s="31">
        <v>3.0700000000000002E-2</v>
      </c>
      <c r="H15" s="32"/>
      <c r="I15" s="32"/>
      <c r="J15" s="19"/>
    </row>
    <row r="16" spans="1:10" ht="15" customHeight="1">
      <c r="A16" s="28" t="s">
        <v>754</v>
      </c>
      <c r="B16" s="25" t="s">
        <v>755</v>
      </c>
      <c r="C16" s="25" t="s">
        <v>756</v>
      </c>
      <c r="D16" s="25" t="s">
        <v>657</v>
      </c>
      <c r="E16" s="29">
        <v>15943</v>
      </c>
      <c r="F16" s="30">
        <v>215</v>
      </c>
      <c r="G16" s="31">
        <v>3.0200000000000001E-2</v>
      </c>
      <c r="H16" s="32"/>
      <c r="I16" s="32"/>
      <c r="J16" s="19"/>
    </row>
    <row r="17" spans="1:10" ht="15" customHeight="1">
      <c r="A17" s="28" t="s">
        <v>757</v>
      </c>
      <c r="B17" s="25" t="s">
        <v>758</v>
      </c>
      <c r="C17" s="25" t="s">
        <v>759</v>
      </c>
      <c r="D17" s="25" t="s">
        <v>721</v>
      </c>
      <c r="E17" s="29">
        <v>37165</v>
      </c>
      <c r="F17" s="30">
        <v>212.94</v>
      </c>
      <c r="G17" s="31">
        <v>2.9899999999999999E-2</v>
      </c>
      <c r="H17" s="32"/>
      <c r="I17" s="32"/>
      <c r="J17" s="19"/>
    </row>
    <row r="18" spans="1:10" ht="15" customHeight="1">
      <c r="A18" s="28" t="s">
        <v>2931</v>
      </c>
      <c r="B18" s="25" t="s">
        <v>2932</v>
      </c>
      <c r="C18" s="25" t="s">
        <v>2933</v>
      </c>
      <c r="D18" s="25" t="s">
        <v>738</v>
      </c>
      <c r="E18" s="29">
        <v>8813</v>
      </c>
      <c r="F18" s="30">
        <v>199.24</v>
      </c>
      <c r="G18" s="31">
        <v>2.8000000000000001E-2</v>
      </c>
      <c r="H18" s="32"/>
      <c r="I18" s="32"/>
      <c r="J18" s="19"/>
    </row>
    <row r="19" spans="1:10" ht="15" customHeight="1">
      <c r="A19" s="28" t="s">
        <v>1646</v>
      </c>
      <c r="B19" s="25" t="s">
        <v>1647</v>
      </c>
      <c r="C19" s="25" t="s">
        <v>1648</v>
      </c>
      <c r="D19" s="25" t="s">
        <v>1649</v>
      </c>
      <c r="E19" s="29">
        <v>70978</v>
      </c>
      <c r="F19" s="30">
        <v>191.68</v>
      </c>
      <c r="G19" s="31">
        <v>2.7E-2</v>
      </c>
      <c r="H19" s="32"/>
      <c r="I19" s="32"/>
      <c r="J19" s="19"/>
    </row>
    <row r="20" spans="1:10" ht="15" customHeight="1">
      <c r="A20" s="28" t="s">
        <v>766</v>
      </c>
      <c r="B20" s="25" t="s">
        <v>767</v>
      </c>
      <c r="C20" s="25" t="s">
        <v>768</v>
      </c>
      <c r="D20" s="25" t="s">
        <v>650</v>
      </c>
      <c r="E20" s="29">
        <v>4921</v>
      </c>
      <c r="F20" s="30">
        <v>189.98</v>
      </c>
      <c r="G20" s="31">
        <v>2.6700000000000002E-2</v>
      </c>
      <c r="H20" s="32"/>
      <c r="I20" s="32"/>
      <c r="J20" s="19"/>
    </row>
    <row r="21" spans="1:10" ht="15" customHeight="1">
      <c r="A21" s="28" t="s">
        <v>2937</v>
      </c>
      <c r="B21" s="25" t="s">
        <v>2938</v>
      </c>
      <c r="C21" s="25" t="s">
        <v>2939</v>
      </c>
      <c r="D21" s="25" t="s">
        <v>646</v>
      </c>
      <c r="E21" s="29">
        <v>16250</v>
      </c>
      <c r="F21" s="30">
        <v>187.06</v>
      </c>
      <c r="G21" s="31">
        <v>2.63E-2</v>
      </c>
      <c r="H21" s="32"/>
      <c r="I21" s="32"/>
      <c r="J21" s="19"/>
    </row>
    <row r="22" spans="1:10" ht="15" customHeight="1">
      <c r="A22" s="28" t="s">
        <v>605</v>
      </c>
      <c r="B22" s="25" t="s">
        <v>3928</v>
      </c>
      <c r="C22" s="25" t="s">
        <v>606</v>
      </c>
      <c r="D22" s="25" t="s">
        <v>571</v>
      </c>
      <c r="E22" s="29">
        <v>25091</v>
      </c>
      <c r="F22" s="30">
        <v>183.72</v>
      </c>
      <c r="G22" s="31">
        <v>2.58E-2</v>
      </c>
      <c r="H22" s="32"/>
      <c r="I22" s="32"/>
      <c r="J22" s="19"/>
    </row>
    <row r="23" spans="1:10" ht="15" customHeight="1">
      <c r="A23" s="28" t="s">
        <v>811</v>
      </c>
      <c r="B23" s="25" t="s">
        <v>812</v>
      </c>
      <c r="C23" s="25" t="s">
        <v>813</v>
      </c>
      <c r="D23" s="25" t="s">
        <v>575</v>
      </c>
      <c r="E23" s="29">
        <v>855</v>
      </c>
      <c r="F23" s="30">
        <v>179.83</v>
      </c>
      <c r="G23" s="31">
        <v>2.53E-2</v>
      </c>
      <c r="H23" s="32"/>
      <c r="I23" s="32"/>
      <c r="J23" s="19"/>
    </row>
    <row r="24" spans="1:10" ht="15" customHeight="1">
      <c r="A24" s="28" t="s">
        <v>772</v>
      </c>
      <c r="B24" s="25" t="s">
        <v>773</v>
      </c>
      <c r="C24" s="25" t="s">
        <v>774</v>
      </c>
      <c r="D24" s="25" t="s">
        <v>721</v>
      </c>
      <c r="E24" s="29">
        <v>32812</v>
      </c>
      <c r="F24" s="30">
        <v>176.48</v>
      </c>
      <c r="G24" s="31">
        <v>2.4799999999999999E-2</v>
      </c>
      <c r="H24" s="32"/>
      <c r="I24" s="32"/>
      <c r="J24" s="19"/>
    </row>
    <row r="25" spans="1:10" ht="15" customHeight="1">
      <c r="A25" s="28" t="s">
        <v>2940</v>
      </c>
      <c r="B25" s="25" t="s">
        <v>2941</v>
      </c>
      <c r="C25" s="25" t="s">
        <v>2942</v>
      </c>
      <c r="D25" s="25" t="s">
        <v>583</v>
      </c>
      <c r="E25" s="29">
        <v>242854</v>
      </c>
      <c r="F25" s="30">
        <v>162.59</v>
      </c>
      <c r="G25" s="31">
        <v>2.29E-2</v>
      </c>
      <c r="H25" s="32"/>
      <c r="I25" s="32"/>
      <c r="J25" s="19"/>
    </row>
    <row r="26" spans="1:10" ht="15" customHeight="1">
      <c r="A26" s="28" t="s">
        <v>1696</v>
      </c>
      <c r="B26" s="25" t="s">
        <v>1697</v>
      </c>
      <c r="C26" s="25" t="s">
        <v>1698</v>
      </c>
      <c r="D26" s="25" t="s">
        <v>571</v>
      </c>
      <c r="E26" s="29">
        <v>17732</v>
      </c>
      <c r="F26" s="30">
        <v>161.97999999999999</v>
      </c>
      <c r="G26" s="31">
        <v>2.2800000000000001E-2</v>
      </c>
      <c r="H26" s="32"/>
      <c r="I26" s="32"/>
      <c r="J26" s="19"/>
    </row>
    <row r="27" spans="1:10" ht="15" customHeight="1">
      <c r="A27" s="28" t="s">
        <v>775</v>
      </c>
      <c r="B27" s="25" t="s">
        <v>776</v>
      </c>
      <c r="C27" s="25" t="s">
        <v>777</v>
      </c>
      <c r="D27" s="25" t="s">
        <v>778</v>
      </c>
      <c r="E27" s="29">
        <v>18923</v>
      </c>
      <c r="F27" s="30">
        <v>159.38999999999999</v>
      </c>
      <c r="G27" s="31">
        <v>2.24E-2</v>
      </c>
      <c r="H27" s="32"/>
      <c r="I27" s="32"/>
      <c r="J27" s="19"/>
    </row>
    <row r="28" spans="1:10" ht="15" customHeight="1">
      <c r="A28" s="28" t="s">
        <v>647</v>
      </c>
      <c r="B28" s="25" t="s">
        <v>648</v>
      </c>
      <c r="C28" s="25" t="s">
        <v>649</v>
      </c>
      <c r="D28" s="25" t="s">
        <v>650</v>
      </c>
      <c r="E28" s="29">
        <v>3602</v>
      </c>
      <c r="F28" s="30">
        <v>158</v>
      </c>
      <c r="G28" s="31">
        <v>2.2200000000000001E-2</v>
      </c>
      <c r="H28" s="32"/>
      <c r="I28" s="32"/>
      <c r="J28" s="19"/>
    </row>
    <row r="29" spans="1:10" ht="15" customHeight="1">
      <c r="A29" s="28" t="s">
        <v>1507</v>
      </c>
      <c r="B29" s="25" t="s">
        <v>1508</v>
      </c>
      <c r="C29" s="25" t="s">
        <v>1509</v>
      </c>
      <c r="D29" s="25" t="s">
        <v>1510</v>
      </c>
      <c r="E29" s="29">
        <v>5668</v>
      </c>
      <c r="F29" s="30">
        <v>157.05000000000001</v>
      </c>
      <c r="G29" s="31">
        <v>2.2100000000000002E-2</v>
      </c>
      <c r="H29" s="32"/>
      <c r="I29" s="32"/>
      <c r="J29" s="19"/>
    </row>
    <row r="30" spans="1:10" ht="15" customHeight="1">
      <c r="A30" s="28" t="s">
        <v>548</v>
      </c>
      <c r="B30" s="25" t="s">
        <v>549</v>
      </c>
      <c r="C30" s="25" t="s">
        <v>550</v>
      </c>
      <c r="D30" s="25" t="s">
        <v>529</v>
      </c>
      <c r="E30" s="29">
        <v>118317</v>
      </c>
      <c r="F30" s="30">
        <v>156.65</v>
      </c>
      <c r="G30" s="31">
        <v>2.1999999999999999E-2</v>
      </c>
      <c r="H30" s="32"/>
      <c r="I30" s="32"/>
      <c r="J30" s="19"/>
    </row>
    <row r="31" spans="1:10" ht="15" customHeight="1">
      <c r="A31" s="28" t="s">
        <v>807</v>
      </c>
      <c r="B31" s="25" t="s">
        <v>808</v>
      </c>
      <c r="C31" s="25" t="s">
        <v>809</v>
      </c>
      <c r="D31" s="25" t="s">
        <v>810</v>
      </c>
      <c r="E31" s="29">
        <v>5110</v>
      </c>
      <c r="F31" s="30">
        <v>153.22</v>
      </c>
      <c r="G31" s="31">
        <v>2.1499999999999998E-2</v>
      </c>
      <c r="H31" s="32"/>
      <c r="I31" s="32"/>
      <c r="J31" s="19"/>
    </row>
    <row r="32" spans="1:10" ht="15" customHeight="1">
      <c r="A32" s="28" t="s">
        <v>1500</v>
      </c>
      <c r="B32" s="25" t="s">
        <v>1501</v>
      </c>
      <c r="C32" s="25" t="s">
        <v>1502</v>
      </c>
      <c r="D32" s="25" t="s">
        <v>1503</v>
      </c>
      <c r="E32" s="29">
        <v>171559</v>
      </c>
      <c r="F32" s="30">
        <v>149.34</v>
      </c>
      <c r="G32" s="31">
        <v>2.1000000000000001E-2</v>
      </c>
      <c r="H32" s="32"/>
      <c r="I32" s="32"/>
      <c r="J32" s="19"/>
    </row>
    <row r="33" spans="1:10" ht="15" customHeight="1">
      <c r="A33" s="28" t="s">
        <v>790</v>
      </c>
      <c r="B33" s="25" t="s">
        <v>791</v>
      </c>
      <c r="C33" s="25" t="s">
        <v>792</v>
      </c>
      <c r="D33" s="25" t="s">
        <v>793</v>
      </c>
      <c r="E33" s="29">
        <v>39310</v>
      </c>
      <c r="F33" s="30">
        <v>140.22</v>
      </c>
      <c r="G33" s="31">
        <v>1.9699999999999999E-2</v>
      </c>
      <c r="H33" s="32"/>
      <c r="I33" s="32"/>
      <c r="J33" s="19"/>
    </row>
    <row r="34" spans="1:10" ht="15" customHeight="1">
      <c r="A34" s="28" t="s">
        <v>794</v>
      </c>
      <c r="B34" s="25" t="s">
        <v>795</v>
      </c>
      <c r="C34" s="25" t="s">
        <v>796</v>
      </c>
      <c r="D34" s="25" t="s">
        <v>721</v>
      </c>
      <c r="E34" s="29">
        <v>8467</v>
      </c>
      <c r="F34" s="30">
        <v>137.96</v>
      </c>
      <c r="G34" s="31">
        <v>1.9400000000000001E-2</v>
      </c>
      <c r="H34" s="32"/>
      <c r="I34" s="32"/>
      <c r="J34" s="19"/>
    </row>
    <row r="35" spans="1:10" ht="15" customHeight="1">
      <c r="A35" s="28" t="s">
        <v>2943</v>
      </c>
      <c r="B35" s="25" t="s">
        <v>2944</v>
      </c>
      <c r="C35" s="25" t="s">
        <v>2945</v>
      </c>
      <c r="D35" s="25" t="s">
        <v>646</v>
      </c>
      <c r="E35" s="29">
        <v>24720</v>
      </c>
      <c r="F35" s="30">
        <v>130.01</v>
      </c>
      <c r="G35" s="31">
        <v>1.83E-2</v>
      </c>
      <c r="H35" s="32"/>
      <c r="I35" s="32"/>
      <c r="J35" s="19"/>
    </row>
    <row r="36" spans="1:10" ht="15" customHeight="1">
      <c r="A36" s="28" t="s">
        <v>689</v>
      </c>
      <c r="B36" s="25" t="s">
        <v>690</v>
      </c>
      <c r="C36" s="25" t="s">
        <v>691</v>
      </c>
      <c r="D36" s="25" t="s">
        <v>575</v>
      </c>
      <c r="E36" s="29">
        <v>5354</v>
      </c>
      <c r="F36" s="30">
        <v>129.33000000000001</v>
      </c>
      <c r="G36" s="31">
        <v>1.8200000000000001E-2</v>
      </c>
      <c r="H36" s="32"/>
      <c r="I36" s="32"/>
      <c r="J36" s="19"/>
    </row>
    <row r="37" spans="1:10" ht="15" customHeight="1">
      <c r="A37" s="28" t="s">
        <v>835</v>
      </c>
      <c r="B37" s="25" t="s">
        <v>836</v>
      </c>
      <c r="C37" s="25" t="s">
        <v>837</v>
      </c>
      <c r="D37" s="25" t="s">
        <v>567</v>
      </c>
      <c r="E37" s="29">
        <v>2896</v>
      </c>
      <c r="F37" s="30">
        <v>129.1</v>
      </c>
      <c r="G37" s="31">
        <v>1.8200000000000001E-2</v>
      </c>
      <c r="H37" s="32"/>
      <c r="I37" s="32"/>
      <c r="J37" s="19"/>
    </row>
    <row r="38" spans="1:10" ht="15" customHeight="1">
      <c r="A38" s="28" t="s">
        <v>554</v>
      </c>
      <c r="B38" s="25" t="s">
        <v>555</v>
      </c>
      <c r="C38" s="25" t="s">
        <v>556</v>
      </c>
      <c r="D38" s="25" t="s">
        <v>529</v>
      </c>
      <c r="E38" s="29">
        <v>47511</v>
      </c>
      <c r="F38" s="30">
        <v>126.66</v>
      </c>
      <c r="G38" s="31">
        <v>1.78E-2</v>
      </c>
      <c r="H38" s="32"/>
      <c r="I38" s="32"/>
      <c r="J38" s="19"/>
    </row>
    <row r="39" spans="1:10" ht="15" customHeight="1">
      <c r="A39" s="28" t="s">
        <v>2946</v>
      </c>
      <c r="B39" s="25" t="s">
        <v>2947</v>
      </c>
      <c r="C39" s="25" t="s">
        <v>2948</v>
      </c>
      <c r="D39" s="25" t="s">
        <v>806</v>
      </c>
      <c r="E39" s="29">
        <v>5358</v>
      </c>
      <c r="F39" s="30">
        <v>125.64</v>
      </c>
      <c r="G39" s="31">
        <v>1.77E-2</v>
      </c>
      <c r="H39" s="32"/>
      <c r="I39" s="32"/>
      <c r="J39" s="19"/>
    </row>
    <row r="40" spans="1:10" ht="15" customHeight="1">
      <c r="A40" s="28" t="s">
        <v>2949</v>
      </c>
      <c r="B40" s="25" t="s">
        <v>2950</v>
      </c>
      <c r="C40" s="25" t="s">
        <v>2951</v>
      </c>
      <c r="D40" s="25" t="s">
        <v>785</v>
      </c>
      <c r="E40" s="29">
        <v>16923</v>
      </c>
      <c r="F40" s="30">
        <v>119.48</v>
      </c>
      <c r="G40" s="31">
        <v>1.6799999999999999E-2</v>
      </c>
      <c r="H40" s="32"/>
      <c r="I40" s="32"/>
      <c r="J40" s="19"/>
    </row>
    <row r="41" spans="1:10" ht="15" customHeight="1">
      <c r="A41" s="28" t="s">
        <v>1656</v>
      </c>
      <c r="B41" s="25" t="s">
        <v>1657</v>
      </c>
      <c r="C41" s="25" t="s">
        <v>1658</v>
      </c>
      <c r="D41" s="25" t="s">
        <v>675</v>
      </c>
      <c r="E41" s="29">
        <v>6106</v>
      </c>
      <c r="F41" s="30">
        <v>113.28</v>
      </c>
      <c r="G41" s="31">
        <v>1.5900000000000001E-2</v>
      </c>
      <c r="H41" s="32"/>
      <c r="I41" s="32"/>
      <c r="J41" s="19"/>
    </row>
    <row r="42" spans="1:10" ht="15" customHeight="1">
      <c r="A42" s="28" t="s">
        <v>669</v>
      </c>
      <c r="B42" s="25" t="s">
        <v>670</v>
      </c>
      <c r="C42" s="25" t="s">
        <v>671</v>
      </c>
      <c r="D42" s="25" t="s">
        <v>567</v>
      </c>
      <c r="E42" s="29">
        <v>5306</v>
      </c>
      <c r="F42" s="30">
        <v>110.77</v>
      </c>
      <c r="G42" s="31">
        <v>1.5599999999999999E-2</v>
      </c>
      <c r="H42" s="32"/>
      <c r="I42" s="32"/>
      <c r="J42" s="19"/>
    </row>
    <row r="43" spans="1:10" ht="15" customHeight="1">
      <c r="A43" s="28" t="s">
        <v>2952</v>
      </c>
      <c r="B43" s="25" t="s">
        <v>2953</v>
      </c>
      <c r="C43" s="25" t="s">
        <v>2954</v>
      </c>
      <c r="D43" s="25" t="s">
        <v>728</v>
      </c>
      <c r="E43" s="29">
        <v>53206</v>
      </c>
      <c r="F43" s="30">
        <v>105.06</v>
      </c>
      <c r="G43" s="31">
        <v>1.4800000000000001E-2</v>
      </c>
      <c r="H43" s="32"/>
      <c r="I43" s="32"/>
      <c r="J43" s="19"/>
    </row>
    <row r="44" spans="1:10" ht="15" customHeight="1">
      <c r="A44" s="28" t="s">
        <v>2283</v>
      </c>
      <c r="B44" s="25" t="s">
        <v>2284</v>
      </c>
      <c r="C44" s="25" t="s">
        <v>2285</v>
      </c>
      <c r="D44" s="25" t="s">
        <v>604</v>
      </c>
      <c r="E44" s="29">
        <v>6232</v>
      </c>
      <c r="F44" s="30">
        <v>97.21</v>
      </c>
      <c r="G44" s="31">
        <v>1.37E-2</v>
      </c>
      <c r="H44" s="32"/>
      <c r="I44" s="32"/>
      <c r="J44" s="19"/>
    </row>
    <row r="45" spans="1:10" ht="15" customHeight="1">
      <c r="A45" s="28" t="s">
        <v>2955</v>
      </c>
      <c r="B45" s="25" t="s">
        <v>2956</v>
      </c>
      <c r="C45" s="25" t="s">
        <v>2957</v>
      </c>
      <c r="D45" s="25" t="s">
        <v>657</v>
      </c>
      <c r="E45" s="29">
        <v>15459</v>
      </c>
      <c r="F45" s="30">
        <v>95.38</v>
      </c>
      <c r="G45" s="31">
        <v>1.34E-2</v>
      </c>
      <c r="H45" s="32"/>
      <c r="I45" s="32"/>
      <c r="J45" s="19"/>
    </row>
    <row r="46" spans="1:10" ht="15" customHeight="1">
      <c r="A46" s="28" t="s">
        <v>698</v>
      </c>
      <c r="B46" s="25" t="s">
        <v>699</v>
      </c>
      <c r="C46" s="25" t="s">
        <v>700</v>
      </c>
      <c r="D46" s="25" t="s">
        <v>668</v>
      </c>
      <c r="E46" s="29">
        <v>81085</v>
      </c>
      <c r="F46" s="30">
        <v>88.38</v>
      </c>
      <c r="G46" s="31">
        <v>1.24E-2</v>
      </c>
      <c r="H46" s="32"/>
      <c r="I46" s="32"/>
      <c r="J46" s="19"/>
    </row>
    <row r="47" spans="1:10" ht="15" customHeight="1">
      <c r="A47" s="28" t="s">
        <v>2958</v>
      </c>
      <c r="B47" s="25" t="s">
        <v>2959</v>
      </c>
      <c r="C47" s="25" t="s">
        <v>2960</v>
      </c>
      <c r="D47" s="25" t="s">
        <v>668</v>
      </c>
      <c r="E47" s="29">
        <v>544</v>
      </c>
      <c r="F47" s="30">
        <v>86.03</v>
      </c>
      <c r="G47" s="31">
        <v>1.21E-2</v>
      </c>
      <c r="H47" s="32"/>
      <c r="I47" s="32"/>
      <c r="J47" s="19"/>
    </row>
    <row r="48" spans="1:10" ht="15" customHeight="1">
      <c r="A48" s="28" t="s">
        <v>1684</v>
      </c>
      <c r="B48" s="25" t="s">
        <v>1685</v>
      </c>
      <c r="C48" s="25" t="s">
        <v>1686</v>
      </c>
      <c r="D48" s="25" t="s">
        <v>604</v>
      </c>
      <c r="E48" s="29">
        <v>28955</v>
      </c>
      <c r="F48" s="30">
        <v>84.24</v>
      </c>
      <c r="G48" s="31">
        <v>1.18E-2</v>
      </c>
      <c r="H48" s="32"/>
      <c r="I48" s="32"/>
      <c r="J48" s="19"/>
    </row>
    <row r="49" spans="1:10" ht="15" customHeight="1">
      <c r="A49" s="28" t="s">
        <v>2964</v>
      </c>
      <c r="B49" s="25" t="s">
        <v>2965</v>
      </c>
      <c r="C49" s="25" t="s">
        <v>2966</v>
      </c>
      <c r="D49" s="25" t="s">
        <v>1733</v>
      </c>
      <c r="E49" s="29">
        <v>4206</v>
      </c>
      <c r="F49" s="30">
        <v>79.48</v>
      </c>
      <c r="G49" s="31">
        <v>1.12E-2</v>
      </c>
      <c r="H49" s="32"/>
      <c r="I49" s="32"/>
      <c r="J49" s="19"/>
    </row>
    <row r="50" spans="1:10" ht="15" customHeight="1">
      <c r="A50" s="28" t="s">
        <v>2934</v>
      </c>
      <c r="B50" s="25" t="s">
        <v>2935</v>
      </c>
      <c r="C50" s="25" t="s">
        <v>2936</v>
      </c>
      <c r="D50" s="25" t="s">
        <v>571</v>
      </c>
      <c r="E50" s="29">
        <v>1178</v>
      </c>
      <c r="F50" s="30">
        <v>75.28</v>
      </c>
      <c r="G50" s="31">
        <v>1.06E-2</v>
      </c>
      <c r="H50" s="32"/>
      <c r="I50" s="32"/>
      <c r="J50" s="19"/>
    </row>
    <row r="51" spans="1:10" ht="15" customHeight="1">
      <c r="A51" s="28" t="s">
        <v>2967</v>
      </c>
      <c r="B51" s="25" t="s">
        <v>2968</v>
      </c>
      <c r="C51" s="25" t="s">
        <v>2969</v>
      </c>
      <c r="D51" s="25" t="s">
        <v>571</v>
      </c>
      <c r="E51" s="29">
        <v>6877</v>
      </c>
      <c r="F51" s="30">
        <v>71.52</v>
      </c>
      <c r="G51" s="31">
        <v>1.01E-2</v>
      </c>
      <c r="H51" s="32"/>
      <c r="I51" s="32"/>
      <c r="J51" s="19"/>
    </row>
    <row r="52" spans="1:10" ht="15" customHeight="1">
      <c r="A52" s="28" t="s">
        <v>2183</v>
      </c>
      <c r="B52" s="25" t="s">
        <v>2184</v>
      </c>
      <c r="C52" s="25" t="s">
        <v>2185</v>
      </c>
      <c r="D52" s="25" t="s">
        <v>650</v>
      </c>
      <c r="E52" s="29">
        <v>72633</v>
      </c>
      <c r="F52" s="30">
        <v>45.29</v>
      </c>
      <c r="G52" s="31">
        <v>6.4000000000000003E-3</v>
      </c>
      <c r="H52" s="32"/>
      <c r="I52" s="32"/>
      <c r="J52" s="19"/>
    </row>
    <row r="53" spans="1:10" ht="15" customHeight="1">
      <c r="A53" s="28" t="s">
        <v>715</v>
      </c>
      <c r="B53" s="25" t="s">
        <v>716</v>
      </c>
      <c r="C53" s="25" t="s">
        <v>717</v>
      </c>
      <c r="D53" s="25" t="s">
        <v>646</v>
      </c>
      <c r="E53" s="29">
        <v>5946</v>
      </c>
      <c r="F53" s="30">
        <v>36.96</v>
      </c>
      <c r="G53" s="31">
        <v>5.1999999999999998E-3</v>
      </c>
      <c r="H53" s="32"/>
      <c r="I53" s="32"/>
      <c r="J53" s="19"/>
    </row>
    <row r="54" spans="1:10" ht="15" customHeight="1">
      <c r="A54" s="28" t="s">
        <v>2961</v>
      </c>
      <c r="B54" s="25" t="s">
        <v>2962</v>
      </c>
      <c r="C54" s="25" t="s">
        <v>2963</v>
      </c>
      <c r="D54" s="25" t="s">
        <v>721</v>
      </c>
      <c r="E54" s="29">
        <v>227</v>
      </c>
      <c r="F54" s="30">
        <v>31.52</v>
      </c>
      <c r="G54" s="31">
        <v>4.4000000000000003E-3</v>
      </c>
      <c r="H54" s="32"/>
      <c r="I54" s="32"/>
      <c r="J54" s="19"/>
    </row>
    <row r="55" spans="1:10" ht="15" customHeight="1">
      <c r="A55" s="28" t="s">
        <v>826</v>
      </c>
      <c r="B55" s="25" t="s">
        <v>827</v>
      </c>
      <c r="C55" s="25" t="s">
        <v>828</v>
      </c>
      <c r="D55" s="25" t="s">
        <v>604</v>
      </c>
      <c r="E55" s="29">
        <v>1429</v>
      </c>
      <c r="F55" s="30">
        <v>29.91</v>
      </c>
      <c r="G55" s="31">
        <v>4.1999999999999997E-3</v>
      </c>
      <c r="H55" s="32"/>
      <c r="I55" s="32"/>
      <c r="J55" s="19"/>
    </row>
    <row r="56" spans="1:10" ht="15" customHeight="1">
      <c r="A56" s="28" t="s">
        <v>832</v>
      </c>
      <c r="B56" s="25" t="s">
        <v>833</v>
      </c>
      <c r="C56" s="25" t="s">
        <v>834</v>
      </c>
      <c r="D56" s="25" t="s">
        <v>650</v>
      </c>
      <c r="E56" s="29">
        <v>1497</v>
      </c>
      <c r="F56" s="30">
        <v>19.04</v>
      </c>
      <c r="G56" s="31">
        <v>2.7000000000000001E-3</v>
      </c>
      <c r="H56" s="32"/>
      <c r="I56" s="32"/>
      <c r="J56" s="19"/>
    </row>
    <row r="57" spans="1:10" ht="15" customHeight="1">
      <c r="A57" s="28" t="s">
        <v>2970</v>
      </c>
      <c r="B57" s="25" t="s">
        <v>2971</v>
      </c>
      <c r="C57" s="25" t="s">
        <v>2972</v>
      </c>
      <c r="D57" s="25" t="s">
        <v>708</v>
      </c>
      <c r="E57" s="29">
        <v>2193</v>
      </c>
      <c r="F57" s="30">
        <v>13.99</v>
      </c>
      <c r="G57" s="31">
        <v>2E-3</v>
      </c>
      <c r="H57" s="32"/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7074.3</v>
      </c>
      <c r="G58" s="34">
        <v>0.99490000000000001</v>
      </c>
      <c r="H58" s="35"/>
      <c r="I58" s="35"/>
      <c r="J58" s="19"/>
    </row>
    <row r="59" spans="1:10" ht="15" customHeight="1">
      <c r="A59" s="19"/>
      <c r="B59" s="36" t="s">
        <v>563</v>
      </c>
      <c r="C59" s="37"/>
      <c r="D59" s="37"/>
      <c r="E59" s="37"/>
      <c r="F59" s="35" t="s">
        <v>485</v>
      </c>
      <c r="G59" s="35" t="s">
        <v>485</v>
      </c>
      <c r="H59" s="35"/>
      <c r="I59" s="35"/>
      <c r="J59" s="19"/>
    </row>
    <row r="60" spans="1:10" ht="15" customHeight="1">
      <c r="A60" s="19"/>
      <c r="B60" s="36" t="s">
        <v>155</v>
      </c>
      <c r="C60" s="37"/>
      <c r="D60" s="37"/>
      <c r="E60" s="37"/>
      <c r="F60" s="35" t="s">
        <v>485</v>
      </c>
      <c r="G60" s="35" t="s">
        <v>485</v>
      </c>
      <c r="H60" s="35"/>
      <c r="I60" s="35"/>
      <c r="J60" s="19"/>
    </row>
    <row r="61" spans="1:10" ht="15" customHeight="1">
      <c r="A61" s="19"/>
      <c r="B61" s="36" t="s">
        <v>156</v>
      </c>
      <c r="C61" s="37"/>
      <c r="D61" s="37"/>
      <c r="E61" s="37"/>
      <c r="F61" s="33">
        <v>7074.3</v>
      </c>
      <c r="G61" s="34">
        <v>0.99490000000000001</v>
      </c>
      <c r="H61" s="35"/>
      <c r="I61" s="35"/>
      <c r="J61" s="19"/>
    </row>
    <row r="62" spans="1:10" ht="15" customHeight="1">
      <c r="A62" s="19"/>
      <c r="B62" s="24" t="s">
        <v>157</v>
      </c>
      <c r="C62" s="25"/>
      <c r="D62" s="25"/>
      <c r="E62" s="25"/>
      <c r="F62" s="25"/>
      <c r="G62" s="25"/>
      <c r="H62" s="26"/>
      <c r="I62" s="26"/>
      <c r="J62" s="19"/>
    </row>
    <row r="63" spans="1:10" ht="15" customHeight="1">
      <c r="A63" s="28" t="s">
        <v>158</v>
      </c>
      <c r="B63" s="25" t="s">
        <v>3927</v>
      </c>
      <c r="C63" s="25"/>
      <c r="D63" s="25"/>
      <c r="E63" s="29"/>
      <c r="F63" s="30">
        <v>134.55000000000001</v>
      </c>
      <c r="G63" s="31">
        <v>1.89E-2</v>
      </c>
      <c r="H63" s="38">
        <v>5.9931446115678577E-2</v>
      </c>
      <c r="I63" s="32"/>
      <c r="J63" s="19"/>
    </row>
    <row r="64" spans="1:10" ht="15" customHeight="1">
      <c r="A64" s="19"/>
      <c r="B64" s="24" t="s">
        <v>155</v>
      </c>
      <c r="C64" s="25"/>
      <c r="D64" s="25"/>
      <c r="E64" s="25"/>
      <c r="F64" s="33">
        <v>134.55000000000001</v>
      </c>
      <c r="G64" s="34">
        <v>1.89E-2</v>
      </c>
      <c r="H64" s="35"/>
      <c r="I64" s="35"/>
      <c r="J64" s="19"/>
    </row>
    <row r="65" spans="1:10" ht="15" customHeight="1">
      <c r="A65" s="19"/>
      <c r="B65" s="36" t="s">
        <v>156</v>
      </c>
      <c r="C65" s="37"/>
      <c r="D65" s="37"/>
      <c r="E65" s="37"/>
      <c r="F65" s="33">
        <v>134.55000000000001</v>
      </c>
      <c r="G65" s="34">
        <v>1.89E-2</v>
      </c>
      <c r="H65" s="35"/>
      <c r="I65" s="35"/>
      <c r="J65" s="19"/>
    </row>
    <row r="66" spans="1:10" ht="15" customHeight="1">
      <c r="A66" s="19"/>
      <c r="B66" s="36" t="s">
        <v>159</v>
      </c>
      <c r="C66" s="25"/>
      <c r="D66" s="37"/>
      <c r="E66" s="25"/>
      <c r="F66" s="33">
        <v>-97.34</v>
      </c>
      <c r="G66" s="34">
        <v>-1.38E-2</v>
      </c>
      <c r="H66" s="35"/>
      <c r="I66" s="35"/>
      <c r="J66" s="19"/>
    </row>
    <row r="67" spans="1:10" ht="15" customHeight="1">
      <c r="A67" s="19"/>
      <c r="B67" s="39" t="s">
        <v>160</v>
      </c>
      <c r="C67" s="37"/>
      <c r="D67" s="37"/>
      <c r="E67" s="37"/>
      <c r="F67" s="33">
        <v>7111.51</v>
      </c>
      <c r="G67" s="40">
        <v>1</v>
      </c>
      <c r="H67" s="41"/>
      <c r="I67" s="41"/>
      <c r="J67" s="19"/>
    </row>
    <row r="68" spans="1:10" ht="15" customHeight="1">
      <c r="A68" s="19"/>
      <c r="B68" s="17"/>
      <c r="C68" s="19"/>
      <c r="D68" s="19"/>
      <c r="E68" s="19"/>
      <c r="F68" s="19"/>
      <c r="G68" s="19"/>
      <c r="H68" s="19"/>
      <c r="I68" s="19"/>
      <c r="J68" s="19"/>
    </row>
    <row r="69" spans="1:10" ht="15" customHeight="1">
      <c r="A69" s="19"/>
      <c r="B69" s="18" t="s">
        <v>161</v>
      </c>
      <c r="C69" s="19"/>
      <c r="D69" s="19"/>
      <c r="E69" s="19"/>
      <c r="F69" s="19"/>
      <c r="G69" s="19"/>
      <c r="H69" s="19"/>
      <c r="I69" s="19"/>
      <c r="J69" s="19"/>
    </row>
    <row r="70" spans="1:10" ht="27.95" customHeight="1">
      <c r="A70" s="42"/>
      <c r="B70" s="110" t="s">
        <v>3926</v>
      </c>
      <c r="C70" s="110"/>
      <c r="D70" s="110"/>
      <c r="E70" s="110"/>
      <c r="F70" s="110"/>
      <c r="G70" s="110"/>
      <c r="H70" s="110"/>
      <c r="I70" s="42"/>
      <c r="J70" s="42"/>
    </row>
    <row r="71" spans="1:10" ht="1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3" spans="1:10" s="44" customFormat="1" ht="15" customHeight="1">
      <c r="C73" s="45" t="s">
        <v>3788</v>
      </c>
    </row>
    <row r="74" spans="1:10" s="44" customFormat="1" ht="15" customHeight="1">
      <c r="B74" s="45" t="s">
        <v>3749</v>
      </c>
      <c r="C74" s="45" t="s">
        <v>3750</v>
      </c>
    </row>
    <row r="75" spans="1:10" s="44" customFormat="1" ht="15" customHeight="1"/>
    <row r="76" spans="1:10" s="44" customFormat="1" ht="15" customHeight="1"/>
    <row r="77" spans="1:10" s="44" customFormat="1" ht="15" customHeight="1"/>
    <row r="78" spans="1:10" s="44" customFormat="1" ht="15" customHeight="1"/>
    <row r="79" spans="1:10" s="44" customFormat="1" ht="15" customHeight="1"/>
    <row r="80" spans="1:10" s="44" customFormat="1" ht="15" customHeight="1"/>
    <row r="81" s="44" customFormat="1" ht="15" customHeight="1"/>
    <row r="82" s="44" customFormat="1" ht="15" customHeight="1"/>
    <row r="83" s="44" customFormat="1" ht="15" customHeight="1"/>
    <row r="84" s="44" customFormat="1" ht="15" customHeight="1"/>
    <row r="85" s="44" customFormat="1" ht="15" customHeight="1"/>
  </sheetData>
  <mergeCells count="2">
    <mergeCell ref="B70:H7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86</v>
      </c>
      <c r="B2" s="111" t="s">
        <v>3924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3006</v>
      </c>
      <c r="B8" s="25" t="s">
        <v>3007</v>
      </c>
      <c r="C8" s="25" t="s">
        <v>3008</v>
      </c>
      <c r="D8" s="25" t="s">
        <v>567</v>
      </c>
      <c r="E8" s="29">
        <v>26298</v>
      </c>
      <c r="F8" s="30">
        <v>173.54</v>
      </c>
      <c r="G8" s="31">
        <v>4.4900000000000002E-2</v>
      </c>
      <c r="H8" s="32"/>
      <c r="I8" s="32"/>
      <c r="J8" s="19"/>
    </row>
    <row r="9" spans="1:10" ht="15" customHeight="1">
      <c r="A9" s="28" t="s">
        <v>2219</v>
      </c>
      <c r="B9" s="25" t="s">
        <v>2220</v>
      </c>
      <c r="C9" s="25" t="s">
        <v>2221</v>
      </c>
      <c r="D9" s="25" t="s">
        <v>1733</v>
      </c>
      <c r="E9" s="29">
        <v>13809</v>
      </c>
      <c r="F9" s="30">
        <v>172.05</v>
      </c>
      <c r="G9" s="31">
        <v>4.4499999999999998E-2</v>
      </c>
      <c r="H9" s="32"/>
      <c r="I9" s="32"/>
      <c r="J9" s="19"/>
    </row>
    <row r="10" spans="1:10" ht="15" customHeight="1">
      <c r="A10" s="28" t="s">
        <v>3009</v>
      </c>
      <c r="B10" s="25" t="s">
        <v>3010</v>
      </c>
      <c r="C10" s="25" t="s">
        <v>3011</v>
      </c>
      <c r="D10" s="25" t="s">
        <v>668</v>
      </c>
      <c r="E10" s="29">
        <v>55781</v>
      </c>
      <c r="F10" s="30">
        <v>155.46</v>
      </c>
      <c r="G10" s="31">
        <v>4.02E-2</v>
      </c>
      <c r="H10" s="32"/>
      <c r="I10" s="32"/>
      <c r="J10" s="19"/>
    </row>
    <row r="11" spans="1:10" ht="15" customHeight="1">
      <c r="A11" s="28" t="s">
        <v>1653</v>
      </c>
      <c r="B11" s="25" t="s">
        <v>1654</v>
      </c>
      <c r="C11" s="25" t="s">
        <v>1655</v>
      </c>
      <c r="D11" s="25" t="s">
        <v>571</v>
      </c>
      <c r="E11" s="29">
        <v>221739</v>
      </c>
      <c r="F11" s="30">
        <v>147.12</v>
      </c>
      <c r="G11" s="31">
        <v>3.8100000000000002E-2</v>
      </c>
      <c r="H11" s="32"/>
      <c r="I11" s="32"/>
      <c r="J11" s="19"/>
    </row>
    <row r="12" spans="1:10" ht="15" customHeight="1">
      <c r="A12" s="28" t="s">
        <v>3012</v>
      </c>
      <c r="B12" s="25" t="s">
        <v>3013</v>
      </c>
      <c r="C12" s="25" t="s">
        <v>3014</v>
      </c>
      <c r="D12" s="25" t="s">
        <v>778</v>
      </c>
      <c r="E12" s="29">
        <v>13249</v>
      </c>
      <c r="F12" s="30">
        <v>138.43</v>
      </c>
      <c r="G12" s="31">
        <v>3.5799999999999998E-2</v>
      </c>
      <c r="H12" s="32"/>
      <c r="I12" s="32"/>
      <c r="J12" s="19"/>
    </row>
    <row r="13" spans="1:10" ht="15" customHeight="1">
      <c r="A13" s="28" t="s">
        <v>3015</v>
      </c>
      <c r="B13" s="25" t="s">
        <v>3016</v>
      </c>
      <c r="C13" s="25" t="s">
        <v>3017</v>
      </c>
      <c r="D13" s="25" t="s">
        <v>3018</v>
      </c>
      <c r="E13" s="29">
        <v>98422</v>
      </c>
      <c r="F13" s="30">
        <v>137</v>
      </c>
      <c r="G13" s="31">
        <v>3.5499999999999997E-2</v>
      </c>
      <c r="H13" s="32"/>
      <c r="I13" s="32"/>
      <c r="J13" s="19"/>
    </row>
    <row r="14" spans="1:10" ht="15" customHeight="1">
      <c r="A14" s="28" t="s">
        <v>3019</v>
      </c>
      <c r="B14" s="25" t="s">
        <v>3020</v>
      </c>
      <c r="C14" s="25" t="s">
        <v>3021</v>
      </c>
      <c r="D14" s="25" t="s">
        <v>1733</v>
      </c>
      <c r="E14" s="29">
        <v>5413</v>
      </c>
      <c r="F14" s="30">
        <v>136.81</v>
      </c>
      <c r="G14" s="31">
        <v>3.5400000000000001E-2</v>
      </c>
      <c r="H14" s="32"/>
      <c r="I14" s="32"/>
      <c r="J14" s="19"/>
    </row>
    <row r="15" spans="1:10" ht="15" customHeight="1">
      <c r="A15" s="28" t="s">
        <v>3022</v>
      </c>
      <c r="B15" s="25" t="s">
        <v>3023</v>
      </c>
      <c r="C15" s="25" t="s">
        <v>3024</v>
      </c>
      <c r="D15" s="25" t="s">
        <v>1733</v>
      </c>
      <c r="E15" s="29">
        <v>22448</v>
      </c>
      <c r="F15" s="30">
        <v>136.01</v>
      </c>
      <c r="G15" s="31">
        <v>3.5200000000000002E-2</v>
      </c>
      <c r="H15" s="32"/>
      <c r="I15" s="32"/>
      <c r="J15" s="19"/>
    </row>
    <row r="16" spans="1:10" ht="15" customHeight="1">
      <c r="A16" s="28" t="s">
        <v>3025</v>
      </c>
      <c r="B16" s="25" t="s">
        <v>3026</v>
      </c>
      <c r="C16" s="25" t="s">
        <v>3027</v>
      </c>
      <c r="D16" s="25" t="s">
        <v>789</v>
      </c>
      <c r="E16" s="29">
        <v>7386</v>
      </c>
      <c r="F16" s="30">
        <v>132.1</v>
      </c>
      <c r="G16" s="31">
        <v>3.4200000000000001E-2</v>
      </c>
      <c r="H16" s="32"/>
      <c r="I16" s="32"/>
      <c r="J16" s="19"/>
    </row>
    <row r="17" spans="1:10" ht="15" customHeight="1">
      <c r="A17" s="28" t="s">
        <v>3028</v>
      </c>
      <c r="B17" s="25" t="s">
        <v>3029</v>
      </c>
      <c r="C17" s="25" t="s">
        <v>3030</v>
      </c>
      <c r="D17" s="25" t="s">
        <v>1733</v>
      </c>
      <c r="E17" s="29">
        <v>16178</v>
      </c>
      <c r="F17" s="30">
        <v>116.93</v>
      </c>
      <c r="G17" s="31">
        <v>3.0300000000000001E-2</v>
      </c>
      <c r="H17" s="32"/>
      <c r="I17" s="32"/>
      <c r="J17" s="19"/>
    </row>
    <row r="18" spans="1:10" ht="15" customHeight="1">
      <c r="A18" s="28" t="s">
        <v>2791</v>
      </c>
      <c r="B18" s="25" t="s">
        <v>2792</v>
      </c>
      <c r="C18" s="25" t="s">
        <v>2793</v>
      </c>
      <c r="D18" s="25" t="s">
        <v>604</v>
      </c>
      <c r="E18" s="29">
        <v>5879</v>
      </c>
      <c r="F18" s="30">
        <v>112.87</v>
      </c>
      <c r="G18" s="31">
        <v>2.92E-2</v>
      </c>
      <c r="H18" s="32"/>
      <c r="I18" s="32"/>
      <c r="J18" s="19"/>
    </row>
    <row r="19" spans="1:10" ht="15" customHeight="1">
      <c r="A19" s="28" t="s">
        <v>3031</v>
      </c>
      <c r="B19" s="25" t="s">
        <v>3032</v>
      </c>
      <c r="C19" s="25" t="s">
        <v>3033</v>
      </c>
      <c r="D19" s="25" t="s">
        <v>2775</v>
      </c>
      <c r="E19" s="29">
        <v>13687</v>
      </c>
      <c r="F19" s="30">
        <v>108.52</v>
      </c>
      <c r="G19" s="31">
        <v>2.81E-2</v>
      </c>
      <c r="H19" s="32"/>
      <c r="I19" s="32"/>
      <c r="J19" s="19"/>
    </row>
    <row r="20" spans="1:10" ht="15" customHeight="1">
      <c r="A20" s="28" t="s">
        <v>3034</v>
      </c>
      <c r="B20" s="25" t="s">
        <v>3035</v>
      </c>
      <c r="C20" s="25" t="s">
        <v>3036</v>
      </c>
      <c r="D20" s="25" t="s">
        <v>728</v>
      </c>
      <c r="E20" s="29">
        <v>138940</v>
      </c>
      <c r="F20" s="30">
        <v>101.22</v>
      </c>
      <c r="G20" s="31">
        <v>2.6200000000000001E-2</v>
      </c>
      <c r="H20" s="32"/>
      <c r="I20" s="32"/>
      <c r="J20" s="19"/>
    </row>
    <row r="21" spans="1:10" ht="15" customHeight="1">
      <c r="A21" s="28" t="s">
        <v>3037</v>
      </c>
      <c r="B21" s="25" t="s">
        <v>3038</v>
      </c>
      <c r="C21" s="25" t="s">
        <v>3039</v>
      </c>
      <c r="D21" s="25" t="s">
        <v>597</v>
      </c>
      <c r="E21" s="29">
        <v>15195</v>
      </c>
      <c r="F21" s="30">
        <v>97.5</v>
      </c>
      <c r="G21" s="31">
        <v>2.52E-2</v>
      </c>
      <c r="H21" s="32"/>
      <c r="I21" s="32"/>
      <c r="J21" s="19"/>
    </row>
    <row r="22" spans="1:10" ht="15" customHeight="1">
      <c r="A22" s="28" t="s">
        <v>3040</v>
      </c>
      <c r="B22" s="25" t="s">
        <v>3041</v>
      </c>
      <c r="C22" s="25" t="s">
        <v>3042</v>
      </c>
      <c r="D22" s="25" t="s">
        <v>1733</v>
      </c>
      <c r="E22" s="29">
        <v>7021</v>
      </c>
      <c r="F22" s="30">
        <v>95.63</v>
      </c>
      <c r="G22" s="31">
        <v>2.47E-2</v>
      </c>
      <c r="H22" s="32"/>
      <c r="I22" s="32"/>
      <c r="J22" s="19"/>
    </row>
    <row r="23" spans="1:10" ht="15" customHeight="1">
      <c r="A23" s="28" t="s">
        <v>1734</v>
      </c>
      <c r="B23" s="25" t="s">
        <v>1735</v>
      </c>
      <c r="C23" s="25" t="s">
        <v>1736</v>
      </c>
      <c r="D23" s="25" t="s">
        <v>571</v>
      </c>
      <c r="E23" s="29">
        <v>89768</v>
      </c>
      <c r="F23" s="30">
        <v>87.48</v>
      </c>
      <c r="G23" s="31">
        <v>2.2599999999999999E-2</v>
      </c>
      <c r="H23" s="32"/>
      <c r="I23" s="32"/>
      <c r="J23" s="19"/>
    </row>
    <row r="24" spans="1:10" ht="15" customHeight="1">
      <c r="A24" s="28" t="s">
        <v>1517</v>
      </c>
      <c r="B24" s="25" t="s">
        <v>1518</v>
      </c>
      <c r="C24" s="25" t="s">
        <v>1519</v>
      </c>
      <c r="D24" s="25" t="s">
        <v>810</v>
      </c>
      <c r="E24" s="29">
        <v>26770</v>
      </c>
      <c r="F24" s="30">
        <v>85.52</v>
      </c>
      <c r="G24" s="31">
        <v>2.2100000000000002E-2</v>
      </c>
      <c r="H24" s="32"/>
      <c r="I24" s="32"/>
      <c r="J24" s="19"/>
    </row>
    <row r="25" spans="1:10" ht="15" customHeight="1">
      <c r="A25" s="28" t="s">
        <v>3043</v>
      </c>
      <c r="B25" s="25" t="s">
        <v>3044</v>
      </c>
      <c r="C25" s="25" t="s">
        <v>3045</v>
      </c>
      <c r="D25" s="25" t="s">
        <v>657</v>
      </c>
      <c r="E25" s="29">
        <v>7043</v>
      </c>
      <c r="F25" s="30">
        <v>84.67</v>
      </c>
      <c r="G25" s="31">
        <v>2.1899999999999999E-2</v>
      </c>
      <c r="H25" s="32"/>
      <c r="I25" s="32"/>
      <c r="J25" s="19"/>
    </row>
    <row r="26" spans="1:10" ht="15" customHeight="1">
      <c r="A26" s="28" t="s">
        <v>3046</v>
      </c>
      <c r="B26" s="25" t="s">
        <v>3047</v>
      </c>
      <c r="C26" s="25" t="s">
        <v>3048</v>
      </c>
      <c r="D26" s="25" t="s">
        <v>738</v>
      </c>
      <c r="E26" s="29">
        <v>105116</v>
      </c>
      <c r="F26" s="30">
        <v>81.25</v>
      </c>
      <c r="G26" s="31">
        <v>2.1000000000000001E-2</v>
      </c>
      <c r="H26" s="32"/>
      <c r="I26" s="32"/>
      <c r="J26" s="19"/>
    </row>
    <row r="27" spans="1:10" ht="15" customHeight="1">
      <c r="A27" s="28" t="s">
        <v>1662</v>
      </c>
      <c r="B27" s="25" t="s">
        <v>1663</v>
      </c>
      <c r="C27" s="25" t="s">
        <v>1664</v>
      </c>
      <c r="D27" s="25" t="s">
        <v>668</v>
      </c>
      <c r="E27" s="29">
        <v>16326</v>
      </c>
      <c r="F27" s="30">
        <v>80.16</v>
      </c>
      <c r="G27" s="31">
        <v>2.07E-2</v>
      </c>
      <c r="H27" s="32"/>
      <c r="I27" s="32"/>
      <c r="J27" s="19"/>
    </row>
    <row r="28" spans="1:10" ht="15" customHeight="1">
      <c r="A28" s="28" t="s">
        <v>3049</v>
      </c>
      <c r="B28" s="25" t="s">
        <v>3050</v>
      </c>
      <c r="C28" s="25" t="s">
        <v>3051</v>
      </c>
      <c r="D28" s="25" t="s">
        <v>679</v>
      </c>
      <c r="E28" s="29">
        <v>130510</v>
      </c>
      <c r="F28" s="30">
        <v>77.39</v>
      </c>
      <c r="G28" s="31">
        <v>0.02</v>
      </c>
      <c r="H28" s="32"/>
      <c r="I28" s="32"/>
      <c r="J28" s="19"/>
    </row>
    <row r="29" spans="1:10" ht="15" customHeight="1">
      <c r="A29" s="28" t="s">
        <v>3052</v>
      </c>
      <c r="B29" s="25" t="s">
        <v>3053</v>
      </c>
      <c r="C29" s="25" t="s">
        <v>3054</v>
      </c>
      <c r="D29" s="25" t="s">
        <v>567</v>
      </c>
      <c r="E29" s="29">
        <v>14289</v>
      </c>
      <c r="F29" s="30">
        <v>73.930000000000007</v>
      </c>
      <c r="G29" s="31">
        <v>1.9099999999999999E-2</v>
      </c>
      <c r="H29" s="32"/>
      <c r="I29" s="32"/>
      <c r="J29" s="19"/>
    </row>
    <row r="30" spans="1:10" ht="15" customHeight="1">
      <c r="A30" s="28" t="s">
        <v>2779</v>
      </c>
      <c r="B30" s="25" t="s">
        <v>2780</v>
      </c>
      <c r="C30" s="25" t="s">
        <v>2781</v>
      </c>
      <c r="D30" s="25" t="s">
        <v>567</v>
      </c>
      <c r="E30" s="29">
        <v>26161</v>
      </c>
      <c r="F30" s="30">
        <v>73.89</v>
      </c>
      <c r="G30" s="31">
        <v>1.9099999999999999E-2</v>
      </c>
      <c r="H30" s="32"/>
      <c r="I30" s="32"/>
      <c r="J30" s="19"/>
    </row>
    <row r="31" spans="1:10" ht="15" customHeight="1">
      <c r="A31" s="28" t="s">
        <v>1718</v>
      </c>
      <c r="B31" s="25" t="s">
        <v>1719</v>
      </c>
      <c r="C31" s="25" t="s">
        <v>1720</v>
      </c>
      <c r="D31" s="25" t="s">
        <v>679</v>
      </c>
      <c r="E31" s="29">
        <v>19611</v>
      </c>
      <c r="F31" s="30">
        <v>68.19</v>
      </c>
      <c r="G31" s="31">
        <v>1.7600000000000001E-2</v>
      </c>
      <c r="H31" s="32"/>
      <c r="I31" s="32"/>
      <c r="J31" s="19"/>
    </row>
    <row r="32" spans="1:10" ht="15" customHeight="1">
      <c r="A32" s="28" t="s">
        <v>1665</v>
      </c>
      <c r="B32" s="25" t="s">
        <v>1666</v>
      </c>
      <c r="C32" s="25" t="s">
        <v>1667</v>
      </c>
      <c r="D32" s="25" t="s">
        <v>571</v>
      </c>
      <c r="E32" s="29">
        <v>14165</v>
      </c>
      <c r="F32" s="30">
        <v>67.959999999999994</v>
      </c>
      <c r="G32" s="31">
        <v>1.7600000000000001E-2</v>
      </c>
      <c r="H32" s="32"/>
      <c r="I32" s="32"/>
      <c r="J32" s="19"/>
    </row>
    <row r="33" spans="1:10" ht="15" customHeight="1">
      <c r="A33" s="28" t="s">
        <v>3055</v>
      </c>
      <c r="B33" s="25" t="s">
        <v>3056</v>
      </c>
      <c r="C33" s="25" t="s">
        <v>3057</v>
      </c>
      <c r="D33" s="25" t="s">
        <v>806</v>
      </c>
      <c r="E33" s="29">
        <v>7593</v>
      </c>
      <c r="F33" s="30">
        <v>66.42</v>
      </c>
      <c r="G33" s="31">
        <v>1.72E-2</v>
      </c>
      <c r="H33" s="32"/>
      <c r="I33" s="32"/>
      <c r="J33" s="19"/>
    </row>
    <row r="34" spans="1:10" ht="15" customHeight="1">
      <c r="A34" s="28" t="s">
        <v>2298</v>
      </c>
      <c r="B34" s="25" t="s">
        <v>2299</v>
      </c>
      <c r="C34" s="25" t="s">
        <v>2300</v>
      </c>
      <c r="D34" s="25" t="s">
        <v>620</v>
      </c>
      <c r="E34" s="29">
        <v>4242</v>
      </c>
      <c r="F34" s="30">
        <v>65.94</v>
      </c>
      <c r="G34" s="31">
        <v>1.7100000000000001E-2</v>
      </c>
      <c r="H34" s="32"/>
      <c r="I34" s="32"/>
      <c r="J34" s="19"/>
    </row>
    <row r="35" spans="1:10" ht="15" customHeight="1">
      <c r="A35" s="28" t="s">
        <v>3058</v>
      </c>
      <c r="B35" s="25" t="s">
        <v>3059</v>
      </c>
      <c r="C35" s="25" t="s">
        <v>3060</v>
      </c>
      <c r="D35" s="25" t="s">
        <v>657</v>
      </c>
      <c r="E35" s="29">
        <v>2776</v>
      </c>
      <c r="F35" s="30">
        <v>65.62</v>
      </c>
      <c r="G35" s="31">
        <v>1.7000000000000001E-2</v>
      </c>
      <c r="H35" s="32"/>
      <c r="I35" s="32"/>
      <c r="J35" s="19"/>
    </row>
    <row r="36" spans="1:10" ht="15" customHeight="1">
      <c r="A36" s="28" t="s">
        <v>3061</v>
      </c>
      <c r="B36" s="25" t="s">
        <v>3062</v>
      </c>
      <c r="C36" s="25" t="s">
        <v>3063</v>
      </c>
      <c r="D36" s="25" t="s">
        <v>597</v>
      </c>
      <c r="E36" s="29">
        <v>12635</v>
      </c>
      <c r="F36" s="30">
        <v>65.13</v>
      </c>
      <c r="G36" s="31">
        <v>1.6899999999999998E-2</v>
      </c>
      <c r="H36" s="32"/>
      <c r="I36" s="32"/>
      <c r="J36" s="19"/>
    </row>
    <row r="37" spans="1:10" ht="15" customHeight="1">
      <c r="A37" s="28" t="s">
        <v>3064</v>
      </c>
      <c r="B37" s="25" t="s">
        <v>3065</v>
      </c>
      <c r="C37" s="25" t="s">
        <v>3066</v>
      </c>
      <c r="D37" s="25" t="s">
        <v>1467</v>
      </c>
      <c r="E37" s="29">
        <v>54189</v>
      </c>
      <c r="F37" s="30">
        <v>57.96</v>
      </c>
      <c r="G37" s="31">
        <v>1.4999999999999999E-2</v>
      </c>
      <c r="H37" s="32"/>
      <c r="I37" s="32"/>
      <c r="J37" s="19"/>
    </row>
    <row r="38" spans="1:10" ht="15" customHeight="1">
      <c r="A38" s="28" t="s">
        <v>3067</v>
      </c>
      <c r="B38" s="25" t="s">
        <v>3068</v>
      </c>
      <c r="C38" s="25" t="s">
        <v>3069</v>
      </c>
      <c r="D38" s="25" t="s">
        <v>728</v>
      </c>
      <c r="E38" s="29">
        <v>4103</v>
      </c>
      <c r="F38" s="30">
        <v>56.09</v>
      </c>
      <c r="G38" s="31">
        <v>1.4500000000000001E-2</v>
      </c>
      <c r="H38" s="32"/>
      <c r="I38" s="32"/>
      <c r="J38" s="19"/>
    </row>
    <row r="39" spans="1:10" ht="15" customHeight="1">
      <c r="A39" s="28" t="s">
        <v>3070</v>
      </c>
      <c r="B39" s="25" t="s">
        <v>3071</v>
      </c>
      <c r="C39" s="25" t="s">
        <v>3072</v>
      </c>
      <c r="D39" s="25" t="s">
        <v>597</v>
      </c>
      <c r="E39" s="29">
        <v>1710</v>
      </c>
      <c r="F39" s="30">
        <v>54.16</v>
      </c>
      <c r="G39" s="31">
        <v>1.4E-2</v>
      </c>
      <c r="H39" s="32"/>
      <c r="I39" s="32"/>
      <c r="J39" s="19"/>
    </row>
    <row r="40" spans="1:10" ht="15" customHeight="1">
      <c r="A40" s="28" t="s">
        <v>3073</v>
      </c>
      <c r="B40" s="25" t="s">
        <v>3074</v>
      </c>
      <c r="C40" s="25" t="s">
        <v>3075</v>
      </c>
      <c r="D40" s="25" t="s">
        <v>2775</v>
      </c>
      <c r="E40" s="29">
        <v>50540</v>
      </c>
      <c r="F40" s="30">
        <v>52.97</v>
      </c>
      <c r="G40" s="31">
        <v>1.37E-2</v>
      </c>
      <c r="H40" s="32"/>
      <c r="I40" s="32"/>
      <c r="J40" s="19"/>
    </row>
    <row r="41" spans="1:10" ht="15" customHeight="1">
      <c r="A41" s="28" t="s">
        <v>3076</v>
      </c>
      <c r="B41" s="25" t="s">
        <v>3077</v>
      </c>
      <c r="C41" s="25" t="s">
        <v>3078</v>
      </c>
      <c r="D41" s="25" t="s">
        <v>728</v>
      </c>
      <c r="E41" s="29">
        <v>30197</v>
      </c>
      <c r="F41" s="30">
        <v>49.76</v>
      </c>
      <c r="G41" s="31">
        <v>1.29E-2</v>
      </c>
      <c r="H41" s="32"/>
      <c r="I41" s="32"/>
      <c r="J41" s="19"/>
    </row>
    <row r="42" spans="1:10" ht="15" customHeight="1">
      <c r="A42" s="28" t="s">
        <v>686</v>
      </c>
      <c r="B42" s="25" t="s">
        <v>687</v>
      </c>
      <c r="C42" s="25" t="s">
        <v>688</v>
      </c>
      <c r="D42" s="25" t="s">
        <v>597</v>
      </c>
      <c r="E42" s="29">
        <v>11707</v>
      </c>
      <c r="F42" s="30">
        <v>49.08</v>
      </c>
      <c r="G42" s="31">
        <v>1.2699999999999999E-2</v>
      </c>
      <c r="H42" s="32"/>
      <c r="I42" s="32"/>
      <c r="J42" s="19"/>
    </row>
    <row r="43" spans="1:10" ht="15" customHeight="1">
      <c r="A43" s="28" t="s">
        <v>3079</v>
      </c>
      <c r="B43" s="25" t="s">
        <v>3080</v>
      </c>
      <c r="C43" s="25" t="s">
        <v>3081</v>
      </c>
      <c r="D43" s="25" t="s">
        <v>575</v>
      </c>
      <c r="E43" s="29">
        <v>4625</v>
      </c>
      <c r="F43" s="30">
        <v>44.18</v>
      </c>
      <c r="G43" s="31">
        <v>1.14E-2</v>
      </c>
      <c r="H43" s="32"/>
      <c r="I43" s="32"/>
      <c r="J43" s="19"/>
    </row>
    <row r="44" spans="1:10" ht="15" customHeight="1">
      <c r="A44" s="28" t="s">
        <v>3082</v>
      </c>
      <c r="B44" s="25" t="s">
        <v>3083</v>
      </c>
      <c r="C44" s="25" t="s">
        <v>3084</v>
      </c>
      <c r="D44" s="25" t="s">
        <v>789</v>
      </c>
      <c r="E44" s="29">
        <v>113640</v>
      </c>
      <c r="F44" s="30">
        <v>42.96</v>
      </c>
      <c r="G44" s="31">
        <v>1.11E-2</v>
      </c>
      <c r="H44" s="32"/>
      <c r="I44" s="32"/>
      <c r="J44" s="19"/>
    </row>
    <row r="45" spans="1:10" ht="15" customHeight="1">
      <c r="A45" s="28" t="s">
        <v>3085</v>
      </c>
      <c r="B45" s="25" t="s">
        <v>3086</v>
      </c>
      <c r="C45" s="25" t="s">
        <v>3087</v>
      </c>
      <c r="D45" s="25" t="s">
        <v>657</v>
      </c>
      <c r="E45" s="29">
        <v>4608</v>
      </c>
      <c r="F45" s="30">
        <v>42.21</v>
      </c>
      <c r="G45" s="31">
        <v>1.09E-2</v>
      </c>
      <c r="H45" s="32"/>
      <c r="I45" s="32"/>
      <c r="J45" s="19"/>
    </row>
    <row r="46" spans="1:10" ht="15" customHeight="1">
      <c r="A46" s="28" t="s">
        <v>3088</v>
      </c>
      <c r="B46" s="25" t="s">
        <v>3089</v>
      </c>
      <c r="C46" s="25" t="s">
        <v>3090</v>
      </c>
      <c r="D46" s="25" t="s">
        <v>567</v>
      </c>
      <c r="E46" s="29">
        <v>19233</v>
      </c>
      <c r="F46" s="30">
        <v>40.71</v>
      </c>
      <c r="G46" s="31">
        <v>1.0500000000000001E-2</v>
      </c>
      <c r="H46" s="32"/>
      <c r="I46" s="32"/>
      <c r="J46" s="19"/>
    </row>
    <row r="47" spans="1:10" ht="15" customHeight="1">
      <c r="A47" s="28" t="s">
        <v>3091</v>
      </c>
      <c r="B47" s="25" t="s">
        <v>3092</v>
      </c>
      <c r="C47" s="25" t="s">
        <v>3093</v>
      </c>
      <c r="D47" s="25" t="s">
        <v>597</v>
      </c>
      <c r="E47" s="29">
        <v>11929</v>
      </c>
      <c r="F47" s="30">
        <v>40.53</v>
      </c>
      <c r="G47" s="31">
        <v>1.0500000000000001E-2</v>
      </c>
      <c r="H47" s="32"/>
      <c r="I47" s="32"/>
      <c r="J47" s="19"/>
    </row>
    <row r="48" spans="1:10" ht="15" customHeight="1">
      <c r="A48" s="28" t="s">
        <v>3094</v>
      </c>
      <c r="B48" s="25" t="s">
        <v>3095</v>
      </c>
      <c r="C48" s="25" t="s">
        <v>3096</v>
      </c>
      <c r="D48" s="25" t="s">
        <v>657</v>
      </c>
      <c r="E48" s="29">
        <v>7067</v>
      </c>
      <c r="F48" s="30">
        <v>40.39</v>
      </c>
      <c r="G48" s="31">
        <v>1.0500000000000001E-2</v>
      </c>
      <c r="H48" s="32"/>
      <c r="I48" s="32"/>
      <c r="J48" s="19"/>
    </row>
    <row r="49" spans="1:10" ht="15" customHeight="1">
      <c r="A49" s="28" t="s">
        <v>3097</v>
      </c>
      <c r="B49" s="25" t="s">
        <v>3098</v>
      </c>
      <c r="C49" s="25" t="s">
        <v>3099</v>
      </c>
      <c r="D49" s="25" t="s">
        <v>2167</v>
      </c>
      <c r="E49" s="29">
        <v>11270</v>
      </c>
      <c r="F49" s="30">
        <v>40.130000000000003</v>
      </c>
      <c r="G49" s="31">
        <v>1.04E-2</v>
      </c>
      <c r="H49" s="32"/>
      <c r="I49" s="32"/>
      <c r="J49" s="19"/>
    </row>
    <row r="50" spans="1:10" ht="15" customHeight="1">
      <c r="A50" s="28" t="s">
        <v>3100</v>
      </c>
      <c r="B50" s="25" t="s">
        <v>3101</v>
      </c>
      <c r="C50" s="25" t="s">
        <v>3102</v>
      </c>
      <c r="D50" s="25" t="s">
        <v>661</v>
      </c>
      <c r="E50" s="29">
        <v>204678</v>
      </c>
      <c r="F50" s="30">
        <v>36.94</v>
      </c>
      <c r="G50" s="31">
        <v>9.5999999999999992E-3</v>
      </c>
      <c r="H50" s="32"/>
      <c r="I50" s="32"/>
      <c r="J50" s="19"/>
    </row>
    <row r="51" spans="1:10" ht="15" customHeight="1">
      <c r="A51" s="28" t="s">
        <v>3103</v>
      </c>
      <c r="B51" s="25" t="s">
        <v>3104</v>
      </c>
      <c r="C51" s="25" t="s">
        <v>3105</v>
      </c>
      <c r="D51" s="25" t="s">
        <v>661</v>
      </c>
      <c r="E51" s="29">
        <v>48872</v>
      </c>
      <c r="F51" s="30">
        <v>35.99</v>
      </c>
      <c r="G51" s="31">
        <v>9.2999999999999992E-3</v>
      </c>
      <c r="H51" s="32"/>
      <c r="I51" s="32"/>
      <c r="J51" s="19"/>
    </row>
    <row r="52" spans="1:10" ht="15" customHeight="1">
      <c r="A52" s="28" t="s">
        <v>3106</v>
      </c>
      <c r="B52" s="25" t="s">
        <v>3107</v>
      </c>
      <c r="C52" s="25" t="s">
        <v>3108</v>
      </c>
      <c r="D52" s="25" t="s">
        <v>650</v>
      </c>
      <c r="E52" s="29">
        <v>5401</v>
      </c>
      <c r="F52" s="30">
        <v>33.380000000000003</v>
      </c>
      <c r="G52" s="31">
        <v>8.6E-3</v>
      </c>
      <c r="H52" s="32"/>
      <c r="I52" s="32"/>
      <c r="J52" s="19"/>
    </row>
    <row r="53" spans="1:10" ht="15" customHeight="1">
      <c r="A53" s="28" t="s">
        <v>2222</v>
      </c>
      <c r="B53" s="25" t="s">
        <v>2223</v>
      </c>
      <c r="C53" s="25" t="s">
        <v>2224</v>
      </c>
      <c r="D53" s="25" t="s">
        <v>567</v>
      </c>
      <c r="E53" s="29">
        <v>8289</v>
      </c>
      <c r="F53" s="30">
        <v>29.62</v>
      </c>
      <c r="G53" s="31">
        <v>7.7000000000000002E-3</v>
      </c>
      <c r="H53" s="32"/>
      <c r="I53" s="32"/>
      <c r="J53" s="19"/>
    </row>
    <row r="54" spans="1:10" ht="15" customHeight="1">
      <c r="A54" s="28" t="s">
        <v>1482</v>
      </c>
      <c r="B54" s="25" t="s">
        <v>1483</v>
      </c>
      <c r="C54" s="25" t="s">
        <v>1484</v>
      </c>
      <c r="D54" s="25" t="s">
        <v>657</v>
      </c>
      <c r="E54" s="29">
        <v>1338</v>
      </c>
      <c r="F54" s="30">
        <v>20.059999999999999</v>
      </c>
      <c r="G54" s="31">
        <v>5.1999999999999998E-3</v>
      </c>
      <c r="H54" s="32"/>
      <c r="I54" s="32"/>
      <c r="J54" s="19"/>
    </row>
    <row r="55" spans="1:10" ht="15" customHeight="1">
      <c r="A55" s="28" t="s">
        <v>3109</v>
      </c>
      <c r="B55" s="25" t="s">
        <v>3110</v>
      </c>
      <c r="C55" s="25" t="s">
        <v>3111</v>
      </c>
      <c r="D55" s="25" t="s">
        <v>583</v>
      </c>
      <c r="E55" s="29">
        <v>31948</v>
      </c>
      <c r="F55" s="30">
        <v>18.96</v>
      </c>
      <c r="G55" s="31">
        <v>4.8999999999999998E-3</v>
      </c>
      <c r="H55" s="32"/>
      <c r="I55" s="32"/>
      <c r="J55" s="19"/>
    </row>
    <row r="56" spans="1:10" ht="15" customHeight="1">
      <c r="A56" s="28" t="s">
        <v>3112</v>
      </c>
      <c r="B56" s="25" t="s">
        <v>3113</v>
      </c>
      <c r="C56" s="25" t="s">
        <v>3114</v>
      </c>
      <c r="D56" s="25" t="s">
        <v>597</v>
      </c>
      <c r="E56" s="29">
        <v>2472</v>
      </c>
      <c r="F56" s="30">
        <v>18.57</v>
      </c>
      <c r="G56" s="31">
        <v>4.7999999999999996E-3</v>
      </c>
      <c r="H56" s="32"/>
      <c r="I56" s="32"/>
      <c r="J56" s="19"/>
    </row>
    <row r="57" spans="1:10" ht="15" customHeight="1">
      <c r="A57" s="28" t="s">
        <v>3115</v>
      </c>
      <c r="B57" s="25" t="s">
        <v>3116</v>
      </c>
      <c r="C57" s="25" t="s">
        <v>3117</v>
      </c>
      <c r="D57" s="25" t="s">
        <v>529</v>
      </c>
      <c r="E57" s="29">
        <v>99789</v>
      </c>
      <c r="F57" s="30">
        <v>17.760000000000002</v>
      </c>
      <c r="G57" s="31">
        <v>4.5999999999999999E-3</v>
      </c>
      <c r="H57" s="32"/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3827.15</v>
      </c>
      <c r="G58" s="34">
        <v>0.99019999999999997</v>
      </c>
      <c r="H58" s="35"/>
      <c r="I58" s="35"/>
      <c r="J58" s="19"/>
    </row>
    <row r="59" spans="1:10" ht="15" customHeight="1">
      <c r="A59" s="19"/>
      <c r="B59" s="36" t="s">
        <v>563</v>
      </c>
      <c r="C59" s="37"/>
      <c r="D59" s="37"/>
      <c r="E59" s="37"/>
      <c r="F59" s="35" t="s">
        <v>485</v>
      </c>
      <c r="G59" s="35" t="s">
        <v>485</v>
      </c>
      <c r="H59" s="35"/>
      <c r="I59" s="35"/>
      <c r="J59" s="19"/>
    </row>
    <row r="60" spans="1:10" ht="15" customHeight="1">
      <c r="A60" s="19"/>
      <c r="B60" s="36" t="s">
        <v>155</v>
      </c>
      <c r="C60" s="37"/>
      <c r="D60" s="37"/>
      <c r="E60" s="37"/>
      <c r="F60" s="35" t="s">
        <v>485</v>
      </c>
      <c r="G60" s="35" t="s">
        <v>485</v>
      </c>
      <c r="H60" s="35"/>
      <c r="I60" s="35"/>
      <c r="J60" s="19"/>
    </row>
    <row r="61" spans="1:10" ht="15" customHeight="1">
      <c r="A61" s="19"/>
      <c r="B61" s="36" t="s">
        <v>156</v>
      </c>
      <c r="C61" s="37"/>
      <c r="D61" s="37"/>
      <c r="E61" s="37"/>
      <c r="F61" s="33">
        <v>3827.15</v>
      </c>
      <c r="G61" s="34">
        <v>0.99019999999999997</v>
      </c>
      <c r="H61" s="35"/>
      <c r="I61" s="35"/>
      <c r="J61" s="19"/>
    </row>
    <row r="62" spans="1:10" ht="15" customHeight="1">
      <c r="A62" s="19"/>
      <c r="B62" s="24" t="s">
        <v>157</v>
      </c>
      <c r="C62" s="25"/>
      <c r="D62" s="25"/>
      <c r="E62" s="25"/>
      <c r="F62" s="25"/>
      <c r="G62" s="25"/>
      <c r="H62" s="26"/>
      <c r="I62" s="26"/>
      <c r="J62" s="19"/>
    </row>
    <row r="63" spans="1:10" ht="15" customHeight="1">
      <c r="A63" s="28" t="s">
        <v>158</v>
      </c>
      <c r="B63" s="25" t="s">
        <v>3927</v>
      </c>
      <c r="C63" s="25"/>
      <c r="D63" s="25"/>
      <c r="E63" s="29"/>
      <c r="F63" s="30">
        <v>278.89</v>
      </c>
      <c r="G63" s="31">
        <v>7.22E-2</v>
      </c>
      <c r="H63" s="38">
        <v>5.9928642900524125E-2</v>
      </c>
      <c r="I63" s="32"/>
      <c r="J63" s="19"/>
    </row>
    <row r="64" spans="1:10" ht="15" customHeight="1">
      <c r="A64" s="19"/>
      <c r="B64" s="24" t="s">
        <v>155</v>
      </c>
      <c r="C64" s="25"/>
      <c r="D64" s="25"/>
      <c r="E64" s="25"/>
      <c r="F64" s="33">
        <v>278.89</v>
      </c>
      <c r="G64" s="34">
        <v>7.22E-2</v>
      </c>
      <c r="H64" s="35"/>
      <c r="I64" s="35"/>
      <c r="J64" s="19"/>
    </row>
    <row r="65" spans="1:10" ht="15" customHeight="1">
      <c r="A65" s="19"/>
      <c r="B65" s="36" t="s">
        <v>156</v>
      </c>
      <c r="C65" s="37"/>
      <c r="D65" s="37"/>
      <c r="E65" s="37"/>
      <c r="F65" s="33">
        <v>278.89</v>
      </c>
      <c r="G65" s="34">
        <v>7.22E-2</v>
      </c>
      <c r="H65" s="35"/>
      <c r="I65" s="35"/>
      <c r="J65" s="19"/>
    </row>
    <row r="66" spans="1:10" ht="15" customHeight="1">
      <c r="A66" s="19"/>
      <c r="B66" s="36" t="s">
        <v>159</v>
      </c>
      <c r="C66" s="25"/>
      <c r="D66" s="37"/>
      <c r="E66" s="25"/>
      <c r="F66" s="33">
        <v>-241.76</v>
      </c>
      <c r="G66" s="34">
        <v>-6.2399999999999997E-2</v>
      </c>
      <c r="H66" s="35"/>
      <c r="I66" s="35"/>
      <c r="J66" s="19"/>
    </row>
    <row r="67" spans="1:10" ht="15" customHeight="1">
      <c r="A67" s="19"/>
      <c r="B67" s="39" t="s">
        <v>160</v>
      </c>
      <c r="C67" s="37"/>
      <c r="D67" s="37"/>
      <c r="E67" s="37"/>
      <c r="F67" s="33">
        <v>3864.28</v>
      </c>
      <c r="G67" s="40">
        <v>1</v>
      </c>
      <c r="H67" s="41"/>
      <c r="I67" s="41"/>
      <c r="J67" s="19"/>
    </row>
    <row r="68" spans="1:10" ht="15" customHeight="1">
      <c r="A68" s="19"/>
      <c r="B68" s="17"/>
      <c r="C68" s="19"/>
      <c r="D68" s="19"/>
      <c r="E68" s="19"/>
      <c r="F68" s="19"/>
      <c r="G68" s="19"/>
      <c r="H68" s="19"/>
      <c r="I68" s="19"/>
      <c r="J68" s="19"/>
    </row>
    <row r="69" spans="1:10" ht="15" customHeight="1">
      <c r="A69" s="19"/>
      <c r="B69" s="18" t="s">
        <v>161</v>
      </c>
      <c r="C69" s="19"/>
      <c r="D69" s="19"/>
      <c r="E69" s="19"/>
      <c r="F69" s="19"/>
      <c r="G69" s="19"/>
      <c r="H69" s="19"/>
      <c r="I69" s="19"/>
      <c r="J69" s="19"/>
    </row>
    <row r="70" spans="1:10" ht="27.95" customHeight="1">
      <c r="A70" s="42"/>
      <c r="B70" s="110" t="s">
        <v>3926</v>
      </c>
      <c r="C70" s="110"/>
      <c r="D70" s="110"/>
      <c r="E70" s="110"/>
      <c r="F70" s="110"/>
      <c r="G70" s="110"/>
      <c r="H70" s="110"/>
      <c r="I70" s="42"/>
      <c r="J70" s="42"/>
    </row>
    <row r="71" spans="1:10" ht="15" customHeight="1">
      <c r="A71" s="42"/>
      <c r="B71" s="43"/>
      <c r="C71" s="42"/>
      <c r="D71" s="42"/>
      <c r="E71" s="42"/>
      <c r="F71" s="42"/>
      <c r="G71" s="42"/>
      <c r="H71" s="42"/>
      <c r="I71" s="42"/>
      <c r="J71" s="42"/>
    </row>
    <row r="73" spans="1:10" s="49" customFormat="1" ht="15" customHeight="1">
      <c r="B73" s="48"/>
      <c r="C73" s="47" t="s">
        <v>3789</v>
      </c>
    </row>
    <row r="74" spans="1:10" s="49" customFormat="1" ht="15" customHeight="1">
      <c r="B74" s="47" t="s">
        <v>3749</v>
      </c>
      <c r="C74" s="47" t="s">
        <v>3750</v>
      </c>
    </row>
    <row r="75" spans="1:10" s="49" customFormat="1" ht="15" customHeight="1"/>
    <row r="76" spans="1:10" s="49" customFormat="1" ht="15" customHeight="1"/>
    <row r="77" spans="1:10" s="49" customFormat="1" ht="15" customHeight="1"/>
    <row r="78" spans="1:10" s="49" customFormat="1" ht="15" customHeight="1"/>
    <row r="79" spans="1:10" s="49" customFormat="1" ht="15" customHeight="1"/>
    <row r="80" spans="1:10" s="49" customFormat="1" ht="15" customHeight="1"/>
    <row r="81" s="49" customFormat="1" ht="15" customHeight="1"/>
    <row r="82" s="49" customFormat="1" ht="15" customHeight="1"/>
    <row r="83" s="49" customFormat="1" ht="15" customHeight="1"/>
    <row r="84" s="49" customFormat="1" ht="15" customHeight="1"/>
    <row r="85" s="49" customFormat="1" ht="15" customHeight="1"/>
  </sheetData>
  <mergeCells count="2">
    <mergeCell ref="B70:H7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88</v>
      </c>
      <c r="B2" s="111" t="s">
        <v>89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486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516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3118</v>
      </c>
      <c r="B8" s="25" t="s">
        <v>3119</v>
      </c>
      <c r="C8" s="25" t="s">
        <v>3120</v>
      </c>
      <c r="D8" s="25" t="s">
        <v>187</v>
      </c>
      <c r="E8" s="29">
        <v>10000000</v>
      </c>
      <c r="F8" s="30">
        <v>9980.93</v>
      </c>
      <c r="G8" s="31">
        <v>9.1999999999999998E-3</v>
      </c>
      <c r="H8" s="38">
        <v>5.8115E-2</v>
      </c>
      <c r="I8" s="32"/>
      <c r="J8" s="19"/>
    </row>
    <row r="9" spans="1:10" ht="15" customHeight="1">
      <c r="A9" s="28" t="s">
        <v>3121</v>
      </c>
      <c r="B9" s="25" t="s">
        <v>3122</v>
      </c>
      <c r="C9" s="25" t="s">
        <v>3123</v>
      </c>
      <c r="D9" s="25" t="s">
        <v>187</v>
      </c>
      <c r="E9" s="29">
        <v>7500000</v>
      </c>
      <c r="F9" s="30">
        <v>7485.73</v>
      </c>
      <c r="G9" s="31">
        <v>6.8999999999999999E-3</v>
      </c>
      <c r="H9" s="38">
        <v>5.8000000000000003E-2</v>
      </c>
      <c r="I9" s="32"/>
      <c r="J9" s="19"/>
    </row>
    <row r="10" spans="1:10" ht="15" customHeight="1">
      <c r="A10" s="28" t="s">
        <v>3124</v>
      </c>
      <c r="B10" s="25" t="s">
        <v>3125</v>
      </c>
      <c r="C10" s="25" t="s">
        <v>3126</v>
      </c>
      <c r="D10" s="25" t="s">
        <v>187</v>
      </c>
      <c r="E10" s="29">
        <v>2500000</v>
      </c>
      <c r="F10" s="30">
        <v>2498.0100000000002</v>
      </c>
      <c r="G10" s="31">
        <v>2.3E-3</v>
      </c>
      <c r="H10" s="38">
        <v>5.8118000000000003E-2</v>
      </c>
      <c r="I10" s="32"/>
      <c r="J10" s="19"/>
    </row>
    <row r="11" spans="1:10" ht="15" customHeight="1">
      <c r="A11" s="19"/>
      <c r="B11" s="24" t="s">
        <v>155</v>
      </c>
      <c r="C11" s="25"/>
      <c r="D11" s="25"/>
      <c r="E11" s="25"/>
      <c r="F11" s="33">
        <v>19964.669999999998</v>
      </c>
      <c r="G11" s="34">
        <v>1.84E-2</v>
      </c>
      <c r="H11" s="35"/>
      <c r="I11" s="35"/>
      <c r="J11" s="19"/>
    </row>
    <row r="12" spans="1:10" ht="15" customHeight="1">
      <c r="A12" s="19"/>
      <c r="B12" s="36" t="s">
        <v>156</v>
      </c>
      <c r="C12" s="37"/>
      <c r="D12" s="37"/>
      <c r="E12" s="37"/>
      <c r="F12" s="33">
        <v>19964.669999999998</v>
      </c>
      <c r="G12" s="34">
        <v>1.84E-2</v>
      </c>
      <c r="H12" s="35"/>
      <c r="I12" s="35"/>
      <c r="J12" s="19"/>
    </row>
    <row r="13" spans="1:10" ht="15" customHeight="1">
      <c r="A13" s="19"/>
      <c r="B13" s="24" t="s">
        <v>157</v>
      </c>
      <c r="C13" s="25"/>
      <c r="D13" s="25"/>
      <c r="E13" s="25"/>
      <c r="F13" s="25"/>
      <c r="G13" s="25"/>
      <c r="H13" s="26"/>
      <c r="I13" s="26"/>
      <c r="J13" s="19"/>
    </row>
    <row r="14" spans="1:10" ht="15" customHeight="1">
      <c r="A14" s="28" t="s">
        <v>158</v>
      </c>
      <c r="B14" s="25" t="s">
        <v>3927</v>
      </c>
      <c r="C14" s="25"/>
      <c r="D14" s="25"/>
      <c r="E14" s="29"/>
      <c r="F14" s="30">
        <v>1064981.8999999999</v>
      </c>
      <c r="G14" s="31">
        <v>0.98140000000000005</v>
      </c>
      <c r="H14" s="38">
        <v>5.9929072057236001E-2</v>
      </c>
      <c r="I14" s="32"/>
      <c r="J14" s="19"/>
    </row>
    <row r="15" spans="1:10" ht="15" customHeight="1">
      <c r="A15" s="19"/>
      <c r="B15" s="24" t="s">
        <v>155</v>
      </c>
      <c r="C15" s="25"/>
      <c r="D15" s="25"/>
      <c r="E15" s="25"/>
      <c r="F15" s="33">
        <v>1064981.8999999999</v>
      </c>
      <c r="G15" s="34">
        <v>0.98140000000000005</v>
      </c>
      <c r="H15" s="35"/>
      <c r="I15" s="35"/>
      <c r="J15" s="19"/>
    </row>
    <row r="16" spans="1:10" ht="15" customHeight="1">
      <c r="A16" s="19"/>
      <c r="B16" s="36" t="s">
        <v>156</v>
      </c>
      <c r="C16" s="37"/>
      <c r="D16" s="37"/>
      <c r="E16" s="37"/>
      <c r="F16" s="33">
        <v>1064981.8999999999</v>
      </c>
      <c r="G16" s="34">
        <v>0.98140000000000005</v>
      </c>
      <c r="H16" s="35"/>
      <c r="I16" s="35"/>
      <c r="J16" s="19"/>
    </row>
    <row r="17" spans="1:10" ht="15" customHeight="1">
      <c r="A17" s="19"/>
      <c r="B17" s="36" t="s">
        <v>159</v>
      </c>
      <c r="C17" s="25"/>
      <c r="D17" s="37"/>
      <c r="E17" s="25"/>
      <c r="F17" s="33">
        <v>251.54</v>
      </c>
      <c r="G17" s="34">
        <v>2.0000000000000001E-4</v>
      </c>
      <c r="H17" s="35"/>
      <c r="I17" s="35"/>
      <c r="J17" s="19"/>
    </row>
    <row r="18" spans="1:10" ht="15" customHeight="1">
      <c r="A18" s="19"/>
      <c r="B18" s="39" t="s">
        <v>160</v>
      </c>
      <c r="C18" s="37"/>
      <c r="D18" s="37"/>
      <c r="E18" s="37"/>
      <c r="F18" s="33">
        <v>1085198.1100000001</v>
      </c>
      <c r="G18" s="40">
        <v>1</v>
      </c>
      <c r="H18" s="41"/>
      <c r="I18" s="41"/>
      <c r="J18" s="19"/>
    </row>
    <row r="19" spans="1:10" ht="15" customHeight="1">
      <c r="A19" s="19"/>
      <c r="B19" s="17"/>
      <c r="C19" s="19"/>
      <c r="D19" s="19"/>
      <c r="E19" s="19"/>
      <c r="F19" s="19"/>
      <c r="G19" s="19"/>
      <c r="H19" s="19"/>
      <c r="I19" s="19"/>
      <c r="J19" s="19"/>
    </row>
    <row r="20" spans="1:10" ht="15" customHeight="1">
      <c r="A20" s="19"/>
      <c r="B20" s="18" t="s">
        <v>161</v>
      </c>
      <c r="C20" s="19"/>
      <c r="D20" s="19"/>
      <c r="E20" s="19"/>
      <c r="F20" s="19"/>
      <c r="G20" s="19"/>
      <c r="H20" s="19"/>
      <c r="I20" s="19"/>
      <c r="J20" s="19"/>
    </row>
    <row r="21" spans="1:10" ht="27.95" customHeight="1">
      <c r="A21" s="42"/>
      <c r="B21" s="110" t="s">
        <v>3926</v>
      </c>
      <c r="C21" s="110"/>
      <c r="D21" s="110"/>
      <c r="E21" s="110"/>
      <c r="F21" s="110"/>
      <c r="G21" s="110"/>
      <c r="H21" s="110"/>
      <c r="I21" s="42"/>
      <c r="J21" s="42"/>
    </row>
    <row r="22" spans="1:10" ht="15" customHeight="1">
      <c r="A22" s="42"/>
      <c r="B22" s="43"/>
      <c r="C22" s="42"/>
      <c r="D22" s="42"/>
      <c r="E22" s="42"/>
      <c r="F22" s="42"/>
      <c r="G22" s="42"/>
      <c r="H22" s="42"/>
      <c r="I22" s="42"/>
      <c r="J22" s="42"/>
    </row>
    <row r="24" spans="1:10" s="44" customFormat="1" ht="15" customHeight="1">
      <c r="C24" s="45" t="s">
        <v>3790</v>
      </c>
    </row>
    <row r="25" spans="1:10" s="44" customFormat="1" ht="15" customHeight="1">
      <c r="B25" s="45" t="s">
        <v>3749</v>
      </c>
      <c r="C25" s="45" t="s">
        <v>3750</v>
      </c>
    </row>
    <row r="26" spans="1:10" s="44" customFormat="1" ht="15" customHeight="1"/>
    <row r="27" spans="1:10" s="44" customFormat="1" ht="15" customHeight="1"/>
    <row r="28" spans="1:10" s="44" customFormat="1" ht="15" customHeight="1"/>
    <row r="29" spans="1:10" s="44" customFormat="1" ht="15" customHeight="1"/>
    <row r="30" spans="1:10" s="44" customFormat="1" ht="15" customHeight="1"/>
    <row r="31" spans="1:10" s="44" customFormat="1" ht="15" customHeight="1"/>
    <row r="32" spans="1:10" s="44" customFormat="1" ht="15" customHeight="1"/>
    <row r="33" s="44" customFormat="1" ht="15" customHeight="1"/>
    <row r="34" s="44" customFormat="1" ht="15" customHeight="1"/>
    <row r="35" s="44" customFormat="1" ht="15" customHeight="1"/>
    <row r="36" s="44" customFormat="1" ht="15" customHeight="1"/>
    <row r="37" s="44" customFormat="1" ht="15" customHeight="1"/>
  </sheetData>
  <mergeCells count="2">
    <mergeCell ref="B21:H2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90</v>
      </c>
      <c r="B2" s="111" t="s">
        <v>91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530</v>
      </c>
      <c r="B8" s="25" t="s">
        <v>531</v>
      </c>
      <c r="C8" s="25" t="s">
        <v>532</v>
      </c>
      <c r="D8" s="25" t="s">
        <v>529</v>
      </c>
      <c r="E8" s="29">
        <v>1425355</v>
      </c>
      <c r="F8" s="30">
        <v>12286.56</v>
      </c>
      <c r="G8" s="31">
        <v>9.4E-2</v>
      </c>
      <c r="H8" s="32"/>
      <c r="I8" s="32"/>
      <c r="J8" s="19"/>
    </row>
    <row r="9" spans="1:10" ht="15" customHeight="1">
      <c r="A9" s="28" t="s">
        <v>526</v>
      </c>
      <c r="B9" s="25" t="s">
        <v>527</v>
      </c>
      <c r="C9" s="25" t="s">
        <v>528</v>
      </c>
      <c r="D9" s="25" t="s">
        <v>529</v>
      </c>
      <c r="E9" s="29">
        <v>582306</v>
      </c>
      <c r="F9" s="30">
        <v>8276.61</v>
      </c>
      <c r="G9" s="31">
        <v>6.3299999999999995E-2</v>
      </c>
      <c r="H9" s="32"/>
      <c r="I9" s="32"/>
      <c r="J9" s="19"/>
    </row>
    <row r="10" spans="1:10" ht="15" customHeight="1">
      <c r="A10" s="28" t="s">
        <v>729</v>
      </c>
      <c r="B10" s="25" t="s">
        <v>730</v>
      </c>
      <c r="C10" s="25" t="s">
        <v>731</v>
      </c>
      <c r="D10" s="25" t="s">
        <v>587</v>
      </c>
      <c r="E10" s="29">
        <v>2393505</v>
      </c>
      <c r="F10" s="30">
        <v>7951.22</v>
      </c>
      <c r="G10" s="31">
        <v>6.0900000000000003E-2</v>
      </c>
      <c r="H10" s="32"/>
      <c r="I10" s="32"/>
      <c r="J10" s="19"/>
    </row>
    <row r="11" spans="1:10" ht="15" customHeight="1">
      <c r="A11" s="28" t="s">
        <v>601</v>
      </c>
      <c r="B11" s="25" t="s">
        <v>602</v>
      </c>
      <c r="C11" s="25" t="s">
        <v>603</v>
      </c>
      <c r="D11" s="25" t="s">
        <v>604</v>
      </c>
      <c r="E11" s="29">
        <v>615237</v>
      </c>
      <c r="F11" s="30">
        <v>5836.45</v>
      </c>
      <c r="G11" s="31">
        <v>4.4699999999999997E-2</v>
      </c>
      <c r="H11" s="32"/>
      <c r="I11" s="32"/>
      <c r="J11" s="19"/>
    </row>
    <row r="12" spans="1:10" ht="15" customHeight="1">
      <c r="A12" s="28" t="s">
        <v>576</v>
      </c>
      <c r="B12" s="25" t="s">
        <v>577</v>
      </c>
      <c r="C12" s="25" t="s">
        <v>578</v>
      </c>
      <c r="D12" s="25" t="s">
        <v>579</v>
      </c>
      <c r="E12" s="29">
        <v>407954</v>
      </c>
      <c r="F12" s="30">
        <v>5173.67</v>
      </c>
      <c r="G12" s="31">
        <v>3.9600000000000003E-2</v>
      </c>
      <c r="H12" s="32"/>
      <c r="I12" s="32"/>
      <c r="J12" s="19"/>
    </row>
    <row r="13" spans="1:10" ht="15" customHeight="1">
      <c r="A13" s="28" t="s">
        <v>580</v>
      </c>
      <c r="B13" s="25" t="s">
        <v>581</v>
      </c>
      <c r="C13" s="25" t="s">
        <v>582</v>
      </c>
      <c r="D13" s="25" t="s">
        <v>583</v>
      </c>
      <c r="E13" s="29">
        <v>210769</v>
      </c>
      <c r="F13" s="30">
        <v>5011.5600000000004</v>
      </c>
      <c r="G13" s="31">
        <v>3.8399999999999997E-2</v>
      </c>
      <c r="H13" s="32"/>
      <c r="I13" s="32"/>
      <c r="J13" s="19"/>
    </row>
    <row r="14" spans="1:10" ht="15" customHeight="1">
      <c r="A14" s="28" t="s">
        <v>539</v>
      </c>
      <c r="B14" s="25" t="s">
        <v>540</v>
      </c>
      <c r="C14" s="25" t="s">
        <v>541</v>
      </c>
      <c r="D14" s="25" t="s">
        <v>529</v>
      </c>
      <c r="E14" s="29">
        <v>944382</v>
      </c>
      <c r="F14" s="30">
        <v>5010.8900000000003</v>
      </c>
      <c r="G14" s="31">
        <v>3.8399999999999997E-2</v>
      </c>
      <c r="H14" s="32"/>
      <c r="I14" s="32"/>
      <c r="J14" s="19"/>
    </row>
    <row r="15" spans="1:10" ht="15" customHeight="1">
      <c r="A15" s="28" t="s">
        <v>1693</v>
      </c>
      <c r="B15" s="25" t="s">
        <v>1694</v>
      </c>
      <c r="C15" s="25" t="s">
        <v>1695</v>
      </c>
      <c r="D15" s="25" t="s">
        <v>738</v>
      </c>
      <c r="E15" s="29">
        <v>2302595</v>
      </c>
      <c r="F15" s="30">
        <v>4886.1099999999997</v>
      </c>
      <c r="G15" s="31">
        <v>3.7400000000000003E-2</v>
      </c>
      <c r="H15" s="32"/>
      <c r="I15" s="32"/>
      <c r="J15" s="19"/>
    </row>
    <row r="16" spans="1:10" ht="15" customHeight="1">
      <c r="A16" s="28" t="s">
        <v>1740</v>
      </c>
      <c r="B16" s="25" t="s">
        <v>1741</v>
      </c>
      <c r="C16" s="25" t="s">
        <v>1742</v>
      </c>
      <c r="D16" s="25" t="s">
        <v>738</v>
      </c>
      <c r="E16" s="29">
        <v>2710919</v>
      </c>
      <c r="F16" s="30">
        <v>4327.9799999999996</v>
      </c>
      <c r="G16" s="31">
        <v>3.3099999999999997E-2</v>
      </c>
      <c r="H16" s="32"/>
      <c r="I16" s="32"/>
      <c r="J16" s="19"/>
    </row>
    <row r="17" spans="1:10" ht="15" customHeight="1">
      <c r="A17" s="28" t="s">
        <v>739</v>
      </c>
      <c r="B17" s="25" t="s">
        <v>740</v>
      </c>
      <c r="C17" s="25" t="s">
        <v>741</v>
      </c>
      <c r="D17" s="25" t="s">
        <v>579</v>
      </c>
      <c r="E17" s="29">
        <v>117764</v>
      </c>
      <c r="F17" s="30">
        <v>4323.82</v>
      </c>
      <c r="G17" s="31">
        <v>3.3099999999999997E-2</v>
      </c>
      <c r="H17" s="32"/>
      <c r="I17" s="32"/>
      <c r="J17" s="19"/>
    </row>
    <row r="18" spans="1:10" ht="15" customHeight="1">
      <c r="A18" s="28" t="s">
        <v>1650</v>
      </c>
      <c r="B18" s="25" t="s">
        <v>1651</v>
      </c>
      <c r="C18" s="25" t="s">
        <v>1652</v>
      </c>
      <c r="D18" s="25" t="s">
        <v>806</v>
      </c>
      <c r="E18" s="29">
        <v>3975234</v>
      </c>
      <c r="F18" s="30">
        <v>4013</v>
      </c>
      <c r="G18" s="31">
        <v>3.0700000000000002E-2</v>
      </c>
      <c r="H18" s="32"/>
      <c r="I18" s="32"/>
      <c r="J18" s="19"/>
    </row>
    <row r="19" spans="1:10" ht="15" customHeight="1">
      <c r="A19" s="28" t="s">
        <v>1984</v>
      </c>
      <c r="B19" s="25" t="s">
        <v>1985</v>
      </c>
      <c r="C19" s="25" t="s">
        <v>1986</v>
      </c>
      <c r="D19" s="25" t="s">
        <v>567</v>
      </c>
      <c r="E19" s="29">
        <v>45996</v>
      </c>
      <c r="F19" s="30">
        <v>3935.62</v>
      </c>
      <c r="G19" s="31">
        <v>3.0099999999999998E-2</v>
      </c>
      <c r="H19" s="32"/>
      <c r="I19" s="32"/>
      <c r="J19" s="19"/>
    </row>
    <row r="20" spans="1:10" ht="15" customHeight="1">
      <c r="A20" s="28" t="s">
        <v>1639</v>
      </c>
      <c r="B20" s="25" t="s">
        <v>1640</v>
      </c>
      <c r="C20" s="25" t="s">
        <v>1641</v>
      </c>
      <c r="D20" s="25" t="s">
        <v>1642</v>
      </c>
      <c r="E20" s="29">
        <v>1834455</v>
      </c>
      <c r="F20" s="30">
        <v>3893.63</v>
      </c>
      <c r="G20" s="31">
        <v>2.98E-2</v>
      </c>
      <c r="H20" s="32"/>
      <c r="I20" s="32"/>
      <c r="J20" s="19"/>
    </row>
    <row r="21" spans="1:10" ht="15" customHeight="1">
      <c r="A21" s="28" t="s">
        <v>548</v>
      </c>
      <c r="B21" s="25" t="s">
        <v>549</v>
      </c>
      <c r="C21" s="25" t="s">
        <v>550</v>
      </c>
      <c r="D21" s="25" t="s">
        <v>529</v>
      </c>
      <c r="E21" s="29">
        <v>2849300</v>
      </c>
      <c r="F21" s="30">
        <v>3772.47</v>
      </c>
      <c r="G21" s="31">
        <v>2.8899999999999999E-2</v>
      </c>
      <c r="H21" s="32"/>
      <c r="I21" s="32"/>
      <c r="J21" s="19"/>
    </row>
    <row r="22" spans="1:10" ht="15" customHeight="1">
      <c r="A22" s="28" t="s">
        <v>1451</v>
      </c>
      <c r="B22" s="25" t="s">
        <v>1452</v>
      </c>
      <c r="C22" s="25" t="s">
        <v>1453</v>
      </c>
      <c r="D22" s="25" t="s">
        <v>579</v>
      </c>
      <c r="E22" s="29">
        <v>326925</v>
      </c>
      <c r="F22" s="30">
        <v>3374.68</v>
      </c>
      <c r="G22" s="31">
        <v>2.58E-2</v>
      </c>
      <c r="H22" s="32"/>
      <c r="I22" s="32"/>
      <c r="J22" s="19"/>
    </row>
    <row r="23" spans="1:10" ht="15" customHeight="1">
      <c r="A23" s="28" t="s">
        <v>692</v>
      </c>
      <c r="B23" s="25" t="s">
        <v>693</v>
      </c>
      <c r="C23" s="25" t="s">
        <v>694</v>
      </c>
      <c r="D23" s="25" t="s">
        <v>604</v>
      </c>
      <c r="E23" s="29">
        <v>290246</v>
      </c>
      <c r="F23" s="30">
        <v>3236.1</v>
      </c>
      <c r="G23" s="31">
        <v>2.4799999999999999E-2</v>
      </c>
      <c r="H23" s="32"/>
      <c r="I23" s="32"/>
      <c r="J23" s="19"/>
    </row>
    <row r="24" spans="1:10" ht="15" customHeight="1">
      <c r="A24" s="28" t="s">
        <v>2738</v>
      </c>
      <c r="B24" s="25" t="s">
        <v>2739</v>
      </c>
      <c r="C24" s="25" t="s">
        <v>2740</v>
      </c>
      <c r="D24" s="25" t="s">
        <v>1510</v>
      </c>
      <c r="E24" s="29">
        <v>95120</v>
      </c>
      <c r="F24" s="30">
        <v>2937.69</v>
      </c>
      <c r="G24" s="31">
        <v>2.2499999999999999E-2</v>
      </c>
      <c r="H24" s="32"/>
      <c r="I24" s="32"/>
      <c r="J24" s="19"/>
    </row>
    <row r="25" spans="1:10" ht="15" customHeight="1">
      <c r="A25" s="28" t="s">
        <v>584</v>
      </c>
      <c r="B25" s="25" t="s">
        <v>585</v>
      </c>
      <c r="C25" s="25" t="s">
        <v>586</v>
      </c>
      <c r="D25" s="25" t="s">
        <v>587</v>
      </c>
      <c r="E25" s="29">
        <v>106123</v>
      </c>
      <c r="F25" s="30">
        <v>2861.55</v>
      </c>
      <c r="G25" s="31">
        <v>2.1899999999999999E-2</v>
      </c>
      <c r="H25" s="32"/>
      <c r="I25" s="32"/>
      <c r="J25" s="19"/>
    </row>
    <row r="26" spans="1:10" ht="15" customHeight="1">
      <c r="A26" s="28" t="s">
        <v>2174</v>
      </c>
      <c r="B26" s="25" t="s">
        <v>2175</v>
      </c>
      <c r="C26" s="25" t="s">
        <v>2176</v>
      </c>
      <c r="D26" s="25" t="s">
        <v>668</v>
      </c>
      <c r="E26" s="29">
        <v>100835</v>
      </c>
      <c r="F26" s="30">
        <v>2767.27</v>
      </c>
      <c r="G26" s="31">
        <v>2.12E-2</v>
      </c>
      <c r="H26" s="32"/>
      <c r="I26" s="32"/>
      <c r="J26" s="19"/>
    </row>
    <row r="27" spans="1:10" ht="15" customHeight="1">
      <c r="A27" s="28" t="s">
        <v>2283</v>
      </c>
      <c r="B27" s="25" t="s">
        <v>2284</v>
      </c>
      <c r="C27" s="25" t="s">
        <v>2285</v>
      </c>
      <c r="D27" s="25" t="s">
        <v>604</v>
      </c>
      <c r="E27" s="29">
        <v>154818</v>
      </c>
      <c r="F27" s="30">
        <v>2414.9299999999998</v>
      </c>
      <c r="G27" s="31">
        <v>1.8499999999999999E-2</v>
      </c>
      <c r="H27" s="32"/>
      <c r="I27" s="32"/>
      <c r="J27" s="19"/>
    </row>
    <row r="28" spans="1:10" ht="15" customHeight="1">
      <c r="A28" s="28" t="s">
        <v>2741</v>
      </c>
      <c r="B28" s="25" t="s">
        <v>2742</v>
      </c>
      <c r="C28" s="25" t="s">
        <v>2743</v>
      </c>
      <c r="D28" s="25" t="s">
        <v>668</v>
      </c>
      <c r="E28" s="29">
        <v>73549</v>
      </c>
      <c r="F28" s="30">
        <v>2362.65</v>
      </c>
      <c r="G28" s="31">
        <v>1.8100000000000002E-2</v>
      </c>
      <c r="H28" s="32"/>
      <c r="I28" s="32"/>
      <c r="J28" s="19"/>
    </row>
    <row r="29" spans="1:10" ht="15" customHeight="1">
      <c r="A29" s="28" t="s">
        <v>3006</v>
      </c>
      <c r="B29" s="25" t="s">
        <v>3007</v>
      </c>
      <c r="C29" s="25" t="s">
        <v>3008</v>
      </c>
      <c r="D29" s="25" t="s">
        <v>567</v>
      </c>
      <c r="E29" s="29">
        <v>349627</v>
      </c>
      <c r="F29" s="30">
        <v>2307.19</v>
      </c>
      <c r="G29" s="31">
        <v>1.77E-2</v>
      </c>
      <c r="H29" s="32"/>
      <c r="I29" s="32"/>
      <c r="J29" s="19"/>
    </row>
    <row r="30" spans="1:10" ht="15" customHeight="1">
      <c r="A30" s="28" t="s">
        <v>2991</v>
      </c>
      <c r="B30" s="25" t="s">
        <v>2992</v>
      </c>
      <c r="C30" s="25" t="s">
        <v>2993</v>
      </c>
      <c r="D30" s="25" t="s">
        <v>571</v>
      </c>
      <c r="E30" s="29">
        <v>2289644</v>
      </c>
      <c r="F30" s="30">
        <v>2152.27</v>
      </c>
      <c r="G30" s="31">
        <v>1.6500000000000001E-2</v>
      </c>
      <c r="H30" s="32"/>
      <c r="I30" s="32"/>
      <c r="J30" s="19"/>
    </row>
    <row r="31" spans="1:10" ht="15" customHeight="1">
      <c r="A31" s="28" t="s">
        <v>2201</v>
      </c>
      <c r="B31" s="25" t="s">
        <v>2202</v>
      </c>
      <c r="C31" s="25" t="s">
        <v>2203</v>
      </c>
      <c r="D31" s="25" t="s">
        <v>810</v>
      </c>
      <c r="E31" s="29">
        <v>215805</v>
      </c>
      <c r="F31" s="30">
        <v>2145.5300000000002</v>
      </c>
      <c r="G31" s="31">
        <v>1.6400000000000001E-2</v>
      </c>
      <c r="H31" s="32"/>
      <c r="I31" s="32"/>
      <c r="J31" s="19"/>
    </row>
    <row r="32" spans="1:10" ht="15" customHeight="1">
      <c r="A32" s="28" t="s">
        <v>2782</v>
      </c>
      <c r="B32" s="25" t="s">
        <v>2783</v>
      </c>
      <c r="C32" s="25" t="s">
        <v>2784</v>
      </c>
      <c r="D32" s="25" t="s">
        <v>597</v>
      </c>
      <c r="E32" s="29">
        <v>28888</v>
      </c>
      <c r="F32" s="30">
        <v>2015.69</v>
      </c>
      <c r="G32" s="31">
        <v>1.54E-2</v>
      </c>
      <c r="H32" s="32"/>
      <c r="I32" s="32"/>
      <c r="J32" s="19"/>
    </row>
    <row r="33" spans="1:10" ht="15" customHeight="1">
      <c r="A33" s="28" t="s">
        <v>3127</v>
      </c>
      <c r="B33" s="25" t="s">
        <v>3128</v>
      </c>
      <c r="C33" s="25" t="s">
        <v>3129</v>
      </c>
      <c r="D33" s="25" t="s">
        <v>785</v>
      </c>
      <c r="E33" s="29">
        <v>914155</v>
      </c>
      <c r="F33" s="30">
        <v>1779.86</v>
      </c>
      <c r="G33" s="31">
        <v>1.3599999999999999E-2</v>
      </c>
      <c r="H33" s="32"/>
      <c r="I33" s="32"/>
      <c r="J33" s="19"/>
    </row>
    <row r="34" spans="1:10" ht="15" customHeight="1">
      <c r="A34" s="28" t="s">
        <v>3130</v>
      </c>
      <c r="B34" s="25" t="s">
        <v>3131</v>
      </c>
      <c r="C34" s="25" t="s">
        <v>3132</v>
      </c>
      <c r="D34" s="25" t="s">
        <v>597</v>
      </c>
      <c r="E34" s="29">
        <v>38344</v>
      </c>
      <c r="F34" s="30">
        <v>1512.79</v>
      </c>
      <c r="G34" s="31">
        <v>1.1599999999999999E-2</v>
      </c>
      <c r="H34" s="32"/>
      <c r="I34" s="32"/>
      <c r="J34" s="19"/>
    </row>
    <row r="35" spans="1:10" ht="15" customHeight="1">
      <c r="A35" s="28" t="s">
        <v>3133</v>
      </c>
      <c r="B35" s="25" t="s">
        <v>3134</v>
      </c>
      <c r="C35" s="25" t="s">
        <v>3135</v>
      </c>
      <c r="D35" s="25" t="s">
        <v>571</v>
      </c>
      <c r="E35" s="29">
        <v>80610</v>
      </c>
      <c r="F35" s="30">
        <v>1483.47</v>
      </c>
      <c r="G35" s="31">
        <v>1.14E-2</v>
      </c>
      <c r="H35" s="32"/>
      <c r="I35" s="32"/>
      <c r="J35" s="19"/>
    </row>
    <row r="36" spans="1:10" ht="15" customHeight="1">
      <c r="A36" s="28" t="s">
        <v>3136</v>
      </c>
      <c r="B36" s="25" t="s">
        <v>3137</v>
      </c>
      <c r="C36" s="25" t="s">
        <v>3138</v>
      </c>
      <c r="D36" s="25" t="s">
        <v>2167</v>
      </c>
      <c r="E36" s="29">
        <v>47890</v>
      </c>
      <c r="F36" s="30">
        <v>1469.36</v>
      </c>
      <c r="G36" s="31">
        <v>1.12E-2</v>
      </c>
      <c r="H36" s="32"/>
      <c r="I36" s="32"/>
      <c r="J36" s="19"/>
    </row>
    <row r="37" spans="1:10" ht="15" customHeight="1">
      <c r="A37" s="28" t="s">
        <v>564</v>
      </c>
      <c r="B37" s="25" t="s">
        <v>565</v>
      </c>
      <c r="C37" s="25" t="s">
        <v>566</v>
      </c>
      <c r="D37" s="25" t="s">
        <v>567</v>
      </c>
      <c r="E37" s="29">
        <v>101652</v>
      </c>
      <c r="F37" s="30">
        <v>1436.8</v>
      </c>
      <c r="G37" s="31">
        <v>1.0999999999999999E-2</v>
      </c>
      <c r="H37" s="32"/>
      <c r="I37" s="32"/>
      <c r="J37" s="19"/>
    </row>
    <row r="38" spans="1:10" ht="15" customHeight="1">
      <c r="A38" s="28" t="s">
        <v>662</v>
      </c>
      <c r="B38" s="25" t="s">
        <v>663</v>
      </c>
      <c r="C38" s="25" t="s">
        <v>664</v>
      </c>
      <c r="D38" s="25" t="s">
        <v>529</v>
      </c>
      <c r="E38" s="29">
        <v>822850</v>
      </c>
      <c r="F38" s="30">
        <v>1432.58</v>
      </c>
      <c r="G38" s="31">
        <v>1.0999999999999999E-2</v>
      </c>
      <c r="H38" s="32"/>
      <c r="I38" s="32"/>
      <c r="J38" s="19"/>
    </row>
    <row r="39" spans="1:10" ht="15" customHeight="1">
      <c r="A39" s="28" t="s">
        <v>3139</v>
      </c>
      <c r="B39" s="25" t="s">
        <v>3140</v>
      </c>
      <c r="C39" s="25" t="s">
        <v>3141</v>
      </c>
      <c r="D39" s="25" t="s">
        <v>571</v>
      </c>
      <c r="E39" s="29">
        <v>43404</v>
      </c>
      <c r="F39" s="30">
        <v>1416.99</v>
      </c>
      <c r="G39" s="31">
        <v>1.0800000000000001E-2</v>
      </c>
      <c r="H39" s="32"/>
      <c r="I39" s="32"/>
      <c r="J39" s="19"/>
    </row>
    <row r="40" spans="1:10" ht="15" customHeight="1">
      <c r="A40" s="28" t="s">
        <v>2461</v>
      </c>
      <c r="B40" s="25" t="s">
        <v>2462</v>
      </c>
      <c r="C40" s="25" t="s">
        <v>2463</v>
      </c>
      <c r="D40" s="25" t="s">
        <v>2167</v>
      </c>
      <c r="E40" s="29">
        <v>28230</v>
      </c>
      <c r="F40" s="30">
        <v>1330.52</v>
      </c>
      <c r="G40" s="31">
        <v>1.0200000000000001E-2</v>
      </c>
      <c r="H40" s="32"/>
      <c r="I40" s="32"/>
      <c r="J40" s="19"/>
    </row>
    <row r="41" spans="1:10" ht="15" customHeight="1">
      <c r="A41" s="28" t="s">
        <v>634</v>
      </c>
      <c r="B41" s="25" t="s">
        <v>635</v>
      </c>
      <c r="C41" s="25" t="s">
        <v>636</v>
      </c>
      <c r="D41" s="25" t="s">
        <v>567</v>
      </c>
      <c r="E41" s="29">
        <v>32212</v>
      </c>
      <c r="F41" s="30">
        <v>1044.06</v>
      </c>
      <c r="G41" s="31">
        <v>8.0000000000000002E-3</v>
      </c>
      <c r="H41" s="32"/>
      <c r="I41" s="32"/>
      <c r="J41" s="19"/>
    </row>
    <row r="42" spans="1:10" ht="15" customHeight="1">
      <c r="A42" s="28" t="s">
        <v>3142</v>
      </c>
      <c r="B42" s="25" t="s">
        <v>3143</v>
      </c>
      <c r="C42" s="25" t="s">
        <v>3144</v>
      </c>
      <c r="D42" s="25" t="s">
        <v>1510</v>
      </c>
      <c r="E42" s="29">
        <v>374076</v>
      </c>
      <c r="F42" s="30">
        <v>878.7</v>
      </c>
      <c r="G42" s="31">
        <v>6.7000000000000002E-3</v>
      </c>
      <c r="H42" s="32"/>
      <c r="I42" s="32"/>
      <c r="J42" s="19"/>
    </row>
    <row r="43" spans="1:10" ht="15" customHeight="1">
      <c r="A43" s="28" t="s">
        <v>3145</v>
      </c>
      <c r="B43" s="25" t="s">
        <v>3146</v>
      </c>
      <c r="C43" s="25" t="s">
        <v>3147</v>
      </c>
      <c r="D43" s="25" t="s">
        <v>1510</v>
      </c>
      <c r="E43" s="29">
        <v>40328</v>
      </c>
      <c r="F43" s="30">
        <v>874.92</v>
      </c>
      <c r="G43" s="31">
        <v>6.7000000000000002E-3</v>
      </c>
      <c r="H43" s="32"/>
      <c r="I43" s="32"/>
      <c r="J43" s="19"/>
    </row>
    <row r="44" spans="1:10" ht="15" customHeight="1">
      <c r="A44" s="28" t="s">
        <v>2198</v>
      </c>
      <c r="B44" s="25" t="s">
        <v>2199</v>
      </c>
      <c r="C44" s="25" t="s">
        <v>2200</v>
      </c>
      <c r="D44" s="25" t="s">
        <v>2167</v>
      </c>
      <c r="E44" s="29">
        <v>39895</v>
      </c>
      <c r="F44" s="30">
        <v>823.49</v>
      </c>
      <c r="G44" s="31">
        <v>6.3E-3</v>
      </c>
      <c r="H44" s="32"/>
      <c r="I44" s="32"/>
      <c r="J44" s="19"/>
    </row>
    <row r="45" spans="1:10" ht="15" customHeight="1">
      <c r="A45" s="28" t="s">
        <v>598</v>
      </c>
      <c r="B45" s="25" t="s">
        <v>599</v>
      </c>
      <c r="C45" s="25" t="s">
        <v>600</v>
      </c>
      <c r="D45" s="25" t="s">
        <v>579</v>
      </c>
      <c r="E45" s="29">
        <v>9081</v>
      </c>
      <c r="F45" s="30">
        <v>801.68</v>
      </c>
      <c r="G45" s="31">
        <v>6.1000000000000004E-3</v>
      </c>
      <c r="H45" s="32"/>
      <c r="I45" s="32"/>
      <c r="J45" s="19"/>
    </row>
    <row r="46" spans="1:10" ht="15" customHeight="1">
      <c r="A46" s="28" t="s">
        <v>695</v>
      </c>
      <c r="B46" s="25" t="s">
        <v>696</v>
      </c>
      <c r="C46" s="25" t="s">
        <v>697</v>
      </c>
      <c r="D46" s="25" t="s">
        <v>567</v>
      </c>
      <c r="E46" s="29">
        <v>25061</v>
      </c>
      <c r="F46" s="30">
        <v>791.71</v>
      </c>
      <c r="G46" s="31">
        <v>6.1000000000000004E-3</v>
      </c>
      <c r="H46" s="32"/>
      <c r="I46" s="32"/>
      <c r="J46" s="19"/>
    </row>
    <row r="47" spans="1:10" ht="15" customHeight="1">
      <c r="A47" s="28" t="s">
        <v>2785</v>
      </c>
      <c r="B47" s="25" t="s">
        <v>2786</v>
      </c>
      <c r="C47" s="25" t="s">
        <v>2787</v>
      </c>
      <c r="D47" s="25" t="s">
        <v>620</v>
      </c>
      <c r="E47" s="29">
        <v>108431</v>
      </c>
      <c r="F47" s="30">
        <v>780.65</v>
      </c>
      <c r="G47" s="31">
        <v>6.0000000000000001E-3</v>
      </c>
      <c r="H47" s="32"/>
      <c r="I47" s="32"/>
      <c r="J47" s="19"/>
    </row>
    <row r="48" spans="1:10" ht="15" customHeight="1">
      <c r="A48" s="28" t="s">
        <v>2210</v>
      </c>
      <c r="B48" s="25" t="s">
        <v>2211</v>
      </c>
      <c r="C48" s="25" t="s">
        <v>2212</v>
      </c>
      <c r="D48" s="25" t="s">
        <v>675</v>
      </c>
      <c r="E48" s="29">
        <v>8266</v>
      </c>
      <c r="F48" s="30">
        <v>731.65</v>
      </c>
      <c r="G48" s="31">
        <v>5.5999999999999999E-3</v>
      </c>
      <c r="H48" s="32"/>
      <c r="I48" s="32"/>
      <c r="J48" s="19"/>
    </row>
    <row r="49" spans="1:10" ht="15" customHeight="1">
      <c r="A49" s="28" t="s">
        <v>1488</v>
      </c>
      <c r="B49" s="25" t="s">
        <v>1489</v>
      </c>
      <c r="C49" s="25" t="s">
        <v>1490</v>
      </c>
      <c r="D49" s="25" t="s">
        <v>1467</v>
      </c>
      <c r="E49" s="29">
        <v>488</v>
      </c>
      <c r="F49" s="30">
        <v>0.35</v>
      </c>
      <c r="G49" s="32" t="s">
        <v>477</v>
      </c>
      <c r="H49" s="32"/>
      <c r="I49" s="32"/>
      <c r="J49" s="19"/>
    </row>
    <row r="50" spans="1:10" ht="15" customHeight="1">
      <c r="A50" s="19"/>
      <c r="B50" s="24" t="s">
        <v>155</v>
      </c>
      <c r="C50" s="25"/>
      <c r="D50" s="25"/>
      <c r="E50" s="25"/>
      <c r="F50" s="33">
        <v>125864.72</v>
      </c>
      <c r="G50" s="34">
        <v>0.96350000000000002</v>
      </c>
      <c r="H50" s="35"/>
      <c r="I50" s="35"/>
      <c r="J50" s="19"/>
    </row>
    <row r="51" spans="1:10" ht="15" customHeight="1">
      <c r="A51" s="19"/>
      <c r="B51" s="36" t="s">
        <v>563</v>
      </c>
      <c r="C51" s="37"/>
      <c r="D51" s="37"/>
      <c r="E51" s="37"/>
      <c r="F51" s="35" t="s">
        <v>485</v>
      </c>
      <c r="G51" s="35" t="s">
        <v>485</v>
      </c>
      <c r="H51" s="35"/>
      <c r="I51" s="35"/>
      <c r="J51" s="19"/>
    </row>
    <row r="52" spans="1:10" ht="15" customHeight="1">
      <c r="A52" s="19"/>
      <c r="B52" s="36" t="s">
        <v>155</v>
      </c>
      <c r="C52" s="37"/>
      <c r="D52" s="37"/>
      <c r="E52" s="37"/>
      <c r="F52" s="35" t="s">
        <v>485</v>
      </c>
      <c r="G52" s="35" t="s">
        <v>485</v>
      </c>
      <c r="H52" s="35"/>
      <c r="I52" s="35"/>
      <c r="J52" s="19"/>
    </row>
    <row r="53" spans="1:10" ht="15" customHeight="1">
      <c r="A53" s="19"/>
      <c r="B53" s="36" t="s">
        <v>156</v>
      </c>
      <c r="C53" s="37"/>
      <c r="D53" s="37"/>
      <c r="E53" s="37"/>
      <c r="F53" s="33">
        <v>125864.72</v>
      </c>
      <c r="G53" s="34">
        <v>0.96350000000000002</v>
      </c>
      <c r="H53" s="35"/>
      <c r="I53" s="35"/>
      <c r="J53" s="19"/>
    </row>
    <row r="54" spans="1:10" ht="15" customHeight="1">
      <c r="A54" s="19"/>
      <c r="B54" s="24" t="s">
        <v>157</v>
      </c>
      <c r="C54" s="25"/>
      <c r="D54" s="25"/>
      <c r="E54" s="25"/>
      <c r="F54" s="25"/>
      <c r="G54" s="25"/>
      <c r="H54" s="26"/>
      <c r="I54" s="26"/>
      <c r="J54" s="19"/>
    </row>
    <row r="55" spans="1:10" ht="15" customHeight="1">
      <c r="A55" s="28" t="s">
        <v>158</v>
      </c>
      <c r="B55" s="25" t="s">
        <v>3927</v>
      </c>
      <c r="C55" s="25"/>
      <c r="D55" s="25"/>
      <c r="E55" s="29"/>
      <c r="F55" s="30">
        <v>5166.42</v>
      </c>
      <c r="G55" s="31">
        <v>3.95E-2</v>
      </c>
      <c r="H55" s="38">
        <v>5.9929073883434776E-2</v>
      </c>
      <c r="I55" s="32"/>
      <c r="J55" s="19"/>
    </row>
    <row r="56" spans="1:10" ht="15" customHeight="1">
      <c r="A56" s="19"/>
      <c r="B56" s="24" t="s">
        <v>155</v>
      </c>
      <c r="C56" s="25"/>
      <c r="D56" s="25"/>
      <c r="E56" s="25"/>
      <c r="F56" s="33">
        <v>5166.42</v>
      </c>
      <c r="G56" s="34">
        <v>3.95E-2</v>
      </c>
      <c r="H56" s="35"/>
      <c r="I56" s="35"/>
      <c r="J56" s="19"/>
    </row>
    <row r="57" spans="1:10" ht="15" customHeight="1">
      <c r="A57" s="19"/>
      <c r="B57" s="36" t="s">
        <v>156</v>
      </c>
      <c r="C57" s="37"/>
      <c r="D57" s="37"/>
      <c r="E57" s="37"/>
      <c r="F57" s="33">
        <v>5166.42</v>
      </c>
      <c r="G57" s="34">
        <v>3.95E-2</v>
      </c>
      <c r="H57" s="35"/>
      <c r="I57" s="35"/>
      <c r="J57" s="19"/>
    </row>
    <row r="58" spans="1:10" ht="15" customHeight="1">
      <c r="A58" s="19"/>
      <c r="B58" s="36" t="s">
        <v>159</v>
      </c>
      <c r="C58" s="25"/>
      <c r="D58" s="37"/>
      <c r="E58" s="25"/>
      <c r="F58" s="33">
        <v>-370.86</v>
      </c>
      <c r="G58" s="34">
        <v>-3.0000000000000001E-3</v>
      </c>
      <c r="H58" s="35"/>
      <c r="I58" s="35"/>
      <c r="J58" s="19"/>
    </row>
    <row r="59" spans="1:10" ht="15" customHeight="1">
      <c r="A59" s="19"/>
      <c r="B59" s="39" t="s">
        <v>160</v>
      </c>
      <c r="C59" s="37"/>
      <c r="D59" s="37"/>
      <c r="E59" s="37"/>
      <c r="F59" s="33">
        <v>130660.28</v>
      </c>
      <c r="G59" s="40">
        <v>1</v>
      </c>
      <c r="H59" s="41"/>
      <c r="I59" s="41"/>
      <c r="J59" s="19"/>
    </row>
    <row r="60" spans="1:10" ht="15" customHeight="1">
      <c r="A60" s="19"/>
      <c r="B60" s="17"/>
      <c r="C60" s="19"/>
      <c r="D60" s="19"/>
      <c r="E60" s="19"/>
      <c r="F60" s="19"/>
      <c r="G60" s="19"/>
      <c r="H60" s="19"/>
      <c r="I60" s="19"/>
      <c r="J60" s="19"/>
    </row>
    <row r="61" spans="1:10" ht="15" customHeight="1">
      <c r="A61" s="19"/>
      <c r="B61" s="18" t="s">
        <v>523</v>
      </c>
      <c r="C61" s="19"/>
      <c r="D61" s="19"/>
      <c r="E61" s="19"/>
      <c r="F61" s="19"/>
      <c r="G61" s="19"/>
      <c r="H61" s="19"/>
      <c r="I61" s="19"/>
      <c r="J61" s="19"/>
    </row>
    <row r="62" spans="1:10" ht="15" customHeight="1">
      <c r="A62" s="19"/>
      <c r="B62" s="18" t="s">
        <v>161</v>
      </c>
      <c r="C62" s="19"/>
      <c r="D62" s="19"/>
      <c r="E62" s="19"/>
      <c r="F62" s="19"/>
      <c r="G62" s="19"/>
      <c r="H62" s="19"/>
      <c r="I62" s="19"/>
      <c r="J62" s="19"/>
    </row>
    <row r="63" spans="1:10" ht="27.95" customHeight="1">
      <c r="A63" s="42"/>
      <c r="B63" s="110" t="s">
        <v>3926</v>
      </c>
      <c r="C63" s="110"/>
      <c r="D63" s="110"/>
      <c r="E63" s="110"/>
      <c r="F63" s="110"/>
      <c r="G63" s="110"/>
      <c r="H63" s="110"/>
      <c r="I63" s="42"/>
      <c r="J63" s="42"/>
    </row>
    <row r="64" spans="1:10" ht="15" customHeight="1">
      <c r="A64" s="42"/>
      <c r="B64" s="43"/>
      <c r="C64" s="42"/>
      <c r="D64" s="42"/>
      <c r="E64" s="42"/>
      <c r="F64" s="42"/>
      <c r="G64" s="42"/>
      <c r="H64" s="42"/>
      <c r="I64" s="42"/>
      <c r="J64" s="42"/>
    </row>
    <row r="66" spans="2:3" s="44" customFormat="1" ht="15" customHeight="1">
      <c r="C66" s="45" t="s">
        <v>3791</v>
      </c>
    </row>
    <row r="67" spans="2:3" s="44" customFormat="1" ht="15" customHeight="1">
      <c r="B67" s="45" t="s">
        <v>3749</v>
      </c>
      <c r="C67" s="45" t="s">
        <v>3750</v>
      </c>
    </row>
    <row r="68" spans="2:3" s="44" customFormat="1" ht="15" customHeight="1"/>
    <row r="69" spans="2:3" s="44" customFormat="1" ht="15" customHeight="1"/>
    <row r="70" spans="2:3" s="44" customFormat="1" ht="15" customHeight="1"/>
    <row r="71" spans="2:3" s="44" customFormat="1" ht="15" customHeight="1"/>
    <row r="72" spans="2:3" s="44" customFormat="1" ht="15" customHeight="1"/>
    <row r="73" spans="2:3" s="44" customFormat="1" ht="15" customHeight="1"/>
    <row r="74" spans="2:3" s="44" customFormat="1" ht="15" customHeight="1"/>
    <row r="75" spans="2:3" s="44" customFormat="1" ht="15" customHeight="1"/>
    <row r="76" spans="2:3" s="44" customFormat="1" ht="15" customHeight="1"/>
    <row r="77" spans="2:3" s="44" customFormat="1" ht="15" customHeight="1"/>
    <row r="78" spans="2:3" s="44" customFormat="1" ht="15" customHeight="1"/>
    <row r="79" spans="2:3" s="44" customFormat="1" ht="15" customHeight="1"/>
  </sheetData>
  <mergeCells count="2">
    <mergeCell ref="B63:H6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1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92</v>
      </c>
      <c r="B2" s="111" t="s">
        <v>93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1706</v>
      </c>
      <c r="B8" s="25" t="s">
        <v>1707</v>
      </c>
      <c r="C8" s="25" t="s">
        <v>1708</v>
      </c>
      <c r="D8" s="25" t="s">
        <v>597</v>
      </c>
      <c r="E8" s="29">
        <v>220461</v>
      </c>
      <c r="F8" s="30">
        <v>5931.06</v>
      </c>
      <c r="G8" s="31">
        <v>9.0200000000000002E-2</v>
      </c>
      <c r="H8" s="32"/>
      <c r="I8" s="32"/>
      <c r="J8" s="19"/>
    </row>
    <row r="9" spans="1:10" ht="15" customHeight="1">
      <c r="A9" s="28" t="s">
        <v>588</v>
      </c>
      <c r="B9" s="25" t="s">
        <v>589</v>
      </c>
      <c r="C9" s="25" t="s">
        <v>590</v>
      </c>
      <c r="D9" s="25" t="s">
        <v>571</v>
      </c>
      <c r="E9" s="29">
        <v>229264</v>
      </c>
      <c r="F9" s="30">
        <v>5185.95</v>
      </c>
      <c r="G9" s="31">
        <v>7.8899999999999998E-2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116297</v>
      </c>
      <c r="F10" s="30">
        <v>5101.43</v>
      </c>
      <c r="G10" s="31">
        <v>7.7600000000000002E-2</v>
      </c>
      <c r="H10" s="32"/>
      <c r="I10" s="32"/>
      <c r="J10" s="19"/>
    </row>
    <row r="11" spans="1:10" ht="15" customHeight="1">
      <c r="A11" s="28" t="s">
        <v>568</v>
      </c>
      <c r="B11" s="25" t="s">
        <v>569</v>
      </c>
      <c r="C11" s="25" t="s">
        <v>570</v>
      </c>
      <c r="D11" s="25" t="s">
        <v>571</v>
      </c>
      <c r="E11" s="29">
        <v>58304</v>
      </c>
      <c r="F11" s="30">
        <v>4277.04</v>
      </c>
      <c r="G11" s="31">
        <v>6.5100000000000005E-2</v>
      </c>
      <c r="H11" s="32"/>
      <c r="I11" s="32"/>
      <c r="J11" s="19"/>
    </row>
    <row r="12" spans="1:10" ht="15" customHeight="1">
      <c r="A12" s="28" t="s">
        <v>766</v>
      </c>
      <c r="B12" s="25" t="s">
        <v>767</v>
      </c>
      <c r="C12" s="25" t="s">
        <v>768</v>
      </c>
      <c r="D12" s="25" t="s">
        <v>650</v>
      </c>
      <c r="E12" s="29">
        <v>95245</v>
      </c>
      <c r="F12" s="30">
        <v>3677.03</v>
      </c>
      <c r="G12" s="31">
        <v>5.5899999999999998E-2</v>
      </c>
      <c r="H12" s="32"/>
      <c r="I12" s="32"/>
      <c r="J12" s="19"/>
    </row>
    <row r="13" spans="1:10" ht="15" customHeight="1">
      <c r="A13" s="28" t="s">
        <v>591</v>
      </c>
      <c r="B13" s="25" t="s">
        <v>592</v>
      </c>
      <c r="C13" s="25" t="s">
        <v>593</v>
      </c>
      <c r="D13" s="25" t="s">
        <v>567</v>
      </c>
      <c r="E13" s="29">
        <v>112826</v>
      </c>
      <c r="F13" s="30">
        <v>3389.91</v>
      </c>
      <c r="G13" s="31">
        <v>5.16E-2</v>
      </c>
      <c r="H13" s="32"/>
      <c r="I13" s="32"/>
      <c r="J13" s="19"/>
    </row>
    <row r="14" spans="1:10" ht="15" customHeight="1">
      <c r="A14" s="28" t="s">
        <v>533</v>
      </c>
      <c r="B14" s="25" t="s">
        <v>534</v>
      </c>
      <c r="C14" s="25" t="s">
        <v>535</v>
      </c>
      <c r="D14" s="25" t="s">
        <v>529</v>
      </c>
      <c r="E14" s="29">
        <v>176048</v>
      </c>
      <c r="F14" s="30">
        <v>3202.67</v>
      </c>
      <c r="G14" s="31">
        <v>4.87E-2</v>
      </c>
      <c r="H14" s="32"/>
      <c r="I14" s="32"/>
      <c r="J14" s="19"/>
    </row>
    <row r="15" spans="1:10" ht="15" customHeight="1">
      <c r="A15" s="28" t="s">
        <v>2164</v>
      </c>
      <c r="B15" s="25" t="s">
        <v>2165</v>
      </c>
      <c r="C15" s="25" t="s">
        <v>2166</v>
      </c>
      <c r="D15" s="25" t="s">
        <v>2167</v>
      </c>
      <c r="E15" s="29">
        <v>113078</v>
      </c>
      <c r="F15" s="30">
        <v>2524.41</v>
      </c>
      <c r="G15" s="31">
        <v>3.8399999999999997E-2</v>
      </c>
      <c r="H15" s="32"/>
      <c r="I15" s="32"/>
      <c r="J15" s="19"/>
    </row>
    <row r="16" spans="1:10" ht="15" customHeight="1">
      <c r="A16" s="28" t="s">
        <v>1987</v>
      </c>
      <c r="B16" s="25" t="s">
        <v>1988</v>
      </c>
      <c r="C16" s="25" t="s">
        <v>1989</v>
      </c>
      <c r="D16" s="25" t="s">
        <v>657</v>
      </c>
      <c r="E16" s="29">
        <v>258697</v>
      </c>
      <c r="F16" s="30">
        <v>2291.15</v>
      </c>
      <c r="G16" s="31">
        <v>3.4799999999999998E-2</v>
      </c>
      <c r="H16" s="32"/>
      <c r="I16" s="32"/>
      <c r="J16" s="19"/>
    </row>
    <row r="17" spans="1:10" ht="15" customHeight="1">
      <c r="A17" s="28" t="s">
        <v>526</v>
      </c>
      <c r="B17" s="25" t="s">
        <v>527</v>
      </c>
      <c r="C17" s="25" t="s">
        <v>528</v>
      </c>
      <c r="D17" s="25" t="s">
        <v>529</v>
      </c>
      <c r="E17" s="29">
        <v>154320</v>
      </c>
      <c r="F17" s="30">
        <v>2193.4299999999998</v>
      </c>
      <c r="G17" s="31">
        <v>3.3399999999999999E-2</v>
      </c>
      <c r="H17" s="32"/>
      <c r="I17" s="32"/>
      <c r="J17" s="19"/>
    </row>
    <row r="18" spans="1:10" ht="15" customHeight="1">
      <c r="A18" s="28" t="s">
        <v>807</v>
      </c>
      <c r="B18" s="25" t="s">
        <v>808</v>
      </c>
      <c r="C18" s="25" t="s">
        <v>809</v>
      </c>
      <c r="D18" s="25" t="s">
        <v>810</v>
      </c>
      <c r="E18" s="29">
        <v>73148</v>
      </c>
      <c r="F18" s="30">
        <v>2193.23</v>
      </c>
      <c r="G18" s="31">
        <v>3.3399999999999999E-2</v>
      </c>
      <c r="H18" s="32"/>
      <c r="I18" s="32"/>
      <c r="J18" s="19"/>
    </row>
    <row r="19" spans="1:10" ht="15" customHeight="1">
      <c r="A19" s="28" t="s">
        <v>1981</v>
      </c>
      <c r="B19" s="25" t="s">
        <v>1982</v>
      </c>
      <c r="C19" s="25" t="s">
        <v>1983</v>
      </c>
      <c r="D19" s="25" t="s">
        <v>738</v>
      </c>
      <c r="E19" s="29">
        <v>335157</v>
      </c>
      <c r="F19" s="30">
        <v>1631.88</v>
      </c>
      <c r="G19" s="31">
        <v>2.4799999999999999E-2</v>
      </c>
      <c r="H19" s="32"/>
      <c r="I19" s="32"/>
      <c r="J19" s="19"/>
    </row>
    <row r="20" spans="1:10" ht="15" customHeight="1">
      <c r="A20" s="28" t="s">
        <v>598</v>
      </c>
      <c r="B20" s="25" t="s">
        <v>599</v>
      </c>
      <c r="C20" s="25" t="s">
        <v>600</v>
      </c>
      <c r="D20" s="25" t="s">
        <v>579</v>
      </c>
      <c r="E20" s="29">
        <v>17831</v>
      </c>
      <c r="F20" s="30">
        <v>1574.15</v>
      </c>
      <c r="G20" s="31">
        <v>2.3900000000000001E-2</v>
      </c>
      <c r="H20" s="32"/>
      <c r="I20" s="32"/>
      <c r="J20" s="19"/>
    </row>
    <row r="21" spans="1:10" ht="15" customHeight="1">
      <c r="A21" s="28" t="s">
        <v>826</v>
      </c>
      <c r="B21" s="25" t="s">
        <v>827</v>
      </c>
      <c r="C21" s="25" t="s">
        <v>828</v>
      </c>
      <c r="D21" s="25" t="s">
        <v>604</v>
      </c>
      <c r="E21" s="29">
        <v>64708</v>
      </c>
      <c r="F21" s="30">
        <v>1354.24</v>
      </c>
      <c r="G21" s="31">
        <v>2.06E-2</v>
      </c>
      <c r="H21" s="32"/>
      <c r="I21" s="32"/>
      <c r="J21" s="19"/>
    </row>
    <row r="22" spans="1:10" ht="15" customHeight="1">
      <c r="A22" s="28" t="s">
        <v>2192</v>
      </c>
      <c r="B22" s="25" t="s">
        <v>2193</v>
      </c>
      <c r="C22" s="25" t="s">
        <v>2194</v>
      </c>
      <c r="D22" s="25" t="s">
        <v>668</v>
      </c>
      <c r="E22" s="29">
        <v>91750</v>
      </c>
      <c r="F22" s="30">
        <v>1306.47</v>
      </c>
      <c r="G22" s="31">
        <v>1.9900000000000001E-2</v>
      </c>
      <c r="H22" s="32"/>
      <c r="I22" s="32"/>
      <c r="J22" s="19"/>
    </row>
    <row r="23" spans="1:10" ht="15" customHeight="1">
      <c r="A23" s="28" t="s">
        <v>627</v>
      </c>
      <c r="B23" s="25" t="s">
        <v>628</v>
      </c>
      <c r="C23" s="25" t="s">
        <v>629</v>
      </c>
      <c r="D23" s="25" t="s">
        <v>630</v>
      </c>
      <c r="E23" s="29">
        <v>6321</v>
      </c>
      <c r="F23" s="30">
        <v>1210.1400000000001</v>
      </c>
      <c r="G23" s="31">
        <v>1.84E-2</v>
      </c>
      <c r="H23" s="32"/>
      <c r="I23" s="32"/>
      <c r="J23" s="19"/>
    </row>
    <row r="24" spans="1:10" ht="15" customHeight="1">
      <c r="A24" s="28" t="s">
        <v>2812</v>
      </c>
      <c r="B24" s="25" t="s">
        <v>2813</v>
      </c>
      <c r="C24" s="25" t="s">
        <v>2814</v>
      </c>
      <c r="D24" s="25" t="s">
        <v>657</v>
      </c>
      <c r="E24" s="29">
        <v>449451</v>
      </c>
      <c r="F24" s="30">
        <v>1091.49</v>
      </c>
      <c r="G24" s="31">
        <v>1.66E-2</v>
      </c>
      <c r="H24" s="32"/>
      <c r="I24" s="32"/>
      <c r="J24" s="19"/>
    </row>
    <row r="25" spans="1:10" ht="15" customHeight="1">
      <c r="A25" s="28" t="s">
        <v>605</v>
      </c>
      <c r="B25" s="25" t="s">
        <v>3928</v>
      </c>
      <c r="C25" s="25" t="s">
        <v>606</v>
      </c>
      <c r="D25" s="25" t="s">
        <v>571</v>
      </c>
      <c r="E25" s="29">
        <v>97531</v>
      </c>
      <c r="F25" s="30">
        <v>714.12</v>
      </c>
      <c r="G25" s="31">
        <v>1.09E-2</v>
      </c>
      <c r="H25" s="32"/>
      <c r="I25" s="32"/>
      <c r="J25" s="19"/>
    </row>
    <row r="26" spans="1:10" ht="15" customHeight="1">
      <c r="A26" s="19"/>
      <c r="B26" s="24" t="s">
        <v>155</v>
      </c>
      <c r="C26" s="25"/>
      <c r="D26" s="25"/>
      <c r="E26" s="25"/>
      <c r="F26" s="33">
        <v>48849.8</v>
      </c>
      <c r="G26" s="34">
        <v>0.74309999999999998</v>
      </c>
      <c r="H26" s="35"/>
      <c r="I26" s="35"/>
      <c r="J26" s="19"/>
    </row>
    <row r="27" spans="1:10" ht="15" customHeight="1">
      <c r="A27" s="19"/>
      <c r="B27" s="36" t="s">
        <v>563</v>
      </c>
      <c r="C27" s="37"/>
      <c r="D27" s="37"/>
      <c r="E27" s="37"/>
      <c r="F27" s="35" t="s">
        <v>485</v>
      </c>
      <c r="G27" s="35" t="s">
        <v>485</v>
      </c>
      <c r="H27" s="35"/>
      <c r="I27" s="35"/>
      <c r="J27" s="19"/>
    </row>
    <row r="28" spans="1:10" ht="15" customHeight="1">
      <c r="A28" s="19"/>
      <c r="B28" s="36" t="s">
        <v>155</v>
      </c>
      <c r="C28" s="37"/>
      <c r="D28" s="37"/>
      <c r="E28" s="37"/>
      <c r="F28" s="35" t="s">
        <v>485</v>
      </c>
      <c r="G28" s="35" t="s">
        <v>485</v>
      </c>
      <c r="H28" s="35"/>
      <c r="I28" s="35"/>
      <c r="J28" s="19"/>
    </row>
    <row r="29" spans="1:10" ht="15" customHeight="1">
      <c r="A29" s="19"/>
      <c r="B29" s="36" t="s">
        <v>156</v>
      </c>
      <c r="C29" s="37"/>
      <c r="D29" s="37"/>
      <c r="E29" s="37"/>
      <c r="F29" s="33">
        <v>48849.8</v>
      </c>
      <c r="G29" s="34">
        <v>0.74309999999999998</v>
      </c>
      <c r="H29" s="35"/>
      <c r="I29" s="35"/>
      <c r="J29" s="19"/>
    </row>
    <row r="30" spans="1:10" ht="15" customHeight="1">
      <c r="A30" s="19"/>
      <c r="B30" s="24" t="s">
        <v>162</v>
      </c>
      <c r="C30" s="25"/>
      <c r="D30" s="25"/>
      <c r="E30" s="25"/>
      <c r="F30" s="25"/>
      <c r="G30" s="25"/>
      <c r="H30" s="26"/>
      <c r="I30" s="26"/>
      <c r="J30" s="19"/>
    </row>
    <row r="31" spans="1:10" ht="15" customHeight="1">
      <c r="A31" s="19"/>
      <c r="B31" s="24" t="s">
        <v>163</v>
      </c>
      <c r="C31" s="25"/>
      <c r="D31" s="25"/>
      <c r="E31" s="25"/>
      <c r="F31" s="27"/>
      <c r="G31" s="26"/>
      <c r="H31" s="26"/>
      <c r="I31" s="26"/>
      <c r="J31" s="19"/>
    </row>
    <row r="32" spans="1:10" ht="15" customHeight="1">
      <c r="A32" s="28" t="s">
        <v>856</v>
      </c>
      <c r="B32" s="25" t="s">
        <v>857</v>
      </c>
      <c r="C32" s="25" t="s">
        <v>858</v>
      </c>
      <c r="D32" s="25" t="s">
        <v>187</v>
      </c>
      <c r="E32" s="29">
        <v>3500000</v>
      </c>
      <c r="F32" s="30">
        <v>3504.27</v>
      </c>
      <c r="G32" s="31">
        <v>5.33E-2</v>
      </c>
      <c r="H32" s="32"/>
      <c r="I32" s="32"/>
      <c r="J32" s="19"/>
    </row>
    <row r="33" spans="1:10" ht="15" customHeight="1">
      <c r="A33" s="28" t="s">
        <v>853</v>
      </c>
      <c r="B33" s="25" t="s">
        <v>854</v>
      </c>
      <c r="C33" s="25" t="s">
        <v>855</v>
      </c>
      <c r="D33" s="25" t="s">
        <v>187</v>
      </c>
      <c r="E33" s="29">
        <v>2500000</v>
      </c>
      <c r="F33" s="30">
        <v>2476.77</v>
      </c>
      <c r="G33" s="31">
        <v>3.7699999999999997E-2</v>
      </c>
      <c r="H33" s="38">
        <v>7.3925000000000005E-2</v>
      </c>
      <c r="I33" s="32"/>
      <c r="J33" s="19"/>
    </row>
    <row r="34" spans="1:10" ht="15" customHeight="1">
      <c r="A34" s="28" t="s">
        <v>1386</v>
      </c>
      <c r="B34" s="25" t="s">
        <v>1387</v>
      </c>
      <c r="C34" s="25" t="s">
        <v>1388</v>
      </c>
      <c r="D34" s="25" t="s">
        <v>167</v>
      </c>
      <c r="E34" s="29">
        <v>100</v>
      </c>
      <c r="F34" s="30">
        <v>1043.8499999999999</v>
      </c>
      <c r="G34" s="31">
        <v>1.5900000000000001E-2</v>
      </c>
      <c r="H34" s="38">
        <v>7.5800000000000006E-2</v>
      </c>
      <c r="I34" s="32"/>
      <c r="J34" s="19"/>
    </row>
    <row r="35" spans="1:10" ht="15" customHeight="1">
      <c r="A35" s="28" t="s">
        <v>1381</v>
      </c>
      <c r="B35" s="25" t="s">
        <v>1382</v>
      </c>
      <c r="C35" s="25" t="s">
        <v>1383</v>
      </c>
      <c r="D35" s="25" t="s">
        <v>167</v>
      </c>
      <c r="E35" s="29">
        <v>95</v>
      </c>
      <c r="F35" s="30">
        <v>1006.48</v>
      </c>
      <c r="G35" s="31">
        <v>1.5299999999999999E-2</v>
      </c>
      <c r="H35" s="38">
        <v>7.6450000000000004E-2</v>
      </c>
      <c r="I35" s="32"/>
      <c r="J35" s="19"/>
    </row>
    <row r="36" spans="1:10" ht="15" customHeight="1">
      <c r="A36" s="28" t="s">
        <v>2302</v>
      </c>
      <c r="B36" s="25" t="s">
        <v>2303</v>
      </c>
      <c r="C36" s="25" t="s">
        <v>2304</v>
      </c>
      <c r="D36" s="25" t="s">
        <v>187</v>
      </c>
      <c r="E36" s="29">
        <v>1000000</v>
      </c>
      <c r="F36" s="30">
        <v>993.8</v>
      </c>
      <c r="G36" s="31">
        <v>1.5100000000000001E-2</v>
      </c>
      <c r="H36" s="38">
        <v>7.3103000000000001E-2</v>
      </c>
      <c r="I36" s="32"/>
      <c r="J36" s="19"/>
    </row>
    <row r="37" spans="1:10" ht="15" customHeight="1">
      <c r="A37" s="28" t="s">
        <v>877</v>
      </c>
      <c r="B37" s="25" t="s">
        <v>878</v>
      </c>
      <c r="C37" s="25" t="s">
        <v>879</v>
      </c>
      <c r="D37" s="25" t="s">
        <v>187</v>
      </c>
      <c r="E37" s="29">
        <v>900000</v>
      </c>
      <c r="F37" s="30">
        <v>913.13</v>
      </c>
      <c r="G37" s="31">
        <v>1.3899999999999999E-2</v>
      </c>
      <c r="H37" s="38">
        <v>7.3682999999999998E-2</v>
      </c>
      <c r="I37" s="32"/>
      <c r="J37" s="19"/>
    </row>
    <row r="38" spans="1:10" ht="15" customHeight="1">
      <c r="A38" s="28" t="s">
        <v>3148</v>
      </c>
      <c r="B38" s="25" t="s">
        <v>3149</v>
      </c>
      <c r="C38" s="25" t="s">
        <v>3150</v>
      </c>
      <c r="D38" s="25" t="s">
        <v>254</v>
      </c>
      <c r="E38" s="29">
        <v>75</v>
      </c>
      <c r="F38" s="30">
        <v>751.79</v>
      </c>
      <c r="G38" s="31">
        <v>1.14E-2</v>
      </c>
      <c r="H38" s="38">
        <v>7.8040499999999999E-2</v>
      </c>
      <c r="I38" s="38">
        <v>7.7884971999999997E-2</v>
      </c>
      <c r="J38" s="19"/>
    </row>
    <row r="39" spans="1:10" ht="15" customHeight="1">
      <c r="A39" s="28" t="s">
        <v>3151</v>
      </c>
      <c r="B39" s="25" t="s">
        <v>3152</v>
      </c>
      <c r="C39" s="25" t="s">
        <v>3153</v>
      </c>
      <c r="D39" s="25" t="s">
        <v>254</v>
      </c>
      <c r="E39" s="29">
        <v>50</v>
      </c>
      <c r="F39" s="30">
        <v>512.23</v>
      </c>
      <c r="G39" s="31">
        <v>7.7999999999999996E-3</v>
      </c>
      <c r="H39" s="38">
        <v>7.4360999999999997E-2</v>
      </c>
      <c r="I39" s="38">
        <v>7.2916948999999995E-2</v>
      </c>
      <c r="J39" s="19"/>
    </row>
    <row r="40" spans="1:10" ht="15" customHeight="1">
      <c r="A40" s="19"/>
      <c r="B40" s="24" t="s">
        <v>155</v>
      </c>
      <c r="C40" s="25"/>
      <c r="D40" s="25"/>
      <c r="E40" s="25"/>
      <c r="F40" s="33">
        <v>11202.32</v>
      </c>
      <c r="G40" s="34">
        <v>0.1704</v>
      </c>
      <c r="H40" s="35"/>
      <c r="I40" s="35"/>
      <c r="J40" s="19"/>
    </row>
    <row r="41" spans="1:10" ht="15" customHeight="1">
      <c r="A41" s="19"/>
      <c r="B41" s="36" t="s">
        <v>484</v>
      </c>
      <c r="C41" s="37"/>
      <c r="D41" s="37"/>
      <c r="E41" s="37"/>
      <c r="F41" s="35" t="s">
        <v>485</v>
      </c>
      <c r="G41" s="35" t="s">
        <v>485</v>
      </c>
      <c r="H41" s="35"/>
      <c r="I41" s="35"/>
      <c r="J41" s="19"/>
    </row>
    <row r="42" spans="1:10" ht="15" customHeight="1">
      <c r="A42" s="19"/>
      <c r="B42" s="36" t="s">
        <v>155</v>
      </c>
      <c r="C42" s="37"/>
      <c r="D42" s="37"/>
      <c r="E42" s="37"/>
      <c r="F42" s="35" t="s">
        <v>485</v>
      </c>
      <c r="G42" s="35" t="s">
        <v>485</v>
      </c>
      <c r="H42" s="35"/>
      <c r="I42" s="35"/>
      <c r="J42" s="19"/>
    </row>
    <row r="43" spans="1:10" ht="15" customHeight="1">
      <c r="A43" s="19"/>
      <c r="B43" s="36" t="s">
        <v>156</v>
      </c>
      <c r="C43" s="37"/>
      <c r="D43" s="37"/>
      <c r="E43" s="37"/>
      <c r="F43" s="33">
        <v>11202.32</v>
      </c>
      <c r="G43" s="34">
        <v>0.1704</v>
      </c>
      <c r="H43" s="35"/>
      <c r="I43" s="35"/>
      <c r="J43" s="19"/>
    </row>
    <row r="44" spans="1:10" ht="15" customHeight="1">
      <c r="A44" s="19"/>
      <c r="B44" s="24" t="s">
        <v>157</v>
      </c>
      <c r="C44" s="25"/>
      <c r="D44" s="25"/>
      <c r="E44" s="25"/>
      <c r="F44" s="25"/>
      <c r="G44" s="25"/>
      <c r="H44" s="26"/>
      <c r="I44" s="26"/>
      <c r="J44" s="19"/>
    </row>
    <row r="45" spans="1:10" ht="15" customHeight="1">
      <c r="A45" s="28" t="s">
        <v>158</v>
      </c>
      <c r="B45" s="25" t="s">
        <v>3927</v>
      </c>
      <c r="C45" s="25"/>
      <c r="D45" s="25"/>
      <c r="E45" s="29"/>
      <c r="F45" s="30">
        <v>5631.34</v>
      </c>
      <c r="G45" s="31">
        <v>8.5699999999999998E-2</v>
      </c>
      <c r="H45" s="38">
        <v>5.9929114059807907E-2</v>
      </c>
      <c r="I45" s="38"/>
      <c r="J45" s="19"/>
    </row>
    <row r="46" spans="1:10" ht="15" customHeight="1">
      <c r="A46" s="19"/>
      <c r="B46" s="24" t="s">
        <v>155</v>
      </c>
      <c r="C46" s="25"/>
      <c r="D46" s="25"/>
      <c r="E46" s="25"/>
      <c r="F46" s="33">
        <v>5631.34</v>
      </c>
      <c r="G46" s="34">
        <v>8.5699999999999998E-2</v>
      </c>
      <c r="H46" s="35"/>
      <c r="I46" s="35"/>
      <c r="J46" s="19"/>
    </row>
    <row r="47" spans="1:10" ht="15" customHeight="1">
      <c r="A47" s="19"/>
      <c r="B47" s="36" t="s">
        <v>484</v>
      </c>
      <c r="C47" s="37"/>
      <c r="D47" s="37"/>
      <c r="E47" s="37"/>
      <c r="F47" s="35" t="s">
        <v>485</v>
      </c>
      <c r="G47" s="35" t="s">
        <v>485</v>
      </c>
      <c r="H47" s="35"/>
      <c r="I47" s="35"/>
      <c r="J47" s="19"/>
    </row>
    <row r="48" spans="1:10" ht="15" customHeight="1">
      <c r="A48" s="19"/>
      <c r="B48" s="36" t="s">
        <v>155</v>
      </c>
      <c r="C48" s="37"/>
      <c r="D48" s="37"/>
      <c r="E48" s="37"/>
      <c r="F48" s="35" t="s">
        <v>485</v>
      </c>
      <c r="G48" s="35" t="s">
        <v>485</v>
      </c>
      <c r="H48" s="35"/>
      <c r="I48" s="35"/>
      <c r="J48" s="19"/>
    </row>
    <row r="49" spans="1:10" ht="15" customHeight="1">
      <c r="A49" s="19"/>
      <c r="B49" s="36" t="s">
        <v>156</v>
      </c>
      <c r="C49" s="37"/>
      <c r="D49" s="37"/>
      <c r="E49" s="37"/>
      <c r="F49" s="33">
        <v>5631.34</v>
      </c>
      <c r="G49" s="34">
        <v>8.5699999999999998E-2</v>
      </c>
      <c r="H49" s="35"/>
      <c r="I49" s="35"/>
      <c r="J49" s="19"/>
    </row>
    <row r="50" spans="1:10" ht="15" customHeight="1">
      <c r="A50" s="19"/>
      <c r="B50" s="36" t="s">
        <v>159</v>
      </c>
      <c r="C50" s="25"/>
      <c r="D50" s="37"/>
      <c r="E50" s="25"/>
      <c r="F50" s="33">
        <v>61.82</v>
      </c>
      <c r="G50" s="34">
        <v>8.0000000000000004E-4</v>
      </c>
      <c r="H50" s="35"/>
      <c r="I50" s="35"/>
      <c r="J50" s="19"/>
    </row>
    <row r="51" spans="1:10" ht="15" customHeight="1">
      <c r="A51" s="19"/>
      <c r="B51" s="39" t="s">
        <v>160</v>
      </c>
      <c r="C51" s="37"/>
      <c r="D51" s="37"/>
      <c r="E51" s="37"/>
      <c r="F51" s="33">
        <v>65745.279999999999</v>
      </c>
      <c r="G51" s="40">
        <v>1</v>
      </c>
      <c r="H51" s="41"/>
      <c r="I51" s="41"/>
      <c r="J51" s="19"/>
    </row>
    <row r="52" spans="1:10" ht="15" customHeight="1">
      <c r="A52" s="19"/>
      <c r="B52" s="17"/>
      <c r="C52" s="19"/>
      <c r="D52" s="19"/>
      <c r="E52" s="19"/>
      <c r="F52" s="19"/>
      <c r="G52" s="19"/>
      <c r="H52" s="19"/>
      <c r="I52" s="19"/>
      <c r="J52" s="19"/>
    </row>
    <row r="53" spans="1:10" ht="15" customHeight="1">
      <c r="A53" s="19"/>
      <c r="B53" s="18" t="s">
        <v>522</v>
      </c>
      <c r="C53" s="19"/>
      <c r="D53" s="19"/>
      <c r="E53" s="19"/>
      <c r="F53" s="19"/>
      <c r="G53" s="19"/>
      <c r="H53" s="19"/>
      <c r="I53" s="19"/>
      <c r="J53" s="19"/>
    </row>
    <row r="54" spans="1:10" ht="15" customHeight="1">
      <c r="A54" s="19"/>
      <c r="B54" s="18" t="s">
        <v>161</v>
      </c>
      <c r="C54" s="19"/>
      <c r="D54" s="19"/>
      <c r="E54" s="19"/>
      <c r="F54" s="19"/>
      <c r="G54" s="19"/>
      <c r="H54" s="19"/>
      <c r="I54" s="19"/>
      <c r="J54" s="19"/>
    </row>
    <row r="55" spans="1:10" ht="27.95" customHeight="1">
      <c r="A55" s="42"/>
      <c r="B55" s="110" t="s">
        <v>3926</v>
      </c>
      <c r="C55" s="110"/>
      <c r="D55" s="110"/>
      <c r="E55" s="110"/>
      <c r="F55" s="110"/>
      <c r="G55" s="110"/>
      <c r="H55" s="110"/>
      <c r="I55" s="42"/>
      <c r="J55" s="42"/>
    </row>
    <row r="56" spans="1:10" ht="15" customHeight="1">
      <c r="A56" s="42"/>
      <c r="B56" s="43"/>
      <c r="C56" s="42"/>
      <c r="D56" s="42"/>
      <c r="E56" s="42"/>
      <c r="F56" s="42"/>
      <c r="G56" s="42"/>
      <c r="H56" s="42"/>
      <c r="I56" s="42"/>
      <c r="J56" s="42"/>
    </row>
    <row r="58" spans="1:10" s="44" customFormat="1" ht="15" customHeight="1">
      <c r="C58" s="45" t="s">
        <v>3792</v>
      </c>
    </row>
    <row r="59" spans="1:10" s="44" customFormat="1" ht="15" customHeight="1">
      <c r="B59" s="45" t="s">
        <v>3749</v>
      </c>
      <c r="C59" s="45" t="s">
        <v>3750</v>
      </c>
    </row>
    <row r="60" spans="1:10" s="44" customFormat="1" ht="15" customHeight="1"/>
    <row r="61" spans="1:10" s="44" customFormat="1" ht="15" customHeight="1"/>
    <row r="62" spans="1:10" s="44" customFormat="1" ht="15" customHeight="1"/>
    <row r="63" spans="1:10" s="44" customFormat="1" ht="15" customHeight="1"/>
    <row r="64" spans="1:10" s="44" customFormat="1" ht="15" customHeight="1"/>
    <row r="65" s="44" customFormat="1" ht="15" customHeight="1"/>
    <row r="66" s="44" customFormat="1" ht="15" customHeight="1"/>
    <row r="67" s="44" customFormat="1" ht="15" customHeight="1"/>
    <row r="68" s="44" customFormat="1" ht="15" customHeight="1"/>
    <row r="69" s="44" customFormat="1" ht="15" customHeight="1"/>
    <row r="70" s="44" customFormat="1" ht="15" customHeight="1"/>
    <row r="71" s="44" customFormat="1" ht="15" customHeight="1"/>
  </sheetData>
  <mergeCells count="2">
    <mergeCell ref="B55:H55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7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94</v>
      </c>
      <c r="B2" s="111" t="s">
        <v>95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654</v>
      </c>
      <c r="B8" s="25" t="s">
        <v>655</v>
      </c>
      <c r="C8" s="25" t="s">
        <v>656</v>
      </c>
      <c r="D8" s="25" t="s">
        <v>657</v>
      </c>
      <c r="E8" s="29">
        <v>20247</v>
      </c>
      <c r="F8" s="30">
        <v>676.75</v>
      </c>
      <c r="G8" s="31">
        <v>7.4499999999999997E-2</v>
      </c>
      <c r="H8" s="32"/>
      <c r="I8" s="32"/>
      <c r="J8" s="19"/>
    </row>
    <row r="9" spans="1:10" ht="15" customHeight="1">
      <c r="A9" s="28" t="s">
        <v>598</v>
      </c>
      <c r="B9" s="25" t="s">
        <v>599</v>
      </c>
      <c r="C9" s="25" t="s">
        <v>600</v>
      </c>
      <c r="D9" s="25" t="s">
        <v>579</v>
      </c>
      <c r="E9" s="29">
        <v>6202</v>
      </c>
      <c r="F9" s="30">
        <v>547.52</v>
      </c>
      <c r="G9" s="31">
        <v>6.0299999999999999E-2</v>
      </c>
      <c r="H9" s="32"/>
      <c r="I9" s="32"/>
      <c r="J9" s="19"/>
    </row>
    <row r="10" spans="1:10" ht="15" customHeight="1">
      <c r="A10" s="28" t="s">
        <v>580</v>
      </c>
      <c r="B10" s="25" t="s">
        <v>581</v>
      </c>
      <c r="C10" s="25" t="s">
        <v>582</v>
      </c>
      <c r="D10" s="25" t="s">
        <v>583</v>
      </c>
      <c r="E10" s="29">
        <v>20000</v>
      </c>
      <c r="F10" s="30">
        <v>475.55</v>
      </c>
      <c r="G10" s="31">
        <v>5.2400000000000002E-2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12800</v>
      </c>
      <c r="F11" s="30">
        <v>180.92</v>
      </c>
      <c r="G11" s="31">
        <v>1.9900000000000001E-2</v>
      </c>
      <c r="H11" s="32"/>
      <c r="I11" s="32"/>
      <c r="J11" s="19"/>
    </row>
    <row r="12" spans="1:10" ht="15" customHeight="1">
      <c r="A12" s="28" t="s">
        <v>2917</v>
      </c>
      <c r="B12" s="25" t="s">
        <v>2918</v>
      </c>
      <c r="C12" s="25" t="s">
        <v>2919</v>
      </c>
      <c r="D12" s="25" t="s">
        <v>579</v>
      </c>
      <c r="E12" s="29">
        <v>5036</v>
      </c>
      <c r="F12" s="30">
        <v>177.66</v>
      </c>
      <c r="G12" s="31">
        <v>1.9599999999999999E-2</v>
      </c>
      <c r="H12" s="32"/>
      <c r="I12" s="32"/>
      <c r="J12" s="19"/>
    </row>
    <row r="13" spans="1:10" ht="15" customHeight="1">
      <c r="A13" s="28" t="s">
        <v>3154</v>
      </c>
      <c r="B13" s="25" t="s">
        <v>3155</v>
      </c>
      <c r="C13" s="25" t="s">
        <v>3156</v>
      </c>
      <c r="D13" s="25" t="s">
        <v>721</v>
      </c>
      <c r="E13" s="29">
        <v>34217</v>
      </c>
      <c r="F13" s="30">
        <v>172.56</v>
      </c>
      <c r="G13" s="31">
        <v>1.9E-2</v>
      </c>
      <c r="H13" s="32"/>
      <c r="I13" s="32"/>
      <c r="J13" s="19"/>
    </row>
    <row r="14" spans="1:10" ht="15" customHeight="1">
      <c r="A14" s="28" t="s">
        <v>637</v>
      </c>
      <c r="B14" s="25" t="s">
        <v>638</v>
      </c>
      <c r="C14" s="25" t="s">
        <v>639</v>
      </c>
      <c r="D14" s="25" t="s">
        <v>567</v>
      </c>
      <c r="E14" s="29">
        <v>14475</v>
      </c>
      <c r="F14" s="30">
        <v>145.99</v>
      </c>
      <c r="G14" s="31">
        <v>1.61E-2</v>
      </c>
      <c r="H14" s="32"/>
      <c r="I14" s="32"/>
      <c r="J14" s="19"/>
    </row>
    <row r="15" spans="1:10" ht="15" customHeight="1">
      <c r="A15" s="28" t="s">
        <v>669</v>
      </c>
      <c r="B15" s="25" t="s">
        <v>670</v>
      </c>
      <c r="C15" s="25" t="s">
        <v>671</v>
      </c>
      <c r="D15" s="25" t="s">
        <v>567</v>
      </c>
      <c r="E15" s="29">
        <v>6663</v>
      </c>
      <c r="F15" s="30">
        <v>139.1</v>
      </c>
      <c r="G15" s="31">
        <v>1.5299999999999999E-2</v>
      </c>
      <c r="H15" s="32"/>
      <c r="I15" s="32"/>
      <c r="J15" s="19"/>
    </row>
    <row r="16" spans="1:10" ht="15" customHeight="1">
      <c r="A16" s="28" t="s">
        <v>760</v>
      </c>
      <c r="B16" s="25" t="s">
        <v>761</v>
      </c>
      <c r="C16" s="25" t="s">
        <v>762</v>
      </c>
      <c r="D16" s="25" t="s">
        <v>579</v>
      </c>
      <c r="E16" s="29">
        <v>4793</v>
      </c>
      <c r="F16" s="30">
        <v>122.18</v>
      </c>
      <c r="G16" s="31">
        <v>1.35E-2</v>
      </c>
      <c r="H16" s="32"/>
      <c r="I16" s="32"/>
      <c r="J16" s="19"/>
    </row>
    <row r="17" spans="1:10" ht="15" customHeight="1">
      <c r="A17" s="28" t="s">
        <v>729</v>
      </c>
      <c r="B17" s="25" t="s">
        <v>730</v>
      </c>
      <c r="C17" s="25" t="s">
        <v>731</v>
      </c>
      <c r="D17" s="25" t="s">
        <v>587</v>
      </c>
      <c r="E17" s="29">
        <v>32681</v>
      </c>
      <c r="F17" s="30">
        <v>108.57</v>
      </c>
      <c r="G17" s="31">
        <v>1.2E-2</v>
      </c>
      <c r="H17" s="32"/>
      <c r="I17" s="32"/>
      <c r="J17" s="19"/>
    </row>
    <row r="18" spans="1:10" ht="15" customHeight="1">
      <c r="A18" s="28" t="s">
        <v>1633</v>
      </c>
      <c r="B18" s="25" t="s">
        <v>1634</v>
      </c>
      <c r="C18" s="25" t="s">
        <v>1635</v>
      </c>
      <c r="D18" s="25" t="s">
        <v>567</v>
      </c>
      <c r="E18" s="29">
        <v>11222</v>
      </c>
      <c r="F18" s="30">
        <v>104.63</v>
      </c>
      <c r="G18" s="31">
        <v>1.15E-2</v>
      </c>
      <c r="H18" s="32"/>
      <c r="I18" s="32"/>
      <c r="J18" s="19"/>
    </row>
    <row r="19" spans="1:10" ht="15" customHeight="1">
      <c r="A19" s="28" t="s">
        <v>2201</v>
      </c>
      <c r="B19" s="25" t="s">
        <v>2202</v>
      </c>
      <c r="C19" s="25" t="s">
        <v>2203</v>
      </c>
      <c r="D19" s="25" t="s">
        <v>810</v>
      </c>
      <c r="E19" s="29">
        <v>9064</v>
      </c>
      <c r="F19" s="30">
        <v>90.11</v>
      </c>
      <c r="G19" s="31">
        <v>9.9000000000000008E-3</v>
      </c>
      <c r="H19" s="32"/>
      <c r="I19" s="32"/>
      <c r="J19" s="19"/>
    </row>
    <row r="20" spans="1:10" ht="15" customHeight="1">
      <c r="A20" s="28" t="s">
        <v>588</v>
      </c>
      <c r="B20" s="25" t="s">
        <v>589</v>
      </c>
      <c r="C20" s="25" t="s">
        <v>590</v>
      </c>
      <c r="D20" s="25" t="s">
        <v>571</v>
      </c>
      <c r="E20" s="29">
        <v>3655</v>
      </c>
      <c r="F20" s="30">
        <v>82.68</v>
      </c>
      <c r="G20" s="31">
        <v>9.1000000000000004E-3</v>
      </c>
      <c r="H20" s="32"/>
      <c r="I20" s="32"/>
      <c r="J20" s="19"/>
    </row>
    <row r="21" spans="1:10" ht="15" customHeight="1">
      <c r="A21" s="28" t="s">
        <v>1958</v>
      </c>
      <c r="B21" s="25" t="s">
        <v>1959</v>
      </c>
      <c r="C21" s="25" t="s">
        <v>1960</v>
      </c>
      <c r="D21" s="25" t="s">
        <v>567</v>
      </c>
      <c r="E21" s="29">
        <v>20004</v>
      </c>
      <c r="F21" s="30">
        <v>78.87</v>
      </c>
      <c r="G21" s="31">
        <v>8.6999999999999994E-3</v>
      </c>
      <c r="H21" s="32"/>
      <c r="I21" s="32"/>
      <c r="J21" s="19"/>
    </row>
    <row r="22" spans="1:10" ht="15" customHeight="1">
      <c r="A22" s="28" t="s">
        <v>794</v>
      </c>
      <c r="B22" s="25" t="s">
        <v>795</v>
      </c>
      <c r="C22" s="25" t="s">
        <v>796</v>
      </c>
      <c r="D22" s="25" t="s">
        <v>721</v>
      </c>
      <c r="E22" s="29">
        <v>4604</v>
      </c>
      <c r="F22" s="30">
        <v>75.02</v>
      </c>
      <c r="G22" s="31">
        <v>8.3000000000000001E-3</v>
      </c>
      <c r="H22" s="32"/>
      <c r="I22" s="32"/>
      <c r="J22" s="19"/>
    </row>
    <row r="23" spans="1:10" ht="15" customHeight="1">
      <c r="A23" s="28" t="s">
        <v>647</v>
      </c>
      <c r="B23" s="25" t="s">
        <v>648</v>
      </c>
      <c r="C23" s="25" t="s">
        <v>649</v>
      </c>
      <c r="D23" s="25" t="s">
        <v>650</v>
      </c>
      <c r="E23" s="29">
        <v>381</v>
      </c>
      <c r="F23" s="30">
        <v>16.71</v>
      </c>
      <c r="G23" s="31">
        <v>1.8E-3</v>
      </c>
      <c r="H23" s="32"/>
      <c r="I23" s="32"/>
      <c r="J23" s="19"/>
    </row>
    <row r="24" spans="1:10" ht="15" customHeight="1">
      <c r="A24" s="19"/>
      <c r="B24" s="24" t="s">
        <v>155</v>
      </c>
      <c r="C24" s="25"/>
      <c r="D24" s="25"/>
      <c r="E24" s="25"/>
      <c r="F24" s="33">
        <v>3194.82</v>
      </c>
      <c r="G24" s="34">
        <v>0.35189999999999999</v>
      </c>
      <c r="H24" s="35"/>
      <c r="I24" s="35"/>
      <c r="J24" s="19"/>
    </row>
    <row r="25" spans="1:10" ht="15" customHeight="1">
      <c r="A25" s="19"/>
      <c r="B25" s="36" t="s">
        <v>563</v>
      </c>
      <c r="C25" s="37"/>
      <c r="D25" s="37"/>
      <c r="E25" s="37"/>
      <c r="F25" s="35" t="s">
        <v>485</v>
      </c>
      <c r="G25" s="35" t="s">
        <v>485</v>
      </c>
      <c r="H25" s="35"/>
      <c r="I25" s="35"/>
      <c r="J25" s="19"/>
    </row>
    <row r="26" spans="1:10" ht="15" customHeight="1">
      <c r="A26" s="19"/>
      <c r="B26" s="36" t="s">
        <v>155</v>
      </c>
      <c r="C26" s="37"/>
      <c r="D26" s="37"/>
      <c r="E26" s="37"/>
      <c r="F26" s="35" t="s">
        <v>485</v>
      </c>
      <c r="G26" s="35" t="s">
        <v>485</v>
      </c>
      <c r="H26" s="35"/>
      <c r="I26" s="35"/>
      <c r="J26" s="19"/>
    </row>
    <row r="27" spans="1:10" ht="15" customHeight="1">
      <c r="A27" s="19"/>
      <c r="B27" s="36" t="s">
        <v>156</v>
      </c>
      <c r="C27" s="37"/>
      <c r="D27" s="37"/>
      <c r="E27" s="37"/>
      <c r="F27" s="33">
        <v>3194.82</v>
      </c>
      <c r="G27" s="34">
        <v>0.35189999999999999</v>
      </c>
      <c r="H27" s="35"/>
      <c r="I27" s="35"/>
      <c r="J27" s="19"/>
    </row>
    <row r="28" spans="1:10" ht="15" customHeight="1">
      <c r="A28" s="19"/>
      <c r="B28" s="24" t="s">
        <v>162</v>
      </c>
      <c r="C28" s="25"/>
      <c r="D28" s="25"/>
      <c r="E28" s="25"/>
      <c r="F28" s="25"/>
      <c r="G28" s="25"/>
      <c r="H28" s="26"/>
      <c r="I28" s="26"/>
      <c r="J28" s="19"/>
    </row>
    <row r="29" spans="1:10" ht="15" customHeight="1">
      <c r="A29" s="19"/>
      <c r="B29" s="24" t="s">
        <v>163</v>
      </c>
      <c r="C29" s="25"/>
      <c r="D29" s="25"/>
      <c r="E29" s="25"/>
      <c r="F29" s="27"/>
      <c r="G29" s="26"/>
      <c r="H29" s="26"/>
      <c r="I29" s="26"/>
      <c r="J29" s="19"/>
    </row>
    <row r="30" spans="1:10" ht="15" customHeight="1">
      <c r="A30" s="28" t="s">
        <v>853</v>
      </c>
      <c r="B30" s="25" t="s">
        <v>854</v>
      </c>
      <c r="C30" s="25" t="s">
        <v>855</v>
      </c>
      <c r="D30" s="25" t="s">
        <v>187</v>
      </c>
      <c r="E30" s="29">
        <v>1500000</v>
      </c>
      <c r="F30" s="30">
        <v>1486.06</v>
      </c>
      <c r="G30" s="31">
        <v>0.1636</v>
      </c>
      <c r="H30" s="38">
        <v>7.3925000000000005E-2</v>
      </c>
      <c r="I30" s="32"/>
      <c r="J30" s="19"/>
    </row>
    <row r="31" spans="1:10" ht="15" customHeight="1">
      <c r="A31" s="28" t="s">
        <v>3148</v>
      </c>
      <c r="B31" s="25" t="s">
        <v>3149</v>
      </c>
      <c r="C31" s="25" t="s">
        <v>3150</v>
      </c>
      <c r="D31" s="25" t="s">
        <v>254</v>
      </c>
      <c r="E31" s="29">
        <v>75</v>
      </c>
      <c r="F31" s="30">
        <v>751.79</v>
      </c>
      <c r="G31" s="31">
        <v>8.2799999999999999E-2</v>
      </c>
      <c r="H31" s="38">
        <v>7.8040499999999999E-2</v>
      </c>
      <c r="I31" s="38">
        <v>7.7884971999999997E-2</v>
      </c>
      <c r="J31" s="19"/>
    </row>
    <row r="32" spans="1:10" ht="15" customHeight="1">
      <c r="A32" s="28" t="s">
        <v>1381</v>
      </c>
      <c r="B32" s="25" t="s">
        <v>1382</v>
      </c>
      <c r="C32" s="25" t="s">
        <v>1383</v>
      </c>
      <c r="D32" s="25" t="s">
        <v>167</v>
      </c>
      <c r="E32" s="29">
        <v>65</v>
      </c>
      <c r="F32" s="30">
        <v>688.64</v>
      </c>
      <c r="G32" s="31">
        <v>7.5800000000000006E-2</v>
      </c>
      <c r="H32" s="38">
        <v>7.6450000000000004E-2</v>
      </c>
      <c r="I32" s="38"/>
      <c r="J32" s="19"/>
    </row>
    <row r="33" spans="1:10" ht="15" customHeight="1">
      <c r="A33" s="28" t="s">
        <v>856</v>
      </c>
      <c r="B33" s="25" t="s">
        <v>857</v>
      </c>
      <c r="C33" s="25" t="s">
        <v>858</v>
      </c>
      <c r="D33" s="25" t="s">
        <v>187</v>
      </c>
      <c r="E33" s="29">
        <v>500000</v>
      </c>
      <c r="F33" s="30">
        <v>500.61</v>
      </c>
      <c r="G33" s="31">
        <v>5.5100000000000003E-2</v>
      </c>
      <c r="H33" s="38"/>
      <c r="I33" s="38"/>
      <c r="J33" s="19"/>
    </row>
    <row r="34" spans="1:10" ht="15" customHeight="1">
      <c r="A34" s="28" t="s">
        <v>2302</v>
      </c>
      <c r="B34" s="25" t="s">
        <v>2303</v>
      </c>
      <c r="C34" s="25" t="s">
        <v>2304</v>
      </c>
      <c r="D34" s="25" t="s">
        <v>187</v>
      </c>
      <c r="E34" s="29">
        <v>500000</v>
      </c>
      <c r="F34" s="30">
        <v>496.9</v>
      </c>
      <c r="G34" s="31">
        <v>5.4699999999999999E-2</v>
      </c>
      <c r="H34" s="38">
        <v>7.3103000000000001E-2</v>
      </c>
      <c r="I34" s="38"/>
      <c r="J34" s="19"/>
    </row>
    <row r="35" spans="1:10" ht="15" customHeight="1">
      <c r="A35" s="28" t="s">
        <v>1389</v>
      </c>
      <c r="B35" s="25" t="s">
        <v>1390</v>
      </c>
      <c r="C35" s="25" t="s">
        <v>1391</v>
      </c>
      <c r="D35" s="25" t="s">
        <v>167</v>
      </c>
      <c r="E35" s="29">
        <v>40</v>
      </c>
      <c r="F35" s="30">
        <v>424.75</v>
      </c>
      <c r="G35" s="31">
        <v>4.6800000000000001E-2</v>
      </c>
      <c r="H35" s="38">
        <v>7.6148999999999994E-2</v>
      </c>
      <c r="I35" s="38"/>
      <c r="J35" s="19"/>
    </row>
    <row r="36" spans="1:10" ht="15" customHeight="1">
      <c r="A36" s="19"/>
      <c r="B36" s="24" t="s">
        <v>155</v>
      </c>
      <c r="C36" s="25"/>
      <c r="D36" s="25"/>
      <c r="E36" s="25"/>
      <c r="F36" s="33">
        <v>4348.75</v>
      </c>
      <c r="G36" s="34">
        <v>0.4788</v>
      </c>
      <c r="H36" s="35"/>
      <c r="I36" s="35"/>
      <c r="J36" s="19"/>
    </row>
    <row r="37" spans="1:10" ht="15" customHeight="1">
      <c r="A37" s="19"/>
      <c r="B37" s="36" t="s">
        <v>484</v>
      </c>
      <c r="C37" s="37"/>
      <c r="D37" s="37"/>
      <c r="E37" s="37"/>
      <c r="F37" s="35" t="s">
        <v>485</v>
      </c>
      <c r="G37" s="35" t="s">
        <v>485</v>
      </c>
      <c r="H37" s="35"/>
      <c r="I37" s="35"/>
      <c r="J37" s="19"/>
    </row>
    <row r="38" spans="1:10" ht="15" customHeight="1">
      <c r="A38" s="19"/>
      <c r="B38" s="36" t="s">
        <v>155</v>
      </c>
      <c r="C38" s="37"/>
      <c r="D38" s="37"/>
      <c r="E38" s="37"/>
      <c r="F38" s="35" t="s">
        <v>485</v>
      </c>
      <c r="G38" s="35" t="s">
        <v>485</v>
      </c>
      <c r="H38" s="35"/>
      <c r="I38" s="35"/>
      <c r="J38" s="19"/>
    </row>
    <row r="39" spans="1:10" ht="15" customHeight="1">
      <c r="A39" s="19"/>
      <c r="B39" s="36" t="s">
        <v>156</v>
      </c>
      <c r="C39" s="37"/>
      <c r="D39" s="37"/>
      <c r="E39" s="37"/>
      <c r="F39" s="33">
        <v>4348.75</v>
      </c>
      <c r="G39" s="34">
        <v>0.4788</v>
      </c>
      <c r="H39" s="35"/>
      <c r="I39" s="35"/>
      <c r="J39" s="19"/>
    </row>
    <row r="40" spans="1:10" ht="15" customHeight="1">
      <c r="A40" s="19"/>
      <c r="B40" s="24" t="s">
        <v>157</v>
      </c>
      <c r="C40" s="25"/>
      <c r="D40" s="25"/>
      <c r="E40" s="25"/>
      <c r="F40" s="25"/>
      <c r="G40" s="25"/>
      <c r="H40" s="26"/>
      <c r="I40" s="26"/>
      <c r="J40" s="19"/>
    </row>
    <row r="41" spans="1:10" ht="15" customHeight="1">
      <c r="A41" s="28" t="s">
        <v>158</v>
      </c>
      <c r="B41" s="25" t="s">
        <v>3927</v>
      </c>
      <c r="C41" s="25"/>
      <c r="D41" s="25"/>
      <c r="E41" s="29"/>
      <c r="F41" s="30">
        <v>1420.5</v>
      </c>
      <c r="G41" s="31">
        <v>0.15640000000000001</v>
      </c>
      <c r="H41" s="38">
        <v>5.992867577210198E-2</v>
      </c>
      <c r="I41" s="38"/>
      <c r="J41" s="19"/>
    </row>
    <row r="42" spans="1:10" ht="15" customHeight="1">
      <c r="A42" s="19"/>
      <c r="B42" s="24" t="s">
        <v>155</v>
      </c>
      <c r="C42" s="25"/>
      <c r="D42" s="25"/>
      <c r="E42" s="25"/>
      <c r="F42" s="33">
        <v>1420.5</v>
      </c>
      <c r="G42" s="34">
        <v>0.15640000000000001</v>
      </c>
      <c r="H42" s="35"/>
      <c r="I42" s="35"/>
      <c r="J42" s="19"/>
    </row>
    <row r="43" spans="1:10" ht="15" customHeight="1">
      <c r="A43" s="19"/>
      <c r="B43" s="36" t="s">
        <v>484</v>
      </c>
      <c r="C43" s="37"/>
      <c r="D43" s="37"/>
      <c r="E43" s="37"/>
      <c r="F43" s="35" t="s">
        <v>485</v>
      </c>
      <c r="G43" s="35" t="s">
        <v>485</v>
      </c>
      <c r="H43" s="35"/>
      <c r="I43" s="35"/>
      <c r="J43" s="19"/>
    </row>
    <row r="44" spans="1:10" ht="15" customHeight="1">
      <c r="A44" s="19"/>
      <c r="B44" s="36" t="s">
        <v>155</v>
      </c>
      <c r="C44" s="37"/>
      <c r="D44" s="37"/>
      <c r="E44" s="37"/>
      <c r="F44" s="35" t="s">
        <v>485</v>
      </c>
      <c r="G44" s="35" t="s">
        <v>485</v>
      </c>
      <c r="H44" s="35"/>
      <c r="I44" s="35"/>
      <c r="J44" s="19"/>
    </row>
    <row r="45" spans="1:10" ht="15" customHeight="1">
      <c r="A45" s="19"/>
      <c r="B45" s="36" t="s">
        <v>156</v>
      </c>
      <c r="C45" s="37"/>
      <c r="D45" s="37"/>
      <c r="E45" s="37"/>
      <c r="F45" s="33">
        <v>1420.5</v>
      </c>
      <c r="G45" s="34">
        <v>0.15640000000000001</v>
      </c>
      <c r="H45" s="35"/>
      <c r="I45" s="35"/>
      <c r="J45" s="19"/>
    </row>
    <row r="46" spans="1:10" ht="15" customHeight="1">
      <c r="A46" s="19"/>
      <c r="B46" s="36" t="s">
        <v>159</v>
      </c>
      <c r="C46" s="25"/>
      <c r="D46" s="37"/>
      <c r="E46" s="25"/>
      <c r="F46" s="33">
        <v>119.44</v>
      </c>
      <c r="G46" s="34">
        <v>1.29E-2</v>
      </c>
      <c r="H46" s="35"/>
      <c r="I46" s="35"/>
      <c r="J46" s="19"/>
    </row>
    <row r="47" spans="1:10" ht="15" customHeight="1">
      <c r="A47" s="19"/>
      <c r="B47" s="39" t="s">
        <v>160</v>
      </c>
      <c r="C47" s="37"/>
      <c r="D47" s="37"/>
      <c r="E47" s="37"/>
      <c r="F47" s="33">
        <v>9083.51</v>
      </c>
      <c r="G47" s="40">
        <v>1</v>
      </c>
      <c r="H47" s="41"/>
      <c r="I47" s="41"/>
      <c r="J47" s="19"/>
    </row>
    <row r="48" spans="1:10" ht="15" customHeight="1">
      <c r="A48" s="19"/>
      <c r="B48" s="17"/>
      <c r="C48" s="19"/>
      <c r="D48" s="19"/>
      <c r="E48" s="19"/>
      <c r="F48" s="19"/>
      <c r="G48" s="19"/>
      <c r="H48" s="19"/>
      <c r="I48" s="19"/>
      <c r="J48" s="19"/>
    </row>
    <row r="49" spans="1:10" ht="15" customHeight="1">
      <c r="A49" s="19"/>
      <c r="B49" s="18" t="s">
        <v>522</v>
      </c>
      <c r="C49" s="19"/>
      <c r="D49" s="19"/>
      <c r="E49" s="19"/>
      <c r="F49" s="19"/>
      <c r="G49" s="19"/>
      <c r="H49" s="19"/>
      <c r="I49" s="19"/>
      <c r="J49" s="19"/>
    </row>
    <row r="50" spans="1:10" ht="15" customHeight="1">
      <c r="A50" s="19"/>
      <c r="B50" s="18" t="s">
        <v>161</v>
      </c>
      <c r="C50" s="19"/>
      <c r="D50" s="19"/>
      <c r="E50" s="19"/>
      <c r="F50" s="19"/>
      <c r="G50" s="19"/>
      <c r="H50" s="19"/>
      <c r="I50" s="19"/>
      <c r="J50" s="19"/>
    </row>
    <row r="51" spans="1:10" ht="27.95" customHeight="1">
      <c r="A51" s="42"/>
      <c r="B51" s="110" t="s">
        <v>3926</v>
      </c>
      <c r="C51" s="110"/>
      <c r="D51" s="110"/>
      <c r="E51" s="110"/>
      <c r="F51" s="110"/>
      <c r="G51" s="110"/>
      <c r="H51" s="110"/>
      <c r="I51" s="42"/>
      <c r="J51" s="42"/>
    </row>
    <row r="52" spans="1:10" ht="15" customHeight="1">
      <c r="A52" s="42"/>
      <c r="B52" s="43"/>
      <c r="C52" s="42"/>
      <c r="D52" s="42"/>
      <c r="E52" s="42"/>
      <c r="F52" s="42"/>
      <c r="G52" s="42"/>
      <c r="H52" s="42"/>
      <c r="I52" s="42"/>
      <c r="J52" s="42"/>
    </row>
    <row r="54" spans="1:10" s="44" customFormat="1" ht="15" customHeight="1">
      <c r="C54" s="45" t="s">
        <v>3793</v>
      </c>
    </row>
    <row r="55" spans="1:10" s="44" customFormat="1" ht="15" customHeight="1">
      <c r="B55" s="45" t="s">
        <v>3749</v>
      </c>
      <c r="C55" s="45" t="s">
        <v>3750</v>
      </c>
    </row>
    <row r="56" spans="1:10" s="44" customFormat="1" ht="15" customHeight="1"/>
    <row r="57" spans="1:10" s="44" customFormat="1" ht="15" customHeight="1"/>
    <row r="58" spans="1:10" s="44" customFormat="1" ht="15" customHeight="1"/>
    <row r="59" spans="1:10" s="44" customFormat="1" ht="15" customHeight="1"/>
    <row r="60" spans="1:10" s="44" customFormat="1" ht="15" customHeight="1"/>
    <row r="61" spans="1:10" s="44" customFormat="1" ht="15" customHeight="1"/>
    <row r="62" spans="1:10" s="44" customFormat="1" ht="15" customHeight="1"/>
    <row r="63" spans="1:10" s="44" customFormat="1" ht="15" customHeight="1"/>
    <row r="64" spans="1:10" s="44" customFormat="1" ht="15" customHeight="1"/>
    <row r="65" s="44" customFormat="1" ht="15" customHeight="1"/>
    <row r="66" s="44" customFormat="1" ht="15" customHeight="1"/>
    <row r="67" s="44" customFormat="1" ht="15" customHeight="1"/>
  </sheetData>
  <mergeCells count="2">
    <mergeCell ref="B51:H5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0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96</v>
      </c>
      <c r="B2" s="111" t="s">
        <v>97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1706</v>
      </c>
      <c r="B8" s="25" t="s">
        <v>1707</v>
      </c>
      <c r="C8" s="25" t="s">
        <v>1708</v>
      </c>
      <c r="D8" s="25" t="s">
        <v>597</v>
      </c>
      <c r="E8" s="29">
        <v>105179</v>
      </c>
      <c r="F8" s="30">
        <v>2829.63</v>
      </c>
      <c r="G8" s="31">
        <v>9.6199999999999994E-2</v>
      </c>
      <c r="H8" s="32"/>
      <c r="I8" s="32"/>
      <c r="J8" s="19"/>
    </row>
    <row r="9" spans="1:10" ht="15" customHeight="1">
      <c r="A9" s="28" t="s">
        <v>568</v>
      </c>
      <c r="B9" s="25" t="s">
        <v>569</v>
      </c>
      <c r="C9" s="25" t="s">
        <v>570</v>
      </c>
      <c r="D9" s="25" t="s">
        <v>571</v>
      </c>
      <c r="E9" s="29">
        <v>32199</v>
      </c>
      <c r="F9" s="30">
        <v>2362.04</v>
      </c>
      <c r="G9" s="31">
        <v>8.0299999999999996E-2</v>
      </c>
      <c r="H9" s="32"/>
      <c r="I9" s="32"/>
      <c r="J9" s="19"/>
    </row>
    <row r="10" spans="1:10" ht="15" customHeight="1">
      <c r="A10" s="28" t="s">
        <v>1981</v>
      </c>
      <c r="B10" s="25" t="s">
        <v>1982</v>
      </c>
      <c r="C10" s="25" t="s">
        <v>1983</v>
      </c>
      <c r="D10" s="25" t="s">
        <v>738</v>
      </c>
      <c r="E10" s="29">
        <v>464990</v>
      </c>
      <c r="F10" s="30">
        <v>2264.04</v>
      </c>
      <c r="G10" s="31">
        <v>7.6999999999999999E-2</v>
      </c>
      <c r="H10" s="32"/>
      <c r="I10" s="32"/>
      <c r="J10" s="19"/>
    </row>
    <row r="11" spans="1:10" ht="15" customHeight="1">
      <c r="A11" s="28" t="s">
        <v>647</v>
      </c>
      <c r="B11" s="25" t="s">
        <v>648</v>
      </c>
      <c r="C11" s="25" t="s">
        <v>649</v>
      </c>
      <c r="D11" s="25" t="s">
        <v>650</v>
      </c>
      <c r="E11" s="29">
        <v>38578</v>
      </c>
      <c r="F11" s="30">
        <v>1692.24</v>
      </c>
      <c r="G11" s="31">
        <v>5.7500000000000002E-2</v>
      </c>
      <c r="H11" s="32"/>
      <c r="I11" s="32"/>
      <c r="J11" s="19"/>
    </row>
    <row r="12" spans="1:10" ht="15" customHeight="1">
      <c r="A12" s="28" t="s">
        <v>530</v>
      </c>
      <c r="B12" s="25" t="s">
        <v>531</v>
      </c>
      <c r="C12" s="25" t="s">
        <v>532</v>
      </c>
      <c r="D12" s="25" t="s">
        <v>529</v>
      </c>
      <c r="E12" s="29">
        <v>186846</v>
      </c>
      <c r="F12" s="30">
        <v>1610.61</v>
      </c>
      <c r="G12" s="31">
        <v>5.4800000000000001E-2</v>
      </c>
      <c r="H12" s="32"/>
      <c r="I12" s="32"/>
      <c r="J12" s="19"/>
    </row>
    <row r="13" spans="1:10" ht="15" customHeight="1">
      <c r="A13" s="28" t="s">
        <v>627</v>
      </c>
      <c r="B13" s="25" t="s">
        <v>628</v>
      </c>
      <c r="C13" s="25" t="s">
        <v>629</v>
      </c>
      <c r="D13" s="25" t="s">
        <v>630</v>
      </c>
      <c r="E13" s="29">
        <v>8242</v>
      </c>
      <c r="F13" s="30">
        <v>1577.91</v>
      </c>
      <c r="G13" s="31">
        <v>5.3600000000000002E-2</v>
      </c>
      <c r="H13" s="32"/>
      <c r="I13" s="32"/>
      <c r="J13" s="19"/>
    </row>
    <row r="14" spans="1:10" ht="15" customHeight="1">
      <c r="A14" s="28" t="s">
        <v>2171</v>
      </c>
      <c r="B14" s="25" t="s">
        <v>2172</v>
      </c>
      <c r="C14" s="25" t="s">
        <v>2173</v>
      </c>
      <c r="D14" s="25" t="s">
        <v>657</v>
      </c>
      <c r="E14" s="29">
        <v>163459</v>
      </c>
      <c r="F14" s="30">
        <v>1567.82</v>
      </c>
      <c r="G14" s="31">
        <v>5.33E-2</v>
      </c>
      <c r="H14" s="32"/>
      <c r="I14" s="32"/>
      <c r="J14" s="19"/>
    </row>
    <row r="15" spans="1:10" ht="15" customHeight="1">
      <c r="A15" s="28" t="s">
        <v>533</v>
      </c>
      <c r="B15" s="25" t="s">
        <v>534</v>
      </c>
      <c r="C15" s="25" t="s">
        <v>535</v>
      </c>
      <c r="D15" s="25" t="s">
        <v>529</v>
      </c>
      <c r="E15" s="29">
        <v>64239</v>
      </c>
      <c r="F15" s="30">
        <v>1168.6400000000001</v>
      </c>
      <c r="G15" s="31">
        <v>3.9699999999999999E-2</v>
      </c>
      <c r="H15" s="32"/>
      <c r="I15" s="32"/>
      <c r="J15" s="19"/>
    </row>
    <row r="16" spans="1:10" ht="15" customHeight="1">
      <c r="A16" s="28" t="s">
        <v>588</v>
      </c>
      <c r="B16" s="25" t="s">
        <v>589</v>
      </c>
      <c r="C16" s="25" t="s">
        <v>590</v>
      </c>
      <c r="D16" s="25" t="s">
        <v>571</v>
      </c>
      <c r="E16" s="29">
        <v>48573</v>
      </c>
      <c r="F16" s="30">
        <v>1098.72</v>
      </c>
      <c r="G16" s="31">
        <v>3.73E-2</v>
      </c>
      <c r="H16" s="32"/>
      <c r="I16" s="32"/>
      <c r="J16" s="19"/>
    </row>
    <row r="17" spans="1:10" ht="15" customHeight="1">
      <c r="A17" s="28" t="s">
        <v>591</v>
      </c>
      <c r="B17" s="25" t="s">
        <v>592</v>
      </c>
      <c r="C17" s="25" t="s">
        <v>593</v>
      </c>
      <c r="D17" s="25" t="s">
        <v>567</v>
      </c>
      <c r="E17" s="29">
        <v>35438</v>
      </c>
      <c r="F17" s="30">
        <v>1064.75</v>
      </c>
      <c r="G17" s="31">
        <v>3.6200000000000003E-2</v>
      </c>
      <c r="H17" s="32"/>
      <c r="I17" s="32"/>
      <c r="J17" s="19"/>
    </row>
    <row r="18" spans="1:10" ht="15" customHeight="1">
      <c r="A18" s="28" t="s">
        <v>526</v>
      </c>
      <c r="B18" s="25" t="s">
        <v>527</v>
      </c>
      <c r="C18" s="25" t="s">
        <v>528</v>
      </c>
      <c r="D18" s="25" t="s">
        <v>529</v>
      </c>
      <c r="E18" s="29">
        <v>70387</v>
      </c>
      <c r="F18" s="30">
        <v>1000.45</v>
      </c>
      <c r="G18" s="31">
        <v>3.4000000000000002E-2</v>
      </c>
      <c r="H18" s="32"/>
      <c r="I18" s="32"/>
      <c r="J18" s="19"/>
    </row>
    <row r="19" spans="1:10" ht="15" customHeight="1">
      <c r="A19" s="28" t="s">
        <v>2164</v>
      </c>
      <c r="B19" s="25" t="s">
        <v>2165</v>
      </c>
      <c r="C19" s="25" t="s">
        <v>2166</v>
      </c>
      <c r="D19" s="25" t="s">
        <v>2167</v>
      </c>
      <c r="E19" s="29">
        <v>42234</v>
      </c>
      <c r="F19" s="30">
        <v>942.85</v>
      </c>
      <c r="G19" s="31">
        <v>3.2099999999999997E-2</v>
      </c>
      <c r="H19" s="32"/>
      <c r="I19" s="32"/>
      <c r="J19" s="19"/>
    </row>
    <row r="20" spans="1:10" ht="15" customHeight="1">
      <c r="A20" s="28" t="s">
        <v>766</v>
      </c>
      <c r="B20" s="25" t="s">
        <v>767</v>
      </c>
      <c r="C20" s="25" t="s">
        <v>768</v>
      </c>
      <c r="D20" s="25" t="s">
        <v>650</v>
      </c>
      <c r="E20" s="29">
        <v>24294</v>
      </c>
      <c r="F20" s="30">
        <v>937.89</v>
      </c>
      <c r="G20" s="31">
        <v>3.1899999999999998E-2</v>
      </c>
      <c r="H20" s="32"/>
      <c r="I20" s="32"/>
      <c r="J20" s="19"/>
    </row>
    <row r="21" spans="1:10" ht="15" customHeight="1">
      <c r="A21" s="28" t="s">
        <v>2812</v>
      </c>
      <c r="B21" s="25" t="s">
        <v>2813</v>
      </c>
      <c r="C21" s="25" t="s">
        <v>2814</v>
      </c>
      <c r="D21" s="25" t="s">
        <v>657</v>
      </c>
      <c r="E21" s="29">
        <v>230414</v>
      </c>
      <c r="F21" s="30">
        <v>559.55999999999995</v>
      </c>
      <c r="G21" s="31">
        <v>1.9E-2</v>
      </c>
      <c r="H21" s="32"/>
      <c r="I21" s="32"/>
      <c r="J21" s="19"/>
    </row>
    <row r="22" spans="1:10" ht="15" customHeight="1">
      <c r="A22" s="28" t="s">
        <v>2289</v>
      </c>
      <c r="B22" s="25" t="s">
        <v>2290</v>
      </c>
      <c r="C22" s="25" t="s">
        <v>2291</v>
      </c>
      <c r="D22" s="25" t="s">
        <v>604</v>
      </c>
      <c r="E22" s="29">
        <v>2890</v>
      </c>
      <c r="F22" s="30">
        <v>553.12</v>
      </c>
      <c r="G22" s="31">
        <v>1.8800000000000001E-2</v>
      </c>
      <c r="H22" s="32"/>
      <c r="I22" s="32"/>
      <c r="J22" s="19"/>
    </row>
    <row r="23" spans="1:10" ht="15" customHeight="1">
      <c r="A23" s="28" t="s">
        <v>2192</v>
      </c>
      <c r="B23" s="25" t="s">
        <v>2193</v>
      </c>
      <c r="C23" s="25" t="s">
        <v>2194</v>
      </c>
      <c r="D23" s="25" t="s">
        <v>668</v>
      </c>
      <c r="E23" s="29">
        <v>32036</v>
      </c>
      <c r="F23" s="30">
        <v>456.18</v>
      </c>
      <c r="G23" s="31">
        <v>1.55E-2</v>
      </c>
      <c r="H23" s="32"/>
      <c r="I23" s="32"/>
      <c r="J23" s="19"/>
    </row>
    <row r="24" spans="1:10" ht="15" customHeight="1">
      <c r="A24" s="28" t="s">
        <v>1987</v>
      </c>
      <c r="B24" s="25" t="s">
        <v>1988</v>
      </c>
      <c r="C24" s="25" t="s">
        <v>1989</v>
      </c>
      <c r="D24" s="25" t="s">
        <v>657</v>
      </c>
      <c r="E24" s="29">
        <v>47690</v>
      </c>
      <c r="F24" s="30">
        <v>422.37</v>
      </c>
      <c r="G24" s="31">
        <v>1.44E-2</v>
      </c>
      <c r="H24" s="32"/>
      <c r="I24" s="32"/>
      <c r="J24" s="19"/>
    </row>
    <row r="25" spans="1:10" ht="15" customHeight="1">
      <c r="A25" s="19"/>
      <c r="B25" s="24" t="s">
        <v>155</v>
      </c>
      <c r="C25" s="25"/>
      <c r="D25" s="25"/>
      <c r="E25" s="25"/>
      <c r="F25" s="33">
        <v>22108.82</v>
      </c>
      <c r="G25" s="34">
        <v>0.75160000000000005</v>
      </c>
      <c r="H25" s="35"/>
      <c r="I25" s="35"/>
      <c r="J25" s="19"/>
    </row>
    <row r="26" spans="1:10" ht="15" customHeight="1">
      <c r="A26" s="19"/>
      <c r="B26" s="36" t="s">
        <v>563</v>
      </c>
      <c r="C26" s="37"/>
      <c r="D26" s="37"/>
      <c r="E26" s="37"/>
      <c r="F26" s="35" t="s">
        <v>485</v>
      </c>
      <c r="G26" s="35" t="s">
        <v>485</v>
      </c>
      <c r="H26" s="35"/>
      <c r="I26" s="35"/>
      <c r="J26" s="19"/>
    </row>
    <row r="27" spans="1:10" ht="15" customHeight="1">
      <c r="A27" s="19"/>
      <c r="B27" s="36" t="s">
        <v>155</v>
      </c>
      <c r="C27" s="37"/>
      <c r="D27" s="37"/>
      <c r="E27" s="37"/>
      <c r="F27" s="35" t="s">
        <v>485</v>
      </c>
      <c r="G27" s="35" t="s">
        <v>485</v>
      </c>
      <c r="H27" s="35"/>
      <c r="I27" s="35"/>
      <c r="J27" s="19"/>
    </row>
    <row r="28" spans="1:10" ht="15" customHeight="1">
      <c r="A28" s="19"/>
      <c r="B28" s="36" t="s">
        <v>156</v>
      </c>
      <c r="C28" s="37"/>
      <c r="D28" s="37"/>
      <c r="E28" s="37"/>
      <c r="F28" s="33">
        <v>22108.82</v>
      </c>
      <c r="G28" s="34">
        <v>0.75160000000000005</v>
      </c>
      <c r="H28" s="35"/>
      <c r="I28" s="35"/>
      <c r="J28" s="19"/>
    </row>
    <row r="29" spans="1:10" ht="15" customHeight="1">
      <c r="A29" s="19"/>
      <c r="B29" s="24" t="s">
        <v>847</v>
      </c>
      <c r="C29" s="25"/>
      <c r="D29" s="25"/>
      <c r="E29" s="25"/>
      <c r="F29" s="25"/>
      <c r="G29" s="25"/>
      <c r="H29" s="26"/>
      <c r="I29" s="26"/>
      <c r="J29" s="19"/>
    </row>
    <row r="30" spans="1:10" ht="15" customHeight="1">
      <c r="A30" s="19"/>
      <c r="B30" s="24" t="s">
        <v>3157</v>
      </c>
      <c r="C30" s="25"/>
      <c r="D30" s="25"/>
      <c r="E30" s="25"/>
      <c r="F30" s="27"/>
      <c r="G30" s="26"/>
      <c r="H30" s="26"/>
      <c r="I30" s="26"/>
      <c r="J30" s="19"/>
    </row>
    <row r="31" spans="1:10" ht="15" customHeight="1">
      <c r="A31" s="28" t="s">
        <v>3158</v>
      </c>
      <c r="B31" s="25" t="s">
        <v>3159</v>
      </c>
      <c r="C31" s="25"/>
      <c r="D31" s="25"/>
      <c r="E31" s="29">
        <v>35150</v>
      </c>
      <c r="F31" s="30">
        <v>107.4</v>
      </c>
      <c r="G31" s="31">
        <v>3.7000000000000002E-3</v>
      </c>
      <c r="H31" s="32"/>
      <c r="I31" s="32"/>
      <c r="J31" s="19"/>
    </row>
    <row r="32" spans="1:10" ht="15" customHeight="1">
      <c r="A32" s="19"/>
      <c r="B32" s="24" t="s">
        <v>155</v>
      </c>
      <c r="C32" s="25"/>
      <c r="D32" s="25"/>
      <c r="E32" s="25"/>
      <c r="F32" s="33">
        <v>107.4</v>
      </c>
      <c r="G32" s="34">
        <v>3.7000000000000002E-3</v>
      </c>
      <c r="H32" s="35"/>
      <c r="I32" s="35"/>
      <c r="J32" s="19"/>
    </row>
    <row r="33" spans="1:10" ht="15" customHeight="1">
      <c r="A33" s="19"/>
      <c r="B33" s="36" t="s">
        <v>156</v>
      </c>
      <c r="C33" s="37"/>
      <c r="D33" s="37"/>
      <c r="E33" s="37"/>
      <c r="F33" s="33">
        <v>107.4</v>
      </c>
      <c r="G33" s="34">
        <v>3.7000000000000002E-3</v>
      </c>
      <c r="H33" s="35"/>
      <c r="I33" s="35"/>
      <c r="J33" s="19"/>
    </row>
    <row r="34" spans="1:10" ht="15" customHeight="1">
      <c r="A34" s="19"/>
      <c r="B34" s="24" t="s">
        <v>162</v>
      </c>
      <c r="C34" s="25"/>
      <c r="D34" s="25"/>
      <c r="E34" s="25"/>
      <c r="F34" s="25"/>
      <c r="G34" s="25"/>
      <c r="H34" s="26"/>
      <c r="I34" s="26"/>
      <c r="J34" s="19"/>
    </row>
    <row r="35" spans="1:10" ht="15" customHeight="1">
      <c r="A35" s="19"/>
      <c r="B35" s="24" t="s">
        <v>163</v>
      </c>
      <c r="C35" s="25"/>
      <c r="D35" s="25"/>
      <c r="E35" s="25"/>
      <c r="F35" s="27"/>
      <c r="G35" s="26"/>
      <c r="H35" s="26"/>
      <c r="I35" s="26"/>
      <c r="J35" s="19"/>
    </row>
    <row r="36" spans="1:10" ht="15" customHeight="1">
      <c r="A36" s="28" t="s">
        <v>3151</v>
      </c>
      <c r="B36" s="25" t="s">
        <v>3152</v>
      </c>
      <c r="C36" s="25" t="s">
        <v>3153</v>
      </c>
      <c r="D36" s="25" t="s">
        <v>254</v>
      </c>
      <c r="E36" s="29">
        <v>50</v>
      </c>
      <c r="F36" s="30">
        <v>512.23</v>
      </c>
      <c r="G36" s="31">
        <v>1.7399999999999999E-2</v>
      </c>
      <c r="H36" s="38">
        <v>7.4360999999999997E-2</v>
      </c>
      <c r="I36" s="38">
        <v>7.2916948999999995E-2</v>
      </c>
      <c r="J36" s="19"/>
    </row>
    <row r="37" spans="1:10" ht="15" customHeight="1">
      <c r="A37" s="28" t="s">
        <v>3148</v>
      </c>
      <c r="B37" s="25" t="s">
        <v>3149</v>
      </c>
      <c r="C37" s="25" t="s">
        <v>3150</v>
      </c>
      <c r="D37" s="25" t="s">
        <v>254</v>
      </c>
      <c r="E37" s="29">
        <v>50</v>
      </c>
      <c r="F37" s="30">
        <v>501.19</v>
      </c>
      <c r="G37" s="31">
        <v>1.7000000000000001E-2</v>
      </c>
      <c r="H37" s="38">
        <v>7.8040499999999999E-2</v>
      </c>
      <c r="I37" s="38">
        <v>7.7884971999999997E-2</v>
      </c>
      <c r="J37" s="19"/>
    </row>
    <row r="38" spans="1:10" ht="15" customHeight="1">
      <c r="A38" s="28" t="s">
        <v>853</v>
      </c>
      <c r="B38" s="25" t="s">
        <v>854</v>
      </c>
      <c r="C38" s="25" t="s">
        <v>855</v>
      </c>
      <c r="D38" s="25" t="s">
        <v>187</v>
      </c>
      <c r="E38" s="29">
        <v>500000</v>
      </c>
      <c r="F38" s="30">
        <v>495.35</v>
      </c>
      <c r="G38" s="31">
        <v>1.6799999999999999E-2</v>
      </c>
      <c r="H38" s="38">
        <v>7.3925000000000005E-2</v>
      </c>
      <c r="I38" s="38"/>
      <c r="J38" s="19"/>
    </row>
    <row r="39" spans="1:10" ht="15" customHeight="1">
      <c r="A39" s="19"/>
      <c r="B39" s="24" t="s">
        <v>155</v>
      </c>
      <c r="C39" s="25"/>
      <c r="D39" s="25"/>
      <c r="E39" s="25"/>
      <c r="F39" s="33">
        <v>1508.77</v>
      </c>
      <c r="G39" s="34">
        <v>5.1200000000000002E-2</v>
      </c>
      <c r="H39" s="35"/>
      <c r="I39" s="35"/>
      <c r="J39" s="19"/>
    </row>
    <row r="40" spans="1:10" ht="15" customHeight="1">
      <c r="A40" s="19"/>
      <c r="B40" s="36" t="s">
        <v>484</v>
      </c>
      <c r="C40" s="37"/>
      <c r="D40" s="37"/>
      <c r="E40" s="37"/>
      <c r="F40" s="35" t="s">
        <v>485</v>
      </c>
      <c r="G40" s="35" t="s">
        <v>485</v>
      </c>
      <c r="H40" s="35"/>
      <c r="I40" s="35"/>
      <c r="J40" s="19"/>
    </row>
    <row r="41" spans="1:10" ht="15" customHeight="1">
      <c r="A41" s="19"/>
      <c r="B41" s="36" t="s">
        <v>155</v>
      </c>
      <c r="C41" s="37"/>
      <c r="D41" s="37"/>
      <c r="E41" s="37"/>
      <c r="F41" s="35" t="s">
        <v>485</v>
      </c>
      <c r="G41" s="35" t="s">
        <v>485</v>
      </c>
      <c r="H41" s="35"/>
      <c r="I41" s="35"/>
      <c r="J41" s="19"/>
    </row>
    <row r="42" spans="1:10" ht="15" customHeight="1">
      <c r="A42" s="19"/>
      <c r="B42" s="36" t="s">
        <v>156</v>
      </c>
      <c r="C42" s="37"/>
      <c r="D42" s="37"/>
      <c r="E42" s="37"/>
      <c r="F42" s="33">
        <v>1508.77</v>
      </c>
      <c r="G42" s="34">
        <v>5.1200000000000002E-2</v>
      </c>
      <c r="H42" s="35"/>
      <c r="I42" s="35"/>
      <c r="J42" s="19"/>
    </row>
    <row r="43" spans="1:10" ht="15" customHeight="1">
      <c r="A43" s="19"/>
      <c r="B43" s="24" t="s">
        <v>157</v>
      </c>
      <c r="C43" s="25"/>
      <c r="D43" s="25"/>
      <c r="E43" s="25"/>
      <c r="F43" s="25"/>
      <c r="G43" s="25"/>
      <c r="H43" s="26"/>
      <c r="I43" s="26"/>
      <c r="J43" s="19"/>
    </row>
    <row r="44" spans="1:10" ht="15" customHeight="1">
      <c r="A44" s="28" t="s">
        <v>158</v>
      </c>
      <c r="B44" s="25" t="s">
        <v>3927</v>
      </c>
      <c r="C44" s="25"/>
      <c r="D44" s="25"/>
      <c r="E44" s="29"/>
      <c r="F44" s="30">
        <v>5518.8</v>
      </c>
      <c r="G44" s="31">
        <v>0.18759999999999999</v>
      </c>
      <c r="H44" s="38">
        <v>5.9929026402266557E-2</v>
      </c>
      <c r="I44" s="38"/>
      <c r="J44" s="19"/>
    </row>
    <row r="45" spans="1:10" ht="15" customHeight="1">
      <c r="A45" s="19"/>
      <c r="B45" s="24" t="s">
        <v>155</v>
      </c>
      <c r="C45" s="25"/>
      <c r="D45" s="25"/>
      <c r="E45" s="25"/>
      <c r="F45" s="33">
        <v>5518.8</v>
      </c>
      <c r="G45" s="34">
        <v>0.18759999999999999</v>
      </c>
      <c r="H45" s="35"/>
      <c r="I45" s="35"/>
      <c r="J45" s="19"/>
    </row>
    <row r="46" spans="1:10" ht="15" customHeight="1">
      <c r="A46" s="19"/>
      <c r="B46" s="36" t="s">
        <v>484</v>
      </c>
      <c r="C46" s="37"/>
      <c r="D46" s="37"/>
      <c r="E46" s="37"/>
      <c r="F46" s="35" t="s">
        <v>485</v>
      </c>
      <c r="G46" s="35" t="s">
        <v>485</v>
      </c>
      <c r="H46" s="35"/>
      <c r="I46" s="35"/>
      <c r="J46" s="19"/>
    </row>
    <row r="47" spans="1:10" ht="15" customHeight="1">
      <c r="A47" s="19"/>
      <c r="B47" s="36" t="s">
        <v>155</v>
      </c>
      <c r="C47" s="37"/>
      <c r="D47" s="37"/>
      <c r="E47" s="37"/>
      <c r="F47" s="35" t="s">
        <v>485</v>
      </c>
      <c r="G47" s="35" t="s">
        <v>485</v>
      </c>
      <c r="H47" s="35"/>
      <c r="I47" s="35"/>
      <c r="J47" s="19"/>
    </row>
    <row r="48" spans="1:10" ht="15" customHeight="1">
      <c r="A48" s="19"/>
      <c r="B48" s="36" t="s">
        <v>156</v>
      </c>
      <c r="C48" s="37"/>
      <c r="D48" s="37"/>
      <c r="E48" s="37"/>
      <c r="F48" s="33">
        <v>5518.8</v>
      </c>
      <c r="G48" s="34">
        <v>0.18759999999999999</v>
      </c>
      <c r="H48" s="35"/>
      <c r="I48" s="35"/>
      <c r="J48" s="19"/>
    </row>
    <row r="49" spans="1:10" ht="15" customHeight="1">
      <c r="A49" s="19"/>
      <c r="B49" s="36" t="s">
        <v>159</v>
      </c>
      <c r="C49" s="25"/>
      <c r="D49" s="37"/>
      <c r="E49" s="25"/>
      <c r="F49" s="33">
        <v>173.7</v>
      </c>
      <c r="G49" s="34">
        <v>5.8999999999999999E-3</v>
      </c>
      <c r="H49" s="35"/>
      <c r="I49" s="35"/>
      <c r="J49" s="19"/>
    </row>
    <row r="50" spans="1:10" ht="15" customHeight="1">
      <c r="A50" s="19"/>
      <c r="B50" s="39" t="s">
        <v>160</v>
      </c>
      <c r="C50" s="37"/>
      <c r="D50" s="37"/>
      <c r="E50" s="37"/>
      <c r="F50" s="33">
        <v>29417.49</v>
      </c>
      <c r="G50" s="40">
        <v>1</v>
      </c>
      <c r="H50" s="41"/>
      <c r="I50" s="41"/>
      <c r="J50" s="19"/>
    </row>
    <row r="51" spans="1:10" ht="15" customHeight="1">
      <c r="A51" s="19"/>
      <c r="B51" s="17"/>
      <c r="C51" s="19"/>
      <c r="D51" s="19"/>
      <c r="E51" s="19"/>
      <c r="F51" s="19"/>
      <c r="G51" s="19"/>
      <c r="H51" s="19"/>
      <c r="I51" s="19"/>
      <c r="J51" s="19"/>
    </row>
    <row r="52" spans="1:10" ht="15" customHeight="1">
      <c r="A52" s="19"/>
      <c r="B52" s="18" t="s">
        <v>522</v>
      </c>
      <c r="C52" s="19"/>
      <c r="D52" s="19"/>
      <c r="E52" s="19"/>
      <c r="F52" s="19"/>
      <c r="G52" s="19"/>
      <c r="H52" s="19"/>
      <c r="I52" s="19"/>
      <c r="J52" s="19"/>
    </row>
    <row r="53" spans="1:10" ht="15" customHeight="1">
      <c r="A53" s="19"/>
      <c r="B53" s="18" t="s">
        <v>161</v>
      </c>
      <c r="C53" s="19"/>
      <c r="D53" s="19"/>
      <c r="E53" s="19"/>
      <c r="F53" s="19"/>
      <c r="G53" s="19"/>
      <c r="H53" s="19"/>
      <c r="I53" s="19"/>
      <c r="J53" s="19"/>
    </row>
    <row r="54" spans="1:10" ht="27.95" customHeight="1">
      <c r="A54" s="42"/>
      <c r="B54" s="110" t="s">
        <v>3926</v>
      </c>
      <c r="C54" s="110"/>
      <c r="D54" s="110"/>
      <c r="E54" s="110"/>
      <c r="F54" s="110"/>
      <c r="G54" s="110"/>
      <c r="H54" s="110"/>
      <c r="I54" s="42"/>
      <c r="J54" s="42"/>
    </row>
    <row r="55" spans="1:10" ht="15" customHeight="1">
      <c r="A55" s="42"/>
      <c r="B55" s="43"/>
      <c r="C55" s="42"/>
      <c r="D55" s="42"/>
      <c r="E55" s="42"/>
      <c r="F55" s="42"/>
      <c r="G55" s="42"/>
      <c r="H55" s="42"/>
      <c r="I55" s="42"/>
      <c r="J55" s="42"/>
    </row>
    <row r="57" spans="1:10" s="44" customFormat="1" ht="15" customHeight="1">
      <c r="C57" s="45" t="s">
        <v>3755</v>
      </c>
    </row>
    <row r="58" spans="1:10" s="44" customFormat="1" ht="15" customHeight="1">
      <c r="B58" s="45" t="s">
        <v>3749</v>
      </c>
      <c r="C58" s="45" t="s">
        <v>3750</v>
      </c>
    </row>
    <row r="59" spans="1:10" s="44" customFormat="1" ht="15" customHeight="1"/>
    <row r="60" spans="1:10" s="44" customFormat="1" ht="15" customHeight="1"/>
    <row r="61" spans="1:10" s="44" customFormat="1" ht="15" customHeight="1"/>
    <row r="62" spans="1:10" s="44" customFormat="1" ht="15" customHeight="1"/>
    <row r="63" spans="1:10" s="44" customFormat="1" ht="15" customHeight="1"/>
    <row r="64" spans="1:10" s="44" customFormat="1" ht="15" customHeight="1"/>
    <row r="65" s="44" customFormat="1" ht="15" customHeight="1"/>
    <row r="66" s="44" customFormat="1" ht="15" customHeight="1"/>
    <row r="67" s="44" customFormat="1" ht="15" customHeight="1"/>
    <row r="68" s="44" customFormat="1" ht="15" customHeight="1"/>
    <row r="69" s="44" customFormat="1" ht="15" customHeight="1"/>
    <row r="70" s="44" customFormat="1" ht="15" customHeight="1"/>
  </sheetData>
  <mergeCells count="2">
    <mergeCell ref="B54:H5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3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98</v>
      </c>
      <c r="B2" s="111" t="s">
        <v>99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2782</v>
      </c>
      <c r="B8" s="25" t="s">
        <v>2783</v>
      </c>
      <c r="C8" s="25" t="s">
        <v>2784</v>
      </c>
      <c r="D8" s="25" t="s">
        <v>597</v>
      </c>
      <c r="E8" s="29">
        <v>846203</v>
      </c>
      <c r="F8" s="30">
        <v>59044.66</v>
      </c>
      <c r="G8" s="31">
        <v>5.4899999999999997E-2</v>
      </c>
      <c r="H8" s="32"/>
      <c r="I8" s="32"/>
      <c r="J8" s="19"/>
    </row>
    <row r="9" spans="1:10" ht="15" customHeight="1">
      <c r="A9" s="28" t="s">
        <v>594</v>
      </c>
      <c r="B9" s="25" t="s">
        <v>595</v>
      </c>
      <c r="C9" s="25" t="s">
        <v>596</v>
      </c>
      <c r="D9" s="25" t="s">
        <v>597</v>
      </c>
      <c r="E9" s="29">
        <v>1590086</v>
      </c>
      <c r="F9" s="30">
        <v>47708.94</v>
      </c>
      <c r="G9" s="31">
        <v>4.4299999999999999E-2</v>
      </c>
      <c r="H9" s="32"/>
      <c r="I9" s="32"/>
      <c r="J9" s="19"/>
    </row>
    <row r="10" spans="1:10" ht="15" customHeight="1">
      <c r="A10" s="28" t="s">
        <v>2785</v>
      </c>
      <c r="B10" s="25" t="s">
        <v>2786</v>
      </c>
      <c r="C10" s="25" t="s">
        <v>2787</v>
      </c>
      <c r="D10" s="25" t="s">
        <v>620</v>
      </c>
      <c r="E10" s="29">
        <v>5913876</v>
      </c>
      <c r="F10" s="30">
        <v>42576.95</v>
      </c>
      <c r="G10" s="31">
        <v>3.9600000000000003E-2</v>
      </c>
      <c r="H10" s="32"/>
      <c r="I10" s="32"/>
      <c r="J10" s="19"/>
    </row>
    <row r="11" spans="1:10" ht="15" customHeight="1">
      <c r="A11" s="28" t="s">
        <v>820</v>
      </c>
      <c r="B11" s="25" t="s">
        <v>821</v>
      </c>
      <c r="C11" s="25" t="s">
        <v>822</v>
      </c>
      <c r="D11" s="25" t="s">
        <v>793</v>
      </c>
      <c r="E11" s="29">
        <v>7939183</v>
      </c>
      <c r="F11" s="30">
        <v>40386.620000000003</v>
      </c>
      <c r="G11" s="31">
        <v>3.7499999999999999E-2</v>
      </c>
      <c r="H11" s="32"/>
      <c r="I11" s="32"/>
      <c r="J11" s="19"/>
    </row>
    <row r="12" spans="1:10" ht="15" customHeight="1">
      <c r="A12" s="28" t="s">
        <v>617</v>
      </c>
      <c r="B12" s="25" t="s">
        <v>618</v>
      </c>
      <c r="C12" s="25" t="s">
        <v>619</v>
      </c>
      <c r="D12" s="25" t="s">
        <v>620</v>
      </c>
      <c r="E12" s="29">
        <v>2423375</v>
      </c>
      <c r="F12" s="30">
        <v>36688.69</v>
      </c>
      <c r="G12" s="31">
        <v>3.4099999999999998E-2</v>
      </c>
      <c r="H12" s="32"/>
      <c r="I12" s="32"/>
      <c r="J12" s="19"/>
    </row>
    <row r="13" spans="1:10" ht="15" customHeight="1">
      <c r="A13" s="28" t="s">
        <v>676</v>
      </c>
      <c r="B13" s="25" t="s">
        <v>677</v>
      </c>
      <c r="C13" s="25" t="s">
        <v>678</v>
      </c>
      <c r="D13" s="25" t="s">
        <v>679</v>
      </c>
      <c r="E13" s="29">
        <v>7234610</v>
      </c>
      <c r="F13" s="30">
        <v>36353.919999999998</v>
      </c>
      <c r="G13" s="31">
        <v>3.3799999999999997E-2</v>
      </c>
      <c r="H13" s="32"/>
      <c r="I13" s="32"/>
      <c r="J13" s="19"/>
    </row>
    <row r="14" spans="1:10" ht="15" customHeight="1">
      <c r="A14" s="28" t="s">
        <v>2779</v>
      </c>
      <c r="B14" s="25" t="s">
        <v>2780</v>
      </c>
      <c r="C14" s="25" t="s">
        <v>2781</v>
      </c>
      <c r="D14" s="25" t="s">
        <v>567</v>
      </c>
      <c r="E14" s="29">
        <v>10555968</v>
      </c>
      <c r="F14" s="30">
        <v>29815.33</v>
      </c>
      <c r="G14" s="31">
        <v>2.7699999999999999E-2</v>
      </c>
      <c r="H14" s="32"/>
      <c r="I14" s="32"/>
      <c r="J14" s="19"/>
    </row>
    <row r="15" spans="1:10" ht="15" customHeight="1">
      <c r="A15" s="28" t="s">
        <v>607</v>
      </c>
      <c r="B15" s="25" t="s">
        <v>608</v>
      </c>
      <c r="C15" s="25" t="s">
        <v>609</v>
      </c>
      <c r="D15" s="25" t="s">
        <v>575</v>
      </c>
      <c r="E15" s="29">
        <v>4818299</v>
      </c>
      <c r="F15" s="30">
        <v>28191.87</v>
      </c>
      <c r="G15" s="31">
        <v>2.6200000000000001E-2</v>
      </c>
      <c r="H15" s="32"/>
      <c r="I15" s="32"/>
      <c r="J15" s="19"/>
    </row>
    <row r="16" spans="1:10" ht="15" customHeight="1">
      <c r="A16" s="28" t="s">
        <v>2818</v>
      </c>
      <c r="B16" s="25" t="s">
        <v>2819</v>
      </c>
      <c r="C16" s="25" t="s">
        <v>2820</v>
      </c>
      <c r="D16" s="25" t="s">
        <v>2167</v>
      </c>
      <c r="E16" s="29">
        <v>4138432</v>
      </c>
      <c r="F16" s="30">
        <v>27725.43</v>
      </c>
      <c r="G16" s="31">
        <v>2.58E-2</v>
      </c>
      <c r="H16" s="32"/>
      <c r="I16" s="32"/>
      <c r="J16" s="19"/>
    </row>
    <row r="17" spans="1:10" ht="15" customHeight="1">
      <c r="A17" s="28" t="s">
        <v>1479</v>
      </c>
      <c r="B17" s="25" t="s">
        <v>1480</v>
      </c>
      <c r="C17" s="25" t="s">
        <v>1481</v>
      </c>
      <c r="D17" s="25" t="s">
        <v>657</v>
      </c>
      <c r="E17" s="29">
        <v>2518627</v>
      </c>
      <c r="F17" s="30">
        <v>27721.27</v>
      </c>
      <c r="G17" s="31">
        <v>2.58E-2</v>
      </c>
      <c r="H17" s="32"/>
      <c r="I17" s="32"/>
      <c r="J17" s="19"/>
    </row>
    <row r="18" spans="1:10" ht="15" customHeight="1">
      <c r="A18" s="28" t="s">
        <v>662</v>
      </c>
      <c r="B18" s="25" t="s">
        <v>663</v>
      </c>
      <c r="C18" s="25" t="s">
        <v>664</v>
      </c>
      <c r="D18" s="25" t="s">
        <v>529</v>
      </c>
      <c r="E18" s="29">
        <v>15662085</v>
      </c>
      <c r="F18" s="30">
        <v>27267.69</v>
      </c>
      <c r="G18" s="31">
        <v>2.53E-2</v>
      </c>
      <c r="H18" s="32"/>
      <c r="I18" s="32"/>
      <c r="J18" s="19"/>
    </row>
    <row r="19" spans="1:10" ht="15" customHeight="1">
      <c r="A19" s="28" t="s">
        <v>2198</v>
      </c>
      <c r="B19" s="25" t="s">
        <v>2199</v>
      </c>
      <c r="C19" s="25" t="s">
        <v>2200</v>
      </c>
      <c r="D19" s="25" t="s">
        <v>2167</v>
      </c>
      <c r="E19" s="29">
        <v>1102720</v>
      </c>
      <c r="F19" s="30">
        <v>22761.79</v>
      </c>
      <c r="G19" s="31">
        <v>2.12E-2</v>
      </c>
      <c r="H19" s="32"/>
      <c r="I19" s="32"/>
      <c r="J19" s="19"/>
    </row>
    <row r="20" spans="1:10" ht="15" customHeight="1">
      <c r="A20" s="28" t="s">
        <v>680</v>
      </c>
      <c r="B20" s="25" t="s">
        <v>681</v>
      </c>
      <c r="C20" s="25" t="s">
        <v>682</v>
      </c>
      <c r="D20" s="25" t="s">
        <v>668</v>
      </c>
      <c r="E20" s="29">
        <v>6985024</v>
      </c>
      <c r="F20" s="30">
        <v>19268.189999999999</v>
      </c>
      <c r="G20" s="31">
        <v>1.7899999999999999E-2</v>
      </c>
      <c r="H20" s="32"/>
      <c r="I20" s="32"/>
      <c r="J20" s="19"/>
    </row>
    <row r="21" spans="1:10" ht="15" customHeight="1">
      <c r="A21" s="28" t="s">
        <v>686</v>
      </c>
      <c r="B21" s="25" t="s">
        <v>687</v>
      </c>
      <c r="C21" s="25" t="s">
        <v>688</v>
      </c>
      <c r="D21" s="25" t="s">
        <v>597</v>
      </c>
      <c r="E21" s="29">
        <v>4227652</v>
      </c>
      <c r="F21" s="30">
        <v>17722.32</v>
      </c>
      <c r="G21" s="31">
        <v>1.6500000000000001E-2</v>
      </c>
      <c r="H21" s="32"/>
      <c r="I21" s="32"/>
      <c r="J21" s="19"/>
    </row>
    <row r="22" spans="1:10" ht="15" customHeight="1">
      <c r="A22" s="28" t="s">
        <v>1461</v>
      </c>
      <c r="B22" s="25" t="s">
        <v>1462</v>
      </c>
      <c r="C22" s="25" t="s">
        <v>1463</v>
      </c>
      <c r="D22" s="25" t="s">
        <v>668</v>
      </c>
      <c r="E22" s="29">
        <v>850633</v>
      </c>
      <c r="F22" s="30">
        <v>17687.21</v>
      </c>
      <c r="G22" s="31">
        <v>1.6400000000000001E-2</v>
      </c>
      <c r="H22" s="32"/>
      <c r="I22" s="32"/>
      <c r="J22" s="19"/>
    </row>
    <row r="23" spans="1:10" ht="15" customHeight="1">
      <c r="A23" s="28" t="s">
        <v>1665</v>
      </c>
      <c r="B23" s="25" t="s">
        <v>1666</v>
      </c>
      <c r="C23" s="25" t="s">
        <v>1667</v>
      </c>
      <c r="D23" s="25" t="s">
        <v>571</v>
      </c>
      <c r="E23" s="29">
        <v>3487270</v>
      </c>
      <c r="F23" s="30">
        <v>16731.919999999998</v>
      </c>
      <c r="G23" s="31">
        <v>1.55E-2</v>
      </c>
      <c r="H23" s="32"/>
      <c r="I23" s="32"/>
      <c r="J23" s="19"/>
    </row>
    <row r="24" spans="1:10" ht="15" customHeight="1">
      <c r="A24" s="28" t="s">
        <v>3160</v>
      </c>
      <c r="B24" s="25" t="s">
        <v>3161</v>
      </c>
      <c r="C24" s="25" t="s">
        <v>3162</v>
      </c>
      <c r="D24" s="25" t="s">
        <v>616</v>
      </c>
      <c r="E24" s="29">
        <v>3931533</v>
      </c>
      <c r="F24" s="30">
        <v>16475.09</v>
      </c>
      <c r="G24" s="31">
        <v>1.5299999999999999E-2</v>
      </c>
      <c r="H24" s="32"/>
      <c r="I24" s="32"/>
      <c r="J24" s="19"/>
    </row>
    <row r="25" spans="1:10" ht="15" customHeight="1">
      <c r="A25" s="28" t="s">
        <v>634</v>
      </c>
      <c r="B25" s="25" t="s">
        <v>635</v>
      </c>
      <c r="C25" s="25" t="s">
        <v>636</v>
      </c>
      <c r="D25" s="25" t="s">
        <v>567</v>
      </c>
      <c r="E25" s="29">
        <v>481143</v>
      </c>
      <c r="F25" s="30">
        <v>15594.81</v>
      </c>
      <c r="G25" s="31">
        <v>1.4500000000000001E-2</v>
      </c>
      <c r="H25" s="32"/>
      <c r="I25" s="32"/>
      <c r="J25" s="19"/>
    </row>
    <row r="26" spans="1:10" ht="15" customHeight="1">
      <c r="A26" s="28" t="s">
        <v>800</v>
      </c>
      <c r="B26" s="25" t="s">
        <v>801</v>
      </c>
      <c r="C26" s="25" t="s">
        <v>802</v>
      </c>
      <c r="D26" s="25" t="s">
        <v>597</v>
      </c>
      <c r="E26" s="29">
        <v>1027621</v>
      </c>
      <c r="F26" s="30">
        <v>15206.74</v>
      </c>
      <c r="G26" s="31">
        <v>1.41E-2</v>
      </c>
      <c r="H26" s="32"/>
      <c r="I26" s="32"/>
      <c r="J26" s="19"/>
    </row>
    <row r="27" spans="1:10" ht="15" customHeight="1">
      <c r="A27" s="28" t="s">
        <v>803</v>
      </c>
      <c r="B27" s="25" t="s">
        <v>804</v>
      </c>
      <c r="C27" s="25" t="s">
        <v>805</v>
      </c>
      <c r="D27" s="25" t="s">
        <v>806</v>
      </c>
      <c r="E27" s="29">
        <v>826683</v>
      </c>
      <c r="F27" s="30">
        <v>13092.18</v>
      </c>
      <c r="G27" s="31">
        <v>1.2200000000000001E-2</v>
      </c>
      <c r="H27" s="32"/>
      <c r="I27" s="32"/>
      <c r="J27" s="19"/>
    </row>
    <row r="28" spans="1:10" ht="15" customHeight="1">
      <c r="A28" s="28" t="s">
        <v>651</v>
      </c>
      <c r="B28" s="25" t="s">
        <v>652</v>
      </c>
      <c r="C28" s="25" t="s">
        <v>653</v>
      </c>
      <c r="D28" s="25" t="s">
        <v>567</v>
      </c>
      <c r="E28" s="29">
        <v>389393</v>
      </c>
      <c r="F28" s="30">
        <v>13091.2</v>
      </c>
      <c r="G28" s="31">
        <v>1.2200000000000001E-2</v>
      </c>
      <c r="H28" s="32"/>
      <c r="I28" s="32"/>
      <c r="J28" s="19"/>
    </row>
    <row r="29" spans="1:10" ht="15" customHeight="1">
      <c r="A29" s="28" t="s">
        <v>2797</v>
      </c>
      <c r="B29" s="25" t="s">
        <v>2798</v>
      </c>
      <c r="C29" s="25" t="s">
        <v>2799</v>
      </c>
      <c r="D29" s="25" t="s">
        <v>657</v>
      </c>
      <c r="E29" s="29">
        <v>4519264</v>
      </c>
      <c r="F29" s="30">
        <v>12333.07</v>
      </c>
      <c r="G29" s="31">
        <v>1.15E-2</v>
      </c>
      <c r="H29" s="32"/>
      <c r="I29" s="32"/>
      <c r="J29" s="19"/>
    </row>
    <row r="30" spans="1:10" ht="15" customHeight="1">
      <c r="A30" s="28" t="s">
        <v>3006</v>
      </c>
      <c r="B30" s="25" t="s">
        <v>3007</v>
      </c>
      <c r="C30" s="25" t="s">
        <v>3008</v>
      </c>
      <c r="D30" s="25" t="s">
        <v>567</v>
      </c>
      <c r="E30" s="29">
        <v>1784826</v>
      </c>
      <c r="F30" s="30">
        <v>11778.07</v>
      </c>
      <c r="G30" s="31">
        <v>1.09E-2</v>
      </c>
      <c r="H30" s="32"/>
      <c r="I30" s="32"/>
      <c r="J30" s="19"/>
    </row>
    <row r="31" spans="1:10" ht="15" customHeight="1">
      <c r="A31" s="28" t="s">
        <v>3163</v>
      </c>
      <c r="B31" s="25" t="s">
        <v>3164</v>
      </c>
      <c r="C31" s="25" t="s">
        <v>3165</v>
      </c>
      <c r="D31" s="25" t="s">
        <v>597</v>
      </c>
      <c r="E31" s="29">
        <v>1318165</v>
      </c>
      <c r="F31" s="30">
        <v>11584.69</v>
      </c>
      <c r="G31" s="31">
        <v>1.0800000000000001E-2</v>
      </c>
      <c r="H31" s="32"/>
      <c r="I31" s="32"/>
      <c r="J31" s="19"/>
    </row>
    <row r="32" spans="1:10" ht="15" customHeight="1">
      <c r="A32" s="28" t="s">
        <v>2747</v>
      </c>
      <c r="B32" s="25" t="s">
        <v>2748</v>
      </c>
      <c r="C32" s="25" t="s">
        <v>2749</v>
      </c>
      <c r="D32" s="25" t="s">
        <v>575</v>
      </c>
      <c r="E32" s="29">
        <v>428363</v>
      </c>
      <c r="F32" s="30">
        <v>11247.31</v>
      </c>
      <c r="G32" s="31">
        <v>1.0500000000000001E-2</v>
      </c>
      <c r="H32" s="32"/>
      <c r="I32" s="32"/>
      <c r="J32" s="19"/>
    </row>
    <row r="33" spans="1:10" ht="15" customHeight="1">
      <c r="A33" s="28" t="s">
        <v>588</v>
      </c>
      <c r="B33" s="25" t="s">
        <v>589</v>
      </c>
      <c r="C33" s="25" t="s">
        <v>590</v>
      </c>
      <c r="D33" s="25" t="s">
        <v>571</v>
      </c>
      <c r="E33" s="29">
        <v>483872</v>
      </c>
      <c r="F33" s="30">
        <v>10945.18</v>
      </c>
      <c r="G33" s="31">
        <v>1.0200000000000001E-2</v>
      </c>
      <c r="H33" s="32"/>
      <c r="I33" s="32"/>
      <c r="J33" s="19"/>
    </row>
    <row r="34" spans="1:10" ht="15" customHeight="1">
      <c r="A34" s="28" t="s">
        <v>3166</v>
      </c>
      <c r="B34" s="25" t="s">
        <v>3167</v>
      </c>
      <c r="C34" s="25" t="s">
        <v>3168</v>
      </c>
      <c r="D34" s="25" t="s">
        <v>2167</v>
      </c>
      <c r="E34" s="29">
        <v>690296</v>
      </c>
      <c r="F34" s="30">
        <v>10797.61</v>
      </c>
      <c r="G34" s="31">
        <v>0.01</v>
      </c>
      <c r="H34" s="32"/>
      <c r="I34" s="32"/>
      <c r="J34" s="19"/>
    </row>
    <row r="35" spans="1:10" ht="15" customHeight="1">
      <c r="A35" s="28" t="s">
        <v>841</v>
      </c>
      <c r="B35" s="25" t="s">
        <v>842</v>
      </c>
      <c r="C35" s="25" t="s">
        <v>843</v>
      </c>
      <c r="D35" s="25" t="s">
        <v>597</v>
      </c>
      <c r="E35" s="29">
        <v>2440688</v>
      </c>
      <c r="F35" s="30">
        <v>10217.94</v>
      </c>
      <c r="G35" s="31">
        <v>9.4999999999999998E-3</v>
      </c>
      <c r="H35" s="32"/>
      <c r="I35" s="32"/>
      <c r="J35" s="19"/>
    </row>
    <row r="36" spans="1:10" ht="15" customHeight="1">
      <c r="A36" s="28" t="s">
        <v>3169</v>
      </c>
      <c r="B36" s="25" t="s">
        <v>3170</v>
      </c>
      <c r="C36" s="25" t="s">
        <v>3171</v>
      </c>
      <c r="D36" s="25" t="s">
        <v>616</v>
      </c>
      <c r="E36" s="29">
        <v>3805180</v>
      </c>
      <c r="F36" s="30">
        <v>10089.43</v>
      </c>
      <c r="G36" s="31">
        <v>9.4000000000000004E-3</v>
      </c>
      <c r="H36" s="32"/>
      <c r="I36" s="32"/>
      <c r="J36" s="19"/>
    </row>
    <row r="37" spans="1:10" ht="15" customHeight="1">
      <c r="A37" s="28" t="s">
        <v>1984</v>
      </c>
      <c r="B37" s="25" t="s">
        <v>1985</v>
      </c>
      <c r="C37" s="25" t="s">
        <v>1986</v>
      </c>
      <c r="D37" s="25" t="s">
        <v>567</v>
      </c>
      <c r="E37" s="29">
        <v>109957</v>
      </c>
      <c r="F37" s="30">
        <v>9408.42</v>
      </c>
      <c r="G37" s="31">
        <v>8.6999999999999994E-3</v>
      </c>
      <c r="H37" s="32"/>
      <c r="I37" s="32"/>
      <c r="J37" s="19"/>
    </row>
    <row r="38" spans="1:10" ht="15" customHeight="1">
      <c r="A38" s="28" t="s">
        <v>2791</v>
      </c>
      <c r="B38" s="25" t="s">
        <v>2792</v>
      </c>
      <c r="C38" s="25" t="s">
        <v>2793</v>
      </c>
      <c r="D38" s="25" t="s">
        <v>604</v>
      </c>
      <c r="E38" s="29">
        <v>485698</v>
      </c>
      <c r="F38" s="30">
        <v>9324.43</v>
      </c>
      <c r="G38" s="31">
        <v>8.6999999999999994E-3</v>
      </c>
      <c r="H38" s="32"/>
      <c r="I38" s="32"/>
      <c r="J38" s="19"/>
    </row>
    <row r="39" spans="1:10" ht="15" customHeight="1">
      <c r="A39" s="28" t="s">
        <v>658</v>
      </c>
      <c r="B39" s="25" t="s">
        <v>659</v>
      </c>
      <c r="C39" s="25" t="s">
        <v>660</v>
      </c>
      <c r="D39" s="25" t="s">
        <v>661</v>
      </c>
      <c r="E39" s="29">
        <v>1589158</v>
      </c>
      <c r="F39" s="30">
        <v>9295.7800000000007</v>
      </c>
      <c r="G39" s="31">
        <v>8.6E-3</v>
      </c>
      <c r="H39" s="32"/>
      <c r="I39" s="32"/>
      <c r="J39" s="19"/>
    </row>
    <row r="40" spans="1:10" ht="15" customHeight="1">
      <c r="A40" s="28" t="s">
        <v>3172</v>
      </c>
      <c r="B40" s="25" t="s">
        <v>3173</v>
      </c>
      <c r="C40" s="25" t="s">
        <v>3174</v>
      </c>
      <c r="D40" s="25" t="s">
        <v>575</v>
      </c>
      <c r="E40" s="29">
        <v>4875494</v>
      </c>
      <c r="F40" s="30">
        <v>9236.6200000000008</v>
      </c>
      <c r="G40" s="31">
        <v>8.6E-3</v>
      </c>
      <c r="H40" s="32"/>
      <c r="I40" s="32"/>
      <c r="J40" s="19"/>
    </row>
    <row r="41" spans="1:10" ht="15" customHeight="1">
      <c r="A41" s="28" t="s">
        <v>3175</v>
      </c>
      <c r="B41" s="25" t="s">
        <v>3176</v>
      </c>
      <c r="C41" s="25" t="s">
        <v>3177</v>
      </c>
      <c r="D41" s="25" t="s">
        <v>571</v>
      </c>
      <c r="E41" s="29">
        <v>1216254</v>
      </c>
      <c r="F41" s="30">
        <v>8985.68</v>
      </c>
      <c r="G41" s="31">
        <v>8.3999999999999995E-3</v>
      </c>
      <c r="H41" s="32"/>
      <c r="I41" s="32"/>
      <c r="J41" s="19"/>
    </row>
    <row r="42" spans="1:10" ht="15" customHeight="1">
      <c r="A42" s="28" t="s">
        <v>3178</v>
      </c>
      <c r="B42" s="25" t="s">
        <v>3179</v>
      </c>
      <c r="C42" s="25" t="s">
        <v>3180</v>
      </c>
      <c r="D42" s="25" t="s">
        <v>616</v>
      </c>
      <c r="E42" s="29">
        <v>3873356</v>
      </c>
      <c r="F42" s="30">
        <v>8860.2999999999993</v>
      </c>
      <c r="G42" s="31">
        <v>8.2000000000000007E-3</v>
      </c>
      <c r="H42" s="32"/>
      <c r="I42" s="32"/>
      <c r="J42" s="19"/>
    </row>
    <row r="43" spans="1:10" ht="15" customHeight="1">
      <c r="A43" s="28" t="s">
        <v>3181</v>
      </c>
      <c r="B43" s="25" t="s">
        <v>3182</v>
      </c>
      <c r="C43" s="25" t="s">
        <v>3183</v>
      </c>
      <c r="D43" s="25" t="s">
        <v>668</v>
      </c>
      <c r="E43" s="29">
        <v>1011983</v>
      </c>
      <c r="F43" s="30">
        <v>8815.3799999999992</v>
      </c>
      <c r="G43" s="31">
        <v>8.2000000000000007E-3</v>
      </c>
      <c r="H43" s="32"/>
      <c r="I43" s="32"/>
      <c r="J43" s="19"/>
    </row>
    <row r="44" spans="1:10" ht="15" customHeight="1">
      <c r="A44" s="28" t="s">
        <v>814</v>
      </c>
      <c r="B44" s="25" t="s">
        <v>815</v>
      </c>
      <c r="C44" s="25" t="s">
        <v>816</v>
      </c>
      <c r="D44" s="25" t="s">
        <v>668</v>
      </c>
      <c r="E44" s="29">
        <v>1499841</v>
      </c>
      <c r="F44" s="30">
        <v>8385.61</v>
      </c>
      <c r="G44" s="31">
        <v>7.7999999999999996E-3</v>
      </c>
      <c r="H44" s="32"/>
      <c r="I44" s="32"/>
      <c r="J44" s="19"/>
    </row>
    <row r="45" spans="1:10" ht="15" customHeight="1">
      <c r="A45" s="28" t="s">
        <v>683</v>
      </c>
      <c r="B45" s="25" t="s">
        <v>684</v>
      </c>
      <c r="C45" s="25" t="s">
        <v>685</v>
      </c>
      <c r="D45" s="25" t="s">
        <v>650</v>
      </c>
      <c r="E45" s="29">
        <v>631158</v>
      </c>
      <c r="F45" s="30">
        <v>8319.61</v>
      </c>
      <c r="G45" s="31">
        <v>7.7000000000000002E-3</v>
      </c>
      <c r="H45" s="32"/>
      <c r="I45" s="32"/>
      <c r="J45" s="19"/>
    </row>
    <row r="46" spans="1:10" ht="15" customHeight="1">
      <c r="A46" s="28" t="s">
        <v>631</v>
      </c>
      <c r="B46" s="25" t="s">
        <v>632</v>
      </c>
      <c r="C46" s="25" t="s">
        <v>633</v>
      </c>
      <c r="D46" s="25" t="s">
        <v>597</v>
      </c>
      <c r="E46" s="29">
        <v>312694</v>
      </c>
      <c r="F46" s="30">
        <v>7828.14</v>
      </c>
      <c r="G46" s="31">
        <v>7.3000000000000001E-3</v>
      </c>
      <c r="H46" s="32"/>
      <c r="I46" s="32"/>
      <c r="J46" s="19"/>
    </row>
    <row r="47" spans="1:10" ht="15" customHeight="1">
      <c r="A47" s="28" t="s">
        <v>2213</v>
      </c>
      <c r="B47" s="25" t="s">
        <v>2214</v>
      </c>
      <c r="C47" s="25" t="s">
        <v>2215</v>
      </c>
      <c r="D47" s="25" t="s">
        <v>597</v>
      </c>
      <c r="E47" s="29">
        <v>173624</v>
      </c>
      <c r="F47" s="30">
        <v>7797.19</v>
      </c>
      <c r="G47" s="31">
        <v>7.1999999999999998E-3</v>
      </c>
      <c r="H47" s="32"/>
      <c r="I47" s="32"/>
      <c r="J47" s="19"/>
    </row>
    <row r="48" spans="1:10" ht="15" customHeight="1">
      <c r="A48" s="28" t="s">
        <v>2286</v>
      </c>
      <c r="B48" s="25" t="s">
        <v>2287</v>
      </c>
      <c r="C48" s="25" t="s">
        <v>2288</v>
      </c>
      <c r="D48" s="25" t="s">
        <v>604</v>
      </c>
      <c r="E48" s="29">
        <v>848832</v>
      </c>
      <c r="F48" s="30">
        <v>7766.81</v>
      </c>
      <c r="G48" s="31">
        <v>7.1999999999999998E-3</v>
      </c>
      <c r="H48" s="32"/>
      <c r="I48" s="32"/>
      <c r="J48" s="19"/>
    </row>
    <row r="49" spans="1:10" ht="15" customHeight="1">
      <c r="A49" s="28" t="s">
        <v>2809</v>
      </c>
      <c r="B49" s="25" t="s">
        <v>2810</v>
      </c>
      <c r="C49" s="25" t="s">
        <v>2811</v>
      </c>
      <c r="D49" s="25" t="s">
        <v>806</v>
      </c>
      <c r="E49" s="29">
        <v>663516</v>
      </c>
      <c r="F49" s="30">
        <v>7495.08</v>
      </c>
      <c r="G49" s="31">
        <v>7.0000000000000001E-3</v>
      </c>
      <c r="H49" s="32"/>
      <c r="I49" s="32"/>
      <c r="J49" s="19"/>
    </row>
    <row r="50" spans="1:10" ht="15" customHeight="1">
      <c r="A50" s="28" t="s">
        <v>838</v>
      </c>
      <c r="B50" s="25" t="s">
        <v>839</v>
      </c>
      <c r="C50" s="25" t="s">
        <v>840</v>
      </c>
      <c r="D50" s="25" t="s">
        <v>668</v>
      </c>
      <c r="E50" s="29">
        <v>921726</v>
      </c>
      <c r="F50" s="30">
        <v>6491.72</v>
      </c>
      <c r="G50" s="31">
        <v>6.0000000000000001E-3</v>
      </c>
      <c r="H50" s="32"/>
      <c r="I50" s="32"/>
      <c r="J50" s="19"/>
    </row>
    <row r="51" spans="1:10" ht="15" customHeight="1">
      <c r="A51" s="28" t="s">
        <v>640</v>
      </c>
      <c r="B51" s="25" t="s">
        <v>641</v>
      </c>
      <c r="C51" s="25" t="s">
        <v>642</v>
      </c>
      <c r="D51" s="25" t="s">
        <v>597</v>
      </c>
      <c r="E51" s="29">
        <v>821971</v>
      </c>
      <c r="F51" s="30">
        <v>6124.09</v>
      </c>
      <c r="G51" s="31">
        <v>5.7000000000000002E-3</v>
      </c>
      <c r="H51" s="32"/>
      <c r="I51" s="32"/>
      <c r="J51" s="19"/>
    </row>
    <row r="52" spans="1:10" ht="15" customHeight="1">
      <c r="A52" s="28" t="s">
        <v>695</v>
      </c>
      <c r="B52" s="25" t="s">
        <v>696</v>
      </c>
      <c r="C52" s="25" t="s">
        <v>697</v>
      </c>
      <c r="D52" s="25" t="s">
        <v>567</v>
      </c>
      <c r="E52" s="29">
        <v>191188</v>
      </c>
      <c r="F52" s="30">
        <v>6039.92</v>
      </c>
      <c r="G52" s="31">
        <v>5.5999999999999999E-3</v>
      </c>
      <c r="H52" s="32"/>
      <c r="I52" s="32"/>
      <c r="J52" s="19"/>
    </row>
    <row r="53" spans="1:10" ht="15" customHeight="1">
      <c r="A53" s="28" t="s">
        <v>3184</v>
      </c>
      <c r="B53" s="25" t="s">
        <v>3185</v>
      </c>
      <c r="C53" s="25" t="s">
        <v>3186</v>
      </c>
      <c r="D53" s="25" t="s">
        <v>668</v>
      </c>
      <c r="E53" s="29">
        <v>1377351</v>
      </c>
      <c r="F53" s="30">
        <v>5937.76</v>
      </c>
      <c r="G53" s="31">
        <v>5.4999999999999997E-3</v>
      </c>
      <c r="H53" s="32"/>
      <c r="I53" s="32"/>
      <c r="J53" s="19"/>
    </row>
    <row r="54" spans="1:10" ht="15" customHeight="1">
      <c r="A54" s="28" t="s">
        <v>2228</v>
      </c>
      <c r="B54" s="25" t="s">
        <v>2229</v>
      </c>
      <c r="C54" s="25" t="s">
        <v>2230</v>
      </c>
      <c r="D54" s="25" t="s">
        <v>793</v>
      </c>
      <c r="E54" s="29">
        <v>419928</v>
      </c>
      <c r="F54" s="30">
        <v>5875.21</v>
      </c>
      <c r="G54" s="31">
        <v>5.4999999999999997E-3</v>
      </c>
      <c r="H54" s="32"/>
      <c r="I54" s="32"/>
      <c r="J54" s="19"/>
    </row>
    <row r="55" spans="1:10" ht="15" customHeight="1">
      <c r="A55" s="28" t="s">
        <v>3187</v>
      </c>
      <c r="B55" s="25" t="s">
        <v>3188</v>
      </c>
      <c r="C55" s="25" t="s">
        <v>3189</v>
      </c>
      <c r="D55" s="25" t="s">
        <v>3190</v>
      </c>
      <c r="E55" s="29">
        <v>172492</v>
      </c>
      <c r="F55" s="30">
        <v>5577.01</v>
      </c>
      <c r="G55" s="31">
        <v>5.1999999999999998E-3</v>
      </c>
      <c r="H55" s="32"/>
      <c r="I55" s="32"/>
      <c r="J55" s="19"/>
    </row>
    <row r="56" spans="1:10" ht="15" customHeight="1">
      <c r="A56" s="28" t="s">
        <v>3191</v>
      </c>
      <c r="B56" s="25" t="s">
        <v>3192</v>
      </c>
      <c r="C56" s="25" t="s">
        <v>3193</v>
      </c>
      <c r="D56" s="25" t="s">
        <v>571</v>
      </c>
      <c r="E56" s="29">
        <v>7349962</v>
      </c>
      <c r="F56" s="30">
        <v>5530.85</v>
      </c>
      <c r="G56" s="31">
        <v>5.1000000000000004E-3</v>
      </c>
      <c r="H56" s="32"/>
      <c r="I56" s="32"/>
      <c r="J56" s="19"/>
    </row>
    <row r="57" spans="1:10" ht="15" customHeight="1">
      <c r="A57" s="28" t="s">
        <v>605</v>
      </c>
      <c r="B57" s="25" t="s">
        <v>3928</v>
      </c>
      <c r="C57" s="25" t="s">
        <v>606</v>
      </c>
      <c r="D57" s="25" t="s">
        <v>571</v>
      </c>
      <c r="E57" s="29">
        <v>738116</v>
      </c>
      <c r="F57" s="30">
        <v>5404.49</v>
      </c>
      <c r="G57" s="31">
        <v>5.0000000000000001E-3</v>
      </c>
      <c r="H57" s="32"/>
      <c r="I57" s="32"/>
      <c r="J57" s="19"/>
    </row>
    <row r="58" spans="1:10" ht="15" customHeight="1">
      <c r="A58" s="28" t="s">
        <v>2794</v>
      </c>
      <c r="B58" s="25" t="s">
        <v>2795</v>
      </c>
      <c r="C58" s="25" t="s">
        <v>2796</v>
      </c>
      <c r="D58" s="25" t="s">
        <v>571</v>
      </c>
      <c r="E58" s="29">
        <v>826113</v>
      </c>
      <c r="F58" s="30">
        <v>5399.47</v>
      </c>
      <c r="G58" s="31">
        <v>5.0000000000000001E-3</v>
      </c>
      <c r="H58" s="32"/>
      <c r="I58" s="32"/>
      <c r="J58" s="19"/>
    </row>
    <row r="59" spans="1:10" ht="15" customHeight="1">
      <c r="A59" s="28" t="s">
        <v>712</v>
      </c>
      <c r="B59" s="25" t="s">
        <v>713</v>
      </c>
      <c r="C59" s="25" t="s">
        <v>714</v>
      </c>
      <c r="D59" s="25" t="s">
        <v>620</v>
      </c>
      <c r="E59" s="29">
        <v>1082451</v>
      </c>
      <c r="F59" s="30">
        <v>4986.8500000000004</v>
      </c>
      <c r="G59" s="31">
        <v>4.5999999999999999E-3</v>
      </c>
      <c r="H59" s="32"/>
      <c r="I59" s="32"/>
      <c r="J59" s="19"/>
    </row>
    <row r="60" spans="1:10" ht="15" customHeight="1">
      <c r="A60" s="28" t="s">
        <v>2800</v>
      </c>
      <c r="B60" s="25" t="s">
        <v>2801</v>
      </c>
      <c r="C60" s="25" t="s">
        <v>2802</v>
      </c>
      <c r="D60" s="25" t="s">
        <v>668</v>
      </c>
      <c r="E60" s="29">
        <v>4137191</v>
      </c>
      <c r="F60" s="30">
        <v>4708.12</v>
      </c>
      <c r="G60" s="31">
        <v>4.4000000000000003E-3</v>
      </c>
      <c r="H60" s="32"/>
      <c r="I60" s="32"/>
      <c r="J60" s="19"/>
    </row>
    <row r="61" spans="1:10" ht="15" customHeight="1">
      <c r="A61" s="28" t="s">
        <v>672</v>
      </c>
      <c r="B61" s="25" t="s">
        <v>673</v>
      </c>
      <c r="C61" s="25" t="s">
        <v>674</v>
      </c>
      <c r="D61" s="25" t="s">
        <v>675</v>
      </c>
      <c r="E61" s="29">
        <v>637096</v>
      </c>
      <c r="F61" s="30">
        <v>4533.8900000000003</v>
      </c>
      <c r="G61" s="31">
        <v>4.1999999999999997E-3</v>
      </c>
      <c r="H61" s="32"/>
      <c r="I61" s="32"/>
      <c r="J61" s="19"/>
    </row>
    <row r="62" spans="1:10" ht="15" customHeight="1">
      <c r="A62" s="28" t="s">
        <v>1454</v>
      </c>
      <c r="B62" s="25" t="s">
        <v>1455</v>
      </c>
      <c r="C62" s="25" t="s">
        <v>1456</v>
      </c>
      <c r="D62" s="25" t="s">
        <v>575</v>
      </c>
      <c r="E62" s="29">
        <v>548601</v>
      </c>
      <c r="F62" s="30">
        <v>4139.1899999999996</v>
      </c>
      <c r="G62" s="31">
        <v>3.8E-3</v>
      </c>
      <c r="H62" s="32"/>
      <c r="I62" s="32"/>
      <c r="J62" s="19"/>
    </row>
    <row r="63" spans="1:10" ht="15" customHeight="1">
      <c r="A63" s="28" t="s">
        <v>2753</v>
      </c>
      <c r="B63" s="25" t="s">
        <v>2754</v>
      </c>
      <c r="C63" s="25" t="s">
        <v>2755</v>
      </c>
      <c r="D63" s="25" t="s">
        <v>620</v>
      </c>
      <c r="E63" s="29">
        <v>1563412</v>
      </c>
      <c r="F63" s="30">
        <v>4130.53</v>
      </c>
      <c r="G63" s="31">
        <v>3.8E-3</v>
      </c>
      <c r="H63" s="32"/>
      <c r="I63" s="32"/>
      <c r="J63" s="19"/>
    </row>
    <row r="64" spans="1:10" ht="15" customHeight="1">
      <c r="A64" s="28" t="s">
        <v>3194</v>
      </c>
      <c r="B64" s="25" t="s">
        <v>3195</v>
      </c>
      <c r="C64" s="25" t="s">
        <v>3196</v>
      </c>
      <c r="D64" s="25" t="s">
        <v>1733</v>
      </c>
      <c r="E64" s="29">
        <v>295141</v>
      </c>
      <c r="F64" s="30">
        <v>3597.03</v>
      </c>
      <c r="G64" s="31">
        <v>3.3E-3</v>
      </c>
      <c r="H64" s="32"/>
      <c r="I64" s="32"/>
      <c r="J64" s="19"/>
    </row>
    <row r="65" spans="1:10" ht="15" customHeight="1">
      <c r="A65" s="28" t="s">
        <v>1718</v>
      </c>
      <c r="B65" s="25" t="s">
        <v>1719</v>
      </c>
      <c r="C65" s="25" t="s">
        <v>1720</v>
      </c>
      <c r="D65" s="25" t="s">
        <v>679</v>
      </c>
      <c r="E65" s="29">
        <v>1022848</v>
      </c>
      <c r="F65" s="30">
        <v>3556.44</v>
      </c>
      <c r="G65" s="31">
        <v>3.3E-3</v>
      </c>
      <c r="H65" s="32"/>
      <c r="I65" s="32"/>
      <c r="J65" s="19"/>
    </row>
    <row r="66" spans="1:10" ht="15" customHeight="1">
      <c r="A66" s="28" t="s">
        <v>2806</v>
      </c>
      <c r="B66" s="25" t="s">
        <v>2807</v>
      </c>
      <c r="C66" s="25" t="s">
        <v>2808</v>
      </c>
      <c r="D66" s="25" t="s">
        <v>668</v>
      </c>
      <c r="E66" s="29">
        <v>112777</v>
      </c>
      <c r="F66" s="30">
        <v>3123.64</v>
      </c>
      <c r="G66" s="31">
        <v>2.8999999999999998E-3</v>
      </c>
      <c r="H66" s="32"/>
      <c r="I66" s="32"/>
      <c r="J66" s="19"/>
    </row>
    <row r="67" spans="1:10" ht="15" customHeight="1">
      <c r="A67" s="28" t="s">
        <v>3197</v>
      </c>
      <c r="B67" s="25" t="s">
        <v>3198</v>
      </c>
      <c r="C67" s="25" t="s">
        <v>3199</v>
      </c>
      <c r="D67" s="25" t="s">
        <v>2167</v>
      </c>
      <c r="E67" s="29">
        <v>1762629</v>
      </c>
      <c r="F67" s="30">
        <v>3106.63</v>
      </c>
      <c r="G67" s="31">
        <v>2.8999999999999998E-3</v>
      </c>
      <c r="H67" s="32"/>
      <c r="I67" s="32"/>
      <c r="J67" s="19"/>
    </row>
    <row r="68" spans="1:10" ht="15" customHeight="1">
      <c r="A68" s="28" t="s">
        <v>3019</v>
      </c>
      <c r="B68" s="25" t="s">
        <v>3020</v>
      </c>
      <c r="C68" s="25" t="s">
        <v>3021</v>
      </c>
      <c r="D68" s="25" t="s">
        <v>1733</v>
      </c>
      <c r="E68" s="29">
        <v>119845</v>
      </c>
      <c r="F68" s="30">
        <v>3028.96</v>
      </c>
      <c r="G68" s="31">
        <v>2.8E-3</v>
      </c>
      <c r="H68" s="32"/>
      <c r="I68" s="32"/>
      <c r="J68" s="19"/>
    </row>
    <row r="69" spans="1:10" ht="15" customHeight="1">
      <c r="A69" s="28" t="s">
        <v>3200</v>
      </c>
      <c r="B69" s="25" t="s">
        <v>3201</v>
      </c>
      <c r="C69" s="25" t="s">
        <v>3202</v>
      </c>
      <c r="D69" s="25" t="s">
        <v>630</v>
      </c>
      <c r="E69" s="29">
        <v>785478</v>
      </c>
      <c r="F69" s="30">
        <v>2848.54</v>
      </c>
      <c r="G69" s="31">
        <v>2.5999999999999999E-3</v>
      </c>
      <c r="H69" s="32"/>
      <c r="I69" s="32"/>
      <c r="J69" s="19"/>
    </row>
    <row r="70" spans="1:10" ht="15" customHeight="1">
      <c r="A70" s="28" t="s">
        <v>1900</v>
      </c>
      <c r="B70" s="25" t="s">
        <v>1901</v>
      </c>
      <c r="C70" s="25" t="s">
        <v>1902</v>
      </c>
      <c r="D70" s="25" t="s">
        <v>620</v>
      </c>
      <c r="E70" s="29">
        <v>441074</v>
      </c>
      <c r="F70" s="30">
        <v>2782.52</v>
      </c>
      <c r="G70" s="31">
        <v>2.5999999999999999E-3</v>
      </c>
      <c r="H70" s="32"/>
      <c r="I70" s="32"/>
      <c r="J70" s="19"/>
    </row>
    <row r="71" spans="1:10" ht="15" customHeight="1">
      <c r="A71" s="28" t="s">
        <v>2788</v>
      </c>
      <c r="B71" s="25" t="s">
        <v>2789</v>
      </c>
      <c r="C71" s="25" t="s">
        <v>2790</v>
      </c>
      <c r="D71" s="25" t="s">
        <v>668</v>
      </c>
      <c r="E71" s="29">
        <v>1317212</v>
      </c>
      <c r="F71" s="30">
        <v>2729.92</v>
      </c>
      <c r="G71" s="31">
        <v>2.5000000000000001E-3</v>
      </c>
      <c r="H71" s="32"/>
      <c r="I71" s="32"/>
      <c r="J71" s="19"/>
    </row>
    <row r="72" spans="1:10" ht="15" customHeight="1">
      <c r="A72" s="28" t="s">
        <v>1909</v>
      </c>
      <c r="B72" s="25" t="s">
        <v>1910</v>
      </c>
      <c r="C72" s="25" t="s">
        <v>1911</v>
      </c>
      <c r="D72" s="25" t="s">
        <v>529</v>
      </c>
      <c r="E72" s="29">
        <v>2784736</v>
      </c>
      <c r="F72" s="30">
        <v>2726.26</v>
      </c>
      <c r="G72" s="31">
        <v>2.5000000000000001E-3</v>
      </c>
      <c r="H72" s="32"/>
      <c r="I72" s="32"/>
      <c r="J72" s="19"/>
    </row>
    <row r="73" spans="1:10" ht="15" customHeight="1">
      <c r="A73" s="28" t="s">
        <v>2464</v>
      </c>
      <c r="B73" s="50" t="s">
        <v>3841</v>
      </c>
      <c r="C73" s="25" t="s">
        <v>802</v>
      </c>
      <c r="D73" s="25" t="s">
        <v>597</v>
      </c>
      <c r="E73" s="29">
        <v>190188</v>
      </c>
      <c r="F73" s="30">
        <v>2532.96</v>
      </c>
      <c r="G73" s="31">
        <v>2.3999999999999998E-3</v>
      </c>
      <c r="H73" s="32"/>
      <c r="I73" s="32"/>
      <c r="J73" s="19"/>
    </row>
    <row r="74" spans="1:10" ht="15" customHeight="1">
      <c r="A74" s="28" t="s">
        <v>3203</v>
      </c>
      <c r="B74" s="25" t="s">
        <v>3204</v>
      </c>
      <c r="C74" s="25" t="s">
        <v>3205</v>
      </c>
      <c r="D74" s="25" t="s">
        <v>3018</v>
      </c>
      <c r="E74" s="29">
        <v>81412</v>
      </c>
      <c r="F74" s="30">
        <v>2445.09</v>
      </c>
      <c r="G74" s="31">
        <v>2.3E-3</v>
      </c>
      <c r="H74" s="32"/>
      <c r="I74" s="32"/>
      <c r="J74" s="19"/>
    </row>
    <row r="75" spans="1:10" ht="15" customHeight="1">
      <c r="A75" s="28" t="s">
        <v>1897</v>
      </c>
      <c r="B75" s="25" t="s">
        <v>1898</v>
      </c>
      <c r="C75" s="25" t="s">
        <v>1899</v>
      </c>
      <c r="D75" s="25" t="s">
        <v>597</v>
      </c>
      <c r="E75" s="29">
        <v>110456</v>
      </c>
      <c r="F75" s="30">
        <v>1008.46</v>
      </c>
      <c r="G75" s="31">
        <v>8.9999999999999998E-4</v>
      </c>
      <c r="H75" s="32"/>
      <c r="I75" s="32"/>
      <c r="J75" s="19"/>
    </row>
    <row r="76" spans="1:10" ht="15" customHeight="1">
      <c r="A76" s="28" t="s">
        <v>709</v>
      </c>
      <c r="B76" s="25" t="s">
        <v>710</v>
      </c>
      <c r="C76" s="25" t="s">
        <v>711</v>
      </c>
      <c r="D76" s="25" t="s">
        <v>668</v>
      </c>
      <c r="E76" s="29">
        <v>1063396</v>
      </c>
      <c r="F76" s="30">
        <v>930.47</v>
      </c>
      <c r="G76" s="31">
        <v>8.9999999999999998E-4</v>
      </c>
      <c r="H76" s="32"/>
      <c r="I76" s="32"/>
      <c r="J76" s="19"/>
    </row>
    <row r="77" spans="1:10" ht="15" customHeight="1">
      <c r="A77" s="28" t="s">
        <v>665</v>
      </c>
      <c r="B77" s="25" t="s">
        <v>666</v>
      </c>
      <c r="C77" s="25" t="s">
        <v>667</v>
      </c>
      <c r="D77" s="25" t="s">
        <v>668</v>
      </c>
      <c r="E77" s="29">
        <v>134797</v>
      </c>
      <c r="F77" s="30">
        <v>625.12</v>
      </c>
      <c r="G77" s="31">
        <v>5.9999999999999995E-4</v>
      </c>
      <c r="H77" s="32"/>
      <c r="I77" s="32"/>
      <c r="J77" s="19"/>
    </row>
    <row r="78" spans="1:10" ht="15" customHeight="1">
      <c r="A78" s="28" t="s">
        <v>1987</v>
      </c>
      <c r="B78" s="25" t="s">
        <v>1988</v>
      </c>
      <c r="C78" s="25" t="s">
        <v>1989</v>
      </c>
      <c r="D78" s="25" t="s">
        <v>657</v>
      </c>
      <c r="E78" s="29">
        <v>63534</v>
      </c>
      <c r="F78" s="30">
        <v>562.69000000000005</v>
      </c>
      <c r="G78" s="31">
        <v>5.0000000000000001E-4</v>
      </c>
      <c r="H78" s="32"/>
      <c r="I78" s="32"/>
      <c r="J78" s="19"/>
    </row>
    <row r="79" spans="1:10" ht="15" customHeight="1">
      <c r="A79" s="28" t="s">
        <v>2803</v>
      </c>
      <c r="B79" s="25" t="s">
        <v>2804</v>
      </c>
      <c r="C79" s="25" t="s">
        <v>2805</v>
      </c>
      <c r="D79" s="25" t="s">
        <v>661</v>
      </c>
      <c r="E79" s="29">
        <v>101027</v>
      </c>
      <c r="F79" s="30">
        <v>541.5</v>
      </c>
      <c r="G79" s="31">
        <v>5.0000000000000001E-4</v>
      </c>
      <c r="H79" s="32"/>
      <c r="I79" s="32"/>
      <c r="J79" s="19"/>
    </row>
    <row r="80" spans="1:10" ht="15" customHeight="1">
      <c r="A80" s="28" t="s">
        <v>1636</v>
      </c>
      <c r="B80" s="25" t="s">
        <v>1637</v>
      </c>
      <c r="C80" s="25" t="s">
        <v>1638</v>
      </c>
      <c r="D80" s="25" t="s">
        <v>657</v>
      </c>
      <c r="E80" s="29">
        <v>15959</v>
      </c>
      <c r="F80" s="30">
        <v>290.69</v>
      </c>
      <c r="G80" s="31">
        <v>2.9999999999999997E-4</v>
      </c>
      <c r="H80" s="32"/>
      <c r="I80" s="32"/>
      <c r="J80" s="19"/>
    </row>
    <row r="81" spans="1:10" ht="15" customHeight="1">
      <c r="A81" s="28" t="s">
        <v>2812</v>
      </c>
      <c r="B81" s="25" t="s">
        <v>2813</v>
      </c>
      <c r="C81" s="25" t="s">
        <v>2814</v>
      </c>
      <c r="D81" s="25" t="s">
        <v>657</v>
      </c>
      <c r="E81" s="29">
        <v>61580</v>
      </c>
      <c r="F81" s="30">
        <v>149.55000000000001</v>
      </c>
      <c r="G81" s="31">
        <v>1E-4</v>
      </c>
      <c r="H81" s="32"/>
      <c r="I81" s="32"/>
      <c r="J81" s="19"/>
    </row>
    <row r="82" spans="1:10" ht="15" customHeight="1">
      <c r="A82" s="28" t="s">
        <v>3206</v>
      </c>
      <c r="B82" s="25" t="s">
        <v>3207</v>
      </c>
      <c r="C82" s="25" t="s">
        <v>3208</v>
      </c>
      <c r="D82" s="25" t="s">
        <v>668</v>
      </c>
      <c r="E82" s="29">
        <v>11427</v>
      </c>
      <c r="F82" s="30">
        <v>39.049999999999997</v>
      </c>
      <c r="G82" s="32" t="s">
        <v>477</v>
      </c>
      <c r="H82" s="32"/>
      <c r="I82" s="32"/>
      <c r="J82" s="19"/>
    </row>
    <row r="83" spans="1:10" ht="15" customHeight="1">
      <c r="A83" s="28" t="s">
        <v>3209</v>
      </c>
      <c r="B83" s="25" t="s">
        <v>3210</v>
      </c>
      <c r="C83" s="25" t="s">
        <v>3211</v>
      </c>
      <c r="D83" s="25" t="s">
        <v>668</v>
      </c>
      <c r="E83" s="29">
        <v>1.0000000000000001E-5</v>
      </c>
      <c r="F83" s="32" t="s">
        <v>2924</v>
      </c>
      <c r="G83" s="32" t="s">
        <v>477</v>
      </c>
      <c r="H83" s="32"/>
      <c r="I83" s="32"/>
      <c r="J83" s="19"/>
    </row>
    <row r="84" spans="1:10" ht="15" customHeight="1">
      <c r="A84" s="19"/>
      <c r="B84" s="24" t="s">
        <v>155</v>
      </c>
      <c r="C84" s="25"/>
      <c r="D84" s="25"/>
      <c r="E84" s="25"/>
      <c r="F84" s="33">
        <v>883129.79</v>
      </c>
      <c r="G84" s="34">
        <v>0.82050000000000001</v>
      </c>
      <c r="H84" s="35"/>
      <c r="I84" s="35"/>
      <c r="J84" s="19"/>
    </row>
    <row r="85" spans="1:10" ht="15" customHeight="1">
      <c r="A85" s="19"/>
      <c r="B85" s="36" t="s">
        <v>563</v>
      </c>
      <c r="C85" s="37"/>
      <c r="D85" s="37"/>
      <c r="E85" s="37"/>
      <c r="F85" s="35" t="s">
        <v>485</v>
      </c>
      <c r="G85" s="35" t="s">
        <v>485</v>
      </c>
      <c r="H85" s="35"/>
      <c r="I85" s="35"/>
      <c r="J85" s="19"/>
    </row>
    <row r="86" spans="1:10" ht="15" customHeight="1">
      <c r="A86" s="19"/>
      <c r="B86" s="36" t="s">
        <v>155</v>
      </c>
      <c r="C86" s="37"/>
      <c r="D86" s="37"/>
      <c r="E86" s="37"/>
      <c r="F86" s="35" t="s">
        <v>485</v>
      </c>
      <c r="G86" s="35" t="s">
        <v>485</v>
      </c>
      <c r="H86" s="35"/>
      <c r="I86" s="35"/>
      <c r="J86" s="19"/>
    </row>
    <row r="87" spans="1:10" ht="15" customHeight="1">
      <c r="A87" s="19"/>
      <c r="B87" s="36" t="s">
        <v>156</v>
      </c>
      <c r="C87" s="37"/>
      <c r="D87" s="37"/>
      <c r="E87" s="37"/>
      <c r="F87" s="33">
        <v>883129.79</v>
      </c>
      <c r="G87" s="34">
        <v>0.82050000000000001</v>
      </c>
      <c r="H87" s="35"/>
      <c r="I87" s="35"/>
      <c r="J87" s="19"/>
    </row>
    <row r="88" spans="1:10" ht="15" customHeight="1">
      <c r="A88" s="19"/>
      <c r="B88" s="24" t="s">
        <v>157</v>
      </c>
      <c r="C88" s="25"/>
      <c r="D88" s="25"/>
      <c r="E88" s="25"/>
      <c r="F88" s="25"/>
      <c r="G88" s="25"/>
      <c r="H88" s="26"/>
      <c r="I88" s="26"/>
      <c r="J88" s="19"/>
    </row>
    <row r="89" spans="1:10" ht="15" customHeight="1">
      <c r="A89" s="28" t="s">
        <v>158</v>
      </c>
      <c r="B89" s="25" t="s">
        <v>3927</v>
      </c>
      <c r="C89" s="25"/>
      <c r="D89" s="25"/>
      <c r="E89" s="29"/>
      <c r="F89" s="30">
        <v>195016.42</v>
      </c>
      <c r="G89" s="31">
        <v>0.1812</v>
      </c>
      <c r="H89" s="38">
        <v>5.9929073883434776E-2</v>
      </c>
      <c r="I89" s="32"/>
      <c r="J89" s="19"/>
    </row>
    <row r="90" spans="1:10" ht="15" customHeight="1">
      <c r="A90" s="19"/>
      <c r="B90" s="24" t="s">
        <v>155</v>
      </c>
      <c r="C90" s="25"/>
      <c r="D90" s="25"/>
      <c r="E90" s="25"/>
      <c r="F90" s="33">
        <v>195016.42</v>
      </c>
      <c r="G90" s="34">
        <v>0.1812</v>
      </c>
      <c r="H90" s="35"/>
      <c r="I90" s="35"/>
      <c r="J90" s="19"/>
    </row>
    <row r="91" spans="1:10" ht="15" customHeight="1">
      <c r="A91" s="19"/>
      <c r="B91" s="36" t="s">
        <v>156</v>
      </c>
      <c r="C91" s="37"/>
      <c r="D91" s="37"/>
      <c r="E91" s="37"/>
      <c r="F91" s="33">
        <v>195016.42</v>
      </c>
      <c r="G91" s="34">
        <v>0.1812</v>
      </c>
      <c r="H91" s="35"/>
      <c r="I91" s="35"/>
      <c r="J91" s="19"/>
    </row>
    <row r="92" spans="1:10" ht="15" customHeight="1">
      <c r="A92" s="19"/>
      <c r="B92" s="36" t="s">
        <v>159</v>
      </c>
      <c r="C92" s="25"/>
      <c r="D92" s="37"/>
      <c r="E92" s="25"/>
      <c r="F92" s="33">
        <v>-2033.6</v>
      </c>
      <c r="G92" s="34">
        <v>-1.6999999999999999E-3</v>
      </c>
      <c r="H92" s="35"/>
      <c r="I92" s="35"/>
      <c r="J92" s="19"/>
    </row>
    <row r="93" spans="1:10" ht="15" customHeight="1">
      <c r="A93" s="19"/>
      <c r="B93" s="39" t="s">
        <v>160</v>
      </c>
      <c r="C93" s="37"/>
      <c r="D93" s="37"/>
      <c r="E93" s="37"/>
      <c r="F93" s="33">
        <v>1076112.6100000001</v>
      </c>
      <c r="G93" s="40">
        <v>1</v>
      </c>
      <c r="H93" s="41"/>
      <c r="I93" s="41"/>
      <c r="J93" s="19"/>
    </row>
    <row r="94" spans="1:10" ht="15" customHeight="1">
      <c r="A94" s="19"/>
      <c r="B94" s="17"/>
      <c r="C94" s="19"/>
      <c r="D94" s="19"/>
      <c r="E94" s="19"/>
      <c r="F94" s="19"/>
      <c r="G94" s="19"/>
      <c r="H94" s="19"/>
      <c r="I94" s="19"/>
      <c r="J94" s="19"/>
    </row>
    <row r="95" spans="1:10" ht="15" customHeight="1">
      <c r="A95" s="19"/>
      <c r="B95" s="18" t="s">
        <v>523</v>
      </c>
      <c r="C95" s="19"/>
      <c r="D95" s="19"/>
      <c r="E95" s="19"/>
      <c r="F95" s="19"/>
      <c r="G95" s="19"/>
      <c r="H95" s="19"/>
      <c r="I95" s="19"/>
      <c r="J95" s="19"/>
    </row>
    <row r="96" spans="1:10" ht="15" customHeight="1">
      <c r="A96" s="19"/>
      <c r="B96" s="18" t="s">
        <v>161</v>
      </c>
      <c r="C96" s="19"/>
      <c r="D96" s="19"/>
      <c r="E96" s="19"/>
      <c r="F96" s="19"/>
      <c r="G96" s="19"/>
      <c r="H96" s="19"/>
      <c r="I96" s="19"/>
      <c r="J96" s="19"/>
    </row>
    <row r="97" spans="1:10" ht="27.95" customHeight="1">
      <c r="A97" s="42"/>
      <c r="B97" s="110" t="s">
        <v>3926</v>
      </c>
      <c r="C97" s="110"/>
      <c r="D97" s="110"/>
      <c r="E97" s="110"/>
      <c r="F97" s="110"/>
      <c r="G97" s="110"/>
      <c r="H97" s="110"/>
      <c r="I97" s="42"/>
      <c r="J97" s="42"/>
    </row>
    <row r="98" spans="1:10" ht="15" customHeight="1">
      <c r="A98" s="42"/>
      <c r="B98" s="43"/>
      <c r="C98" s="42"/>
      <c r="D98" s="42"/>
      <c r="E98" s="42"/>
      <c r="F98" s="42"/>
      <c r="G98" s="42"/>
      <c r="H98" s="42"/>
      <c r="I98" s="42"/>
      <c r="J98" s="42"/>
    </row>
    <row r="100" spans="1:10" s="44" customFormat="1" ht="15" customHeight="1">
      <c r="C100" s="45" t="s">
        <v>3794</v>
      </c>
    </row>
    <row r="101" spans="1:10" s="44" customFormat="1" ht="15" customHeight="1">
      <c r="B101" s="45" t="s">
        <v>3749</v>
      </c>
      <c r="C101" s="45" t="s">
        <v>3750</v>
      </c>
    </row>
    <row r="102" spans="1:10" s="44" customFormat="1" ht="15" customHeight="1"/>
    <row r="103" spans="1:10" s="44" customFormat="1" ht="15" customHeight="1"/>
    <row r="104" spans="1:10" s="44" customFormat="1" ht="15" customHeight="1"/>
    <row r="105" spans="1:10" s="44" customFormat="1" ht="15" customHeight="1"/>
    <row r="106" spans="1:10" s="44" customFormat="1" ht="15" customHeight="1"/>
    <row r="107" spans="1:10" s="44" customFormat="1" ht="15" customHeight="1"/>
    <row r="108" spans="1:10" s="44" customFormat="1" ht="15" customHeight="1"/>
    <row r="109" spans="1:10" s="44" customFormat="1" ht="15" customHeight="1"/>
    <row r="110" spans="1:10" s="44" customFormat="1" ht="15" customHeight="1"/>
    <row r="111" spans="1:10" s="44" customFormat="1" ht="15" customHeight="1"/>
    <row r="112" spans="1:10" s="44" customFormat="1" ht="15" customHeight="1"/>
    <row r="113" s="44" customFormat="1" ht="15" customHeight="1"/>
  </sheetData>
  <mergeCells count="2">
    <mergeCell ref="B97:H97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100</v>
      </c>
      <c r="B2" s="111" t="s">
        <v>3964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1876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3212</v>
      </c>
      <c r="B8" s="25" t="s">
        <v>3213</v>
      </c>
      <c r="C8" s="25" t="s">
        <v>3214</v>
      </c>
      <c r="D8" s="25"/>
      <c r="E8" s="29">
        <v>207860510</v>
      </c>
      <c r="F8" s="30">
        <v>21721.42</v>
      </c>
      <c r="G8" s="31">
        <v>0.97850000000000004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21721.42</v>
      </c>
      <c r="G9" s="34">
        <v>0.97850000000000004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21721.42</v>
      </c>
      <c r="G10" s="34">
        <v>0.97850000000000004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592.6</v>
      </c>
      <c r="G12" s="31">
        <v>2.6700000000000002E-2</v>
      </c>
      <c r="H12" s="38">
        <v>5.9929419035004525E-2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592.6</v>
      </c>
      <c r="G13" s="34">
        <v>2.6700000000000002E-2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592.6</v>
      </c>
      <c r="G14" s="34">
        <v>2.6700000000000002E-2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-115.7</v>
      </c>
      <c r="G15" s="34">
        <v>-5.1999999999999998E-3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22198.32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 s="44" customFormat="1" ht="15" customHeight="1">
      <c r="C22" s="45" t="s">
        <v>3795</v>
      </c>
    </row>
    <row r="23" spans="1:10" s="44" customFormat="1" ht="15" customHeight="1">
      <c r="B23" s="45" t="s">
        <v>3749</v>
      </c>
      <c r="C23" s="45" t="s">
        <v>3750</v>
      </c>
    </row>
    <row r="24" spans="1:10" s="44" customFormat="1" ht="15" customHeight="1"/>
    <row r="25" spans="1:10" s="44" customFormat="1" ht="15" customHeight="1"/>
    <row r="26" spans="1:10" s="44" customFormat="1" ht="15" customHeight="1"/>
    <row r="27" spans="1:10" s="44" customFormat="1" ht="15" customHeight="1"/>
    <row r="28" spans="1:10" s="44" customFormat="1" ht="15" customHeight="1"/>
    <row r="29" spans="1:10" s="44" customFormat="1" ht="15" customHeight="1"/>
    <row r="30" spans="1:10" s="44" customFormat="1" ht="15" customHeight="1"/>
    <row r="31" spans="1:10" s="44" customFormat="1" ht="15" customHeight="1"/>
    <row r="32" spans="1:10" s="44" customFormat="1" ht="15" customHeight="1"/>
    <row r="33" s="44" customFormat="1" ht="15" customHeight="1"/>
    <row r="34" s="44" customFormat="1" ht="15" customHeight="1"/>
    <row r="35" s="44" customFormat="1" ht="15" customHeight="1"/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80"/>
  <sheetViews>
    <sheetView topLeftCell="A62"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102</v>
      </c>
      <c r="B2" s="111" t="s">
        <v>3925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53" t="s">
        <v>162</v>
      </c>
      <c r="C6" s="54" t="s">
        <v>3704</v>
      </c>
      <c r="D6" s="54" t="s">
        <v>3704</v>
      </c>
      <c r="E6" s="54" t="s">
        <v>3704</v>
      </c>
      <c r="F6" s="54" t="s">
        <v>3704</v>
      </c>
      <c r="G6" s="54" t="s">
        <v>3704</v>
      </c>
      <c r="H6" s="55" t="s">
        <v>3704</v>
      </c>
      <c r="I6" s="56" t="s">
        <v>3704</v>
      </c>
      <c r="J6" s="19"/>
    </row>
    <row r="7" spans="1:10" ht="15" customHeight="1">
      <c r="A7" s="57"/>
      <c r="B7" s="53" t="s">
        <v>163</v>
      </c>
      <c r="C7" s="54" t="s">
        <v>3704</v>
      </c>
      <c r="D7" s="54" t="s">
        <v>3704</v>
      </c>
      <c r="E7" s="54" t="s">
        <v>3704</v>
      </c>
      <c r="F7" s="58"/>
      <c r="G7" s="55" t="s">
        <v>3704</v>
      </c>
      <c r="H7" s="55"/>
      <c r="I7" s="56" t="s">
        <v>3704</v>
      </c>
      <c r="J7" s="57"/>
    </row>
    <row r="8" spans="1:10" ht="15" customHeight="1">
      <c r="A8" s="57"/>
      <c r="B8" s="54" t="s">
        <v>2413</v>
      </c>
      <c r="C8" s="54" t="s">
        <v>2414</v>
      </c>
      <c r="D8" s="54" t="s">
        <v>167</v>
      </c>
      <c r="E8" s="59">
        <v>1125</v>
      </c>
      <c r="F8" s="59">
        <v>10730.35125</v>
      </c>
      <c r="G8" s="60">
        <f>9.55%-0.0001</f>
        <v>9.5399999999999999E-2</v>
      </c>
      <c r="H8" s="60">
        <v>7.5050000000000006E-2</v>
      </c>
      <c r="I8" s="61"/>
      <c r="J8" s="57"/>
    </row>
    <row r="9" spans="1:10" ht="15" customHeight="1">
      <c r="A9" s="57"/>
      <c r="B9" s="54" t="s">
        <v>304</v>
      </c>
      <c r="C9" s="54" t="s">
        <v>305</v>
      </c>
      <c r="D9" s="54" t="s">
        <v>167</v>
      </c>
      <c r="E9" s="59">
        <v>1001</v>
      </c>
      <c r="F9" s="59">
        <v>9767.0172600000005</v>
      </c>
      <c r="G9" s="60">
        <f>8.69%-0.0001</f>
        <v>8.6799999999999988E-2</v>
      </c>
      <c r="H9" s="60">
        <v>7.4399000000000007E-2</v>
      </c>
      <c r="I9" s="61"/>
      <c r="J9" s="57"/>
    </row>
    <row r="10" spans="1:10" ht="15" customHeight="1">
      <c r="A10" s="57"/>
      <c r="B10" s="54" t="s">
        <v>3705</v>
      </c>
      <c r="C10" s="54" t="s">
        <v>3706</v>
      </c>
      <c r="D10" s="54" t="s">
        <v>187</v>
      </c>
      <c r="E10" s="59">
        <v>6500000</v>
      </c>
      <c r="F10" s="59">
        <v>6764.2510000000002</v>
      </c>
      <c r="G10" s="60">
        <f>6.02%-0.0001</f>
        <v>6.0099999999999994E-2</v>
      </c>
      <c r="H10" s="60">
        <v>7.4490000000000001E-2</v>
      </c>
      <c r="I10" s="61"/>
      <c r="J10" s="57"/>
    </row>
    <row r="11" spans="1:10" ht="15" customHeight="1">
      <c r="A11" s="57"/>
      <c r="B11" s="54" t="s">
        <v>1046</v>
      </c>
      <c r="C11" s="54" t="s">
        <v>1047</v>
      </c>
      <c r="D11" s="54" t="s">
        <v>167</v>
      </c>
      <c r="E11" s="59">
        <v>912</v>
      </c>
      <c r="F11" s="59">
        <v>8630.4383999999991</v>
      </c>
      <c r="G11" s="60">
        <v>7.6799999999999993E-2</v>
      </c>
      <c r="H11" s="60">
        <v>7.7549999999999994E-2</v>
      </c>
      <c r="I11" s="61"/>
      <c r="J11" s="57"/>
    </row>
    <row r="12" spans="1:10" ht="15" customHeight="1">
      <c r="A12" s="57"/>
      <c r="B12" s="54" t="s">
        <v>1010</v>
      </c>
      <c r="C12" s="54" t="s">
        <v>1011</v>
      </c>
      <c r="D12" s="54" t="s">
        <v>167</v>
      </c>
      <c r="E12" s="59">
        <v>831</v>
      </c>
      <c r="F12" s="59">
        <v>7890.3948600000003</v>
      </c>
      <c r="G12" s="60">
        <v>7.0199999999999999E-2</v>
      </c>
      <c r="H12" s="60">
        <v>7.4050000000000005E-2</v>
      </c>
      <c r="I12" s="61"/>
      <c r="J12" s="57"/>
    </row>
    <row r="13" spans="1:10" ht="15" customHeight="1">
      <c r="A13" s="57"/>
      <c r="B13" s="54" t="s">
        <v>1585</v>
      </c>
      <c r="C13" s="54" t="s">
        <v>1586</v>
      </c>
      <c r="D13" s="54" t="s">
        <v>187</v>
      </c>
      <c r="E13" s="59">
        <v>7715000</v>
      </c>
      <c r="F13" s="59">
        <v>8038.7831200000001</v>
      </c>
      <c r="G13" s="60">
        <v>7.1499999999999994E-2</v>
      </c>
      <c r="H13" s="60">
        <v>7.4543999999999999E-2</v>
      </c>
      <c r="I13" s="61"/>
      <c r="J13" s="57"/>
    </row>
    <row r="14" spans="1:10" ht="15" customHeight="1">
      <c r="A14" s="57"/>
      <c r="B14" s="54" t="s">
        <v>3490</v>
      </c>
      <c r="C14" s="54" t="s">
        <v>3491</v>
      </c>
      <c r="D14" s="54" t="s">
        <v>187</v>
      </c>
      <c r="E14" s="59">
        <v>4730000</v>
      </c>
      <c r="F14" s="59">
        <v>4882.26343</v>
      </c>
      <c r="G14" s="60">
        <v>4.3400000000000001E-2</v>
      </c>
      <c r="H14" s="60">
        <v>7.4292999999999998E-2</v>
      </c>
      <c r="I14" s="61"/>
      <c r="J14" s="57"/>
    </row>
    <row r="15" spans="1:10" ht="15" customHeight="1">
      <c r="A15" s="57"/>
      <c r="B15" s="54" t="s">
        <v>331</v>
      </c>
      <c r="C15" s="54" t="s">
        <v>332</v>
      </c>
      <c r="D15" s="54" t="s">
        <v>187</v>
      </c>
      <c r="E15" s="59">
        <v>3950000</v>
      </c>
      <c r="F15" s="59">
        <v>4031.1882999999998</v>
      </c>
      <c r="G15" s="60">
        <v>3.5900000000000001E-2</v>
      </c>
      <c r="H15" s="60">
        <v>7.4112999999999998E-2</v>
      </c>
      <c r="I15" s="61"/>
      <c r="J15" s="57"/>
    </row>
    <row r="16" spans="1:10" ht="15" customHeight="1">
      <c r="A16" s="57"/>
      <c r="B16" s="54" t="s">
        <v>406</v>
      </c>
      <c r="C16" s="54" t="s">
        <v>407</v>
      </c>
      <c r="D16" s="54" t="s">
        <v>167</v>
      </c>
      <c r="E16" s="59">
        <v>380</v>
      </c>
      <c r="F16" s="59">
        <v>3878.1698000000001</v>
      </c>
      <c r="G16" s="60">
        <v>3.4500000000000003E-2</v>
      </c>
      <c r="H16" s="60">
        <v>7.4149000000000007E-2</v>
      </c>
      <c r="I16" s="61"/>
      <c r="J16" s="57"/>
    </row>
    <row r="17" spans="1:10" ht="15" customHeight="1">
      <c r="A17" s="57"/>
      <c r="B17" s="54" t="s">
        <v>3707</v>
      </c>
      <c r="C17" s="54" t="s">
        <v>3708</v>
      </c>
      <c r="D17" s="54" t="s">
        <v>187</v>
      </c>
      <c r="E17" s="59">
        <v>4500000</v>
      </c>
      <c r="F17" s="59">
        <v>4636.26</v>
      </c>
      <c r="G17" s="60">
        <v>4.1300000000000003E-2</v>
      </c>
      <c r="H17" s="60">
        <v>7.4292999999999998E-2</v>
      </c>
      <c r="I17" s="61"/>
      <c r="J17" s="57"/>
    </row>
    <row r="18" spans="1:10" ht="15" customHeight="1">
      <c r="A18" s="57"/>
      <c r="B18" s="54" t="s">
        <v>898</v>
      </c>
      <c r="C18" s="54" t="s">
        <v>899</v>
      </c>
      <c r="D18" s="54" t="s">
        <v>187</v>
      </c>
      <c r="E18" s="59">
        <v>3700000</v>
      </c>
      <c r="F18" s="59">
        <v>3569.4047999999998</v>
      </c>
      <c r="G18" s="60">
        <v>3.1800000000000002E-2</v>
      </c>
      <c r="H18" s="60">
        <v>7.3950000000000002E-2</v>
      </c>
      <c r="I18" s="61"/>
      <c r="J18" s="57"/>
    </row>
    <row r="19" spans="1:10" ht="15" customHeight="1">
      <c r="A19" s="57"/>
      <c r="B19" s="54" t="s">
        <v>3745</v>
      </c>
      <c r="C19" s="54" t="s">
        <v>3744</v>
      </c>
      <c r="D19" s="54" t="s">
        <v>167</v>
      </c>
      <c r="E19" s="59">
        <v>300</v>
      </c>
      <c r="F19" s="59">
        <v>2977.335</v>
      </c>
      <c r="G19" s="60">
        <v>2.6499999999999999E-2</v>
      </c>
      <c r="H19" s="60">
        <v>7.4399000000000007E-2</v>
      </c>
      <c r="I19" s="61"/>
      <c r="J19" s="57"/>
    </row>
    <row r="20" spans="1:10" ht="15" customHeight="1">
      <c r="A20" s="57"/>
      <c r="B20" s="54" t="s">
        <v>3502</v>
      </c>
      <c r="C20" s="54" t="s">
        <v>3503</v>
      </c>
      <c r="D20" s="54" t="s">
        <v>167</v>
      </c>
      <c r="E20" s="59">
        <v>277</v>
      </c>
      <c r="F20" s="59">
        <v>2637.8155999999999</v>
      </c>
      <c r="G20" s="60">
        <v>2.35E-2</v>
      </c>
      <c r="H20" s="60">
        <v>7.5050000000000006E-2</v>
      </c>
      <c r="I20" s="61"/>
      <c r="J20" s="57"/>
    </row>
    <row r="21" spans="1:10" ht="15" customHeight="1">
      <c r="A21" s="57"/>
      <c r="B21" s="54" t="s">
        <v>3938</v>
      </c>
      <c r="C21" s="54" t="s">
        <v>3709</v>
      </c>
      <c r="D21" s="54" t="s">
        <v>167</v>
      </c>
      <c r="E21" s="59">
        <v>250</v>
      </c>
      <c r="F21" s="59">
        <v>2556.9074999999998</v>
      </c>
      <c r="G21" s="60">
        <v>2.2700000000000001E-2</v>
      </c>
      <c r="H21" s="60">
        <v>7.3499999999999996E-2</v>
      </c>
      <c r="I21" s="61"/>
      <c r="J21" s="57"/>
    </row>
    <row r="22" spans="1:10" ht="15" customHeight="1">
      <c r="A22" s="57"/>
      <c r="B22" s="54" t="s">
        <v>165</v>
      </c>
      <c r="C22" s="54" t="s">
        <v>166</v>
      </c>
      <c r="D22" s="54" t="s">
        <v>167</v>
      </c>
      <c r="E22" s="59">
        <v>250</v>
      </c>
      <c r="F22" s="59">
        <v>2479.98</v>
      </c>
      <c r="G22" s="60">
        <v>2.2100000000000002E-2</v>
      </c>
      <c r="H22" s="60">
        <v>7.4399999999999994E-2</v>
      </c>
      <c r="I22" s="61"/>
      <c r="J22" s="57"/>
    </row>
    <row r="23" spans="1:10" ht="15" customHeight="1">
      <c r="A23" s="57"/>
      <c r="B23" s="54" t="s">
        <v>325</v>
      </c>
      <c r="C23" s="54" t="s">
        <v>326</v>
      </c>
      <c r="D23" s="54" t="s">
        <v>167</v>
      </c>
      <c r="E23" s="59">
        <v>250</v>
      </c>
      <c r="F23" s="59">
        <v>2399.7950000000001</v>
      </c>
      <c r="G23" s="60">
        <v>2.1399999999999999E-2</v>
      </c>
      <c r="H23" s="60">
        <v>7.4098999999999998E-2</v>
      </c>
      <c r="I23" s="61"/>
      <c r="J23" s="57"/>
    </row>
    <row r="24" spans="1:10" ht="15" customHeight="1">
      <c r="A24" s="57"/>
      <c r="B24" s="54" t="s">
        <v>3472</v>
      </c>
      <c r="C24" s="54" t="s">
        <v>3473</v>
      </c>
      <c r="D24" s="54" t="s">
        <v>167</v>
      </c>
      <c r="E24" s="59">
        <v>203</v>
      </c>
      <c r="F24" s="59">
        <v>2062.3074499999998</v>
      </c>
      <c r="G24" s="60">
        <v>1.83E-2</v>
      </c>
      <c r="H24" s="60">
        <v>7.4149000000000007E-2</v>
      </c>
      <c r="I24" s="61"/>
      <c r="J24" s="57"/>
    </row>
    <row r="25" spans="1:10" ht="15" customHeight="1">
      <c r="A25" s="57"/>
      <c r="B25" s="54" t="s">
        <v>3710</v>
      </c>
      <c r="C25" s="54" t="s">
        <v>3711</v>
      </c>
      <c r="D25" s="54" t="s">
        <v>187</v>
      </c>
      <c r="E25" s="59">
        <v>2425000</v>
      </c>
      <c r="F25" s="59">
        <v>2486.46405</v>
      </c>
      <c r="G25" s="60">
        <v>2.2100000000000002E-2</v>
      </c>
      <c r="H25" s="60">
        <v>7.4490000000000001E-2</v>
      </c>
      <c r="I25" s="61"/>
      <c r="J25" s="57"/>
    </row>
    <row r="26" spans="1:10" ht="15" customHeight="1">
      <c r="A26" s="57"/>
      <c r="B26" s="54" t="s">
        <v>3712</v>
      </c>
      <c r="C26" s="54" t="s">
        <v>3713</v>
      </c>
      <c r="D26" s="54" t="s">
        <v>187</v>
      </c>
      <c r="E26" s="59">
        <v>1600000</v>
      </c>
      <c r="F26" s="59">
        <v>1649.1215999999999</v>
      </c>
      <c r="G26" s="60">
        <v>1.47E-2</v>
      </c>
      <c r="H26" s="60">
        <v>7.4543999999999999E-2</v>
      </c>
      <c r="I26" s="61"/>
      <c r="J26" s="57"/>
    </row>
    <row r="27" spans="1:10" ht="15" customHeight="1">
      <c r="A27" s="57"/>
      <c r="B27" s="54" t="s">
        <v>3334</v>
      </c>
      <c r="C27" s="54" t="s">
        <v>3335</v>
      </c>
      <c r="D27" s="54" t="s">
        <v>187</v>
      </c>
      <c r="E27" s="59">
        <v>1500000</v>
      </c>
      <c r="F27" s="59">
        <v>1528.992</v>
      </c>
      <c r="G27" s="60">
        <v>1.3599999999999999E-2</v>
      </c>
      <c r="H27" s="60">
        <v>7.4093000000000006E-2</v>
      </c>
      <c r="I27" s="61"/>
      <c r="J27" s="57"/>
    </row>
    <row r="28" spans="1:10" ht="15" customHeight="1">
      <c r="A28" s="57"/>
      <c r="B28" s="54" t="s">
        <v>3714</v>
      </c>
      <c r="C28" s="54" t="s">
        <v>3715</v>
      </c>
      <c r="D28" s="54" t="s">
        <v>187</v>
      </c>
      <c r="E28" s="59">
        <v>1500000</v>
      </c>
      <c r="F28" s="59">
        <v>1526.5485000000001</v>
      </c>
      <c r="G28" s="60">
        <v>1.3599999999999999E-2</v>
      </c>
      <c r="H28" s="60">
        <v>7.4220999999999995E-2</v>
      </c>
      <c r="I28" s="61"/>
      <c r="J28" s="57"/>
    </row>
    <row r="29" spans="1:10" ht="15" customHeight="1">
      <c r="A29" s="57"/>
      <c r="B29" s="54" t="s">
        <v>3716</v>
      </c>
      <c r="C29" s="54" t="s">
        <v>3488</v>
      </c>
      <c r="D29" s="54" t="s">
        <v>167</v>
      </c>
      <c r="E29" s="59">
        <v>160</v>
      </c>
      <c r="F29" s="59">
        <v>1519.7056</v>
      </c>
      <c r="G29" s="60">
        <v>1.35E-2</v>
      </c>
      <c r="H29" s="60">
        <v>7.3499999999999996E-2</v>
      </c>
      <c r="I29" s="61"/>
      <c r="J29" s="57"/>
    </row>
    <row r="30" spans="1:10" ht="15" customHeight="1">
      <c r="A30" s="57"/>
      <c r="B30" s="54" t="s">
        <v>3717</v>
      </c>
      <c r="C30" s="54" t="s">
        <v>3718</v>
      </c>
      <c r="D30" s="54" t="s">
        <v>187</v>
      </c>
      <c r="E30" s="59">
        <v>1000000</v>
      </c>
      <c r="F30" s="59">
        <v>1033.2170000000001</v>
      </c>
      <c r="G30" s="60">
        <v>9.1999999999999998E-3</v>
      </c>
      <c r="H30" s="60">
        <v>7.4543999999999999E-2</v>
      </c>
      <c r="I30" s="61"/>
      <c r="J30" s="57"/>
    </row>
    <row r="31" spans="1:10" ht="15" customHeight="1">
      <c r="A31" s="57"/>
      <c r="B31" s="54" t="s">
        <v>3719</v>
      </c>
      <c r="C31" s="54" t="s">
        <v>3720</v>
      </c>
      <c r="D31" s="54" t="s">
        <v>187</v>
      </c>
      <c r="E31" s="59">
        <v>1000000</v>
      </c>
      <c r="F31" s="59">
        <v>1027.2850000000001</v>
      </c>
      <c r="G31" s="60">
        <v>9.1000000000000004E-3</v>
      </c>
      <c r="H31" s="60">
        <v>7.4319999999999997E-2</v>
      </c>
      <c r="I31" s="61"/>
      <c r="J31" s="57"/>
    </row>
    <row r="32" spans="1:10" ht="15" customHeight="1">
      <c r="A32" s="57"/>
      <c r="B32" s="54" t="s">
        <v>3721</v>
      </c>
      <c r="C32" s="54" t="s">
        <v>3722</v>
      </c>
      <c r="D32" s="54" t="s">
        <v>187</v>
      </c>
      <c r="E32" s="59">
        <v>2000000</v>
      </c>
      <c r="F32" s="59">
        <v>2044.31</v>
      </c>
      <c r="G32" s="60">
        <v>1.8200000000000001E-2</v>
      </c>
      <c r="H32" s="60">
        <v>7.4010000000000006E-2</v>
      </c>
      <c r="I32" s="61"/>
      <c r="J32" s="57"/>
    </row>
    <row r="33" spans="1:10" ht="15" customHeight="1">
      <c r="A33" s="57"/>
      <c r="B33" s="54" t="s">
        <v>3723</v>
      </c>
      <c r="C33" s="54" t="s">
        <v>3724</v>
      </c>
      <c r="D33" s="54" t="s">
        <v>187</v>
      </c>
      <c r="E33" s="59">
        <v>1000000</v>
      </c>
      <c r="F33" s="59">
        <v>1019.129</v>
      </c>
      <c r="G33" s="60">
        <v>9.1000000000000004E-3</v>
      </c>
      <c r="H33" s="60">
        <v>7.3968000000000006E-2</v>
      </c>
      <c r="I33" s="61"/>
      <c r="J33" s="57"/>
    </row>
    <row r="34" spans="1:10" ht="15" customHeight="1">
      <c r="A34" s="57"/>
      <c r="B34" s="54" t="s">
        <v>3496</v>
      </c>
      <c r="C34" s="54" t="s">
        <v>3497</v>
      </c>
      <c r="D34" s="54" t="s">
        <v>187</v>
      </c>
      <c r="E34" s="59">
        <v>250000</v>
      </c>
      <c r="F34" s="59">
        <v>241.684</v>
      </c>
      <c r="G34" s="60">
        <v>2.2000000000000001E-3</v>
      </c>
      <c r="H34" s="60">
        <v>7.3667999999999997E-2</v>
      </c>
      <c r="I34" s="61"/>
      <c r="J34" s="57"/>
    </row>
    <row r="35" spans="1:10" ht="15" customHeight="1">
      <c r="A35" s="57"/>
      <c r="B35" s="54" t="s">
        <v>3481</v>
      </c>
      <c r="C35" s="54" t="s">
        <v>3482</v>
      </c>
      <c r="D35" s="54" t="s">
        <v>187</v>
      </c>
      <c r="E35" s="59">
        <v>1049100</v>
      </c>
      <c r="F35" s="59">
        <v>1074.6267012000001</v>
      </c>
      <c r="G35" s="60">
        <v>9.5999999999999992E-3</v>
      </c>
      <c r="H35" s="60">
        <v>7.4543999999999999E-2</v>
      </c>
      <c r="I35" s="61"/>
      <c r="J35" s="57"/>
    </row>
    <row r="36" spans="1:10" ht="15" customHeight="1">
      <c r="A36" s="57"/>
      <c r="B36" s="54" t="s">
        <v>3725</v>
      </c>
      <c r="C36" s="54" t="s">
        <v>3726</v>
      </c>
      <c r="D36" s="54" t="s">
        <v>187</v>
      </c>
      <c r="E36" s="59">
        <v>500000</v>
      </c>
      <c r="F36" s="59">
        <v>516.83950000000004</v>
      </c>
      <c r="G36" s="60">
        <v>4.5999999999999999E-3</v>
      </c>
      <c r="H36" s="60">
        <v>7.4490000000000001E-2</v>
      </c>
      <c r="I36" s="61"/>
      <c r="J36" s="57"/>
    </row>
    <row r="37" spans="1:10" ht="15" customHeight="1">
      <c r="A37" s="57"/>
      <c r="B37" s="54" t="s">
        <v>3727</v>
      </c>
      <c r="C37" s="54" t="s">
        <v>3728</v>
      </c>
      <c r="D37" s="54" t="s">
        <v>187</v>
      </c>
      <c r="E37" s="59">
        <v>500000</v>
      </c>
      <c r="F37" s="59">
        <v>515.72249999999997</v>
      </c>
      <c r="G37" s="60">
        <v>4.5999999999999999E-3</v>
      </c>
      <c r="H37" s="60">
        <v>7.4490000000000001E-2</v>
      </c>
      <c r="I37" s="61"/>
      <c r="J37" s="57"/>
    </row>
    <row r="38" spans="1:10" ht="15" customHeight="1">
      <c r="A38" s="57"/>
      <c r="B38" s="54" t="s">
        <v>3719</v>
      </c>
      <c r="C38" s="54" t="s">
        <v>3729</v>
      </c>
      <c r="D38" s="54" t="s">
        <v>187</v>
      </c>
      <c r="E38" s="59">
        <v>500000</v>
      </c>
      <c r="F38" s="59">
        <v>513.45749999999998</v>
      </c>
      <c r="G38" s="60">
        <v>4.5999999999999999E-3</v>
      </c>
      <c r="H38" s="60">
        <v>7.4445999999999998E-2</v>
      </c>
      <c r="I38" s="61"/>
      <c r="J38" s="57"/>
    </row>
    <row r="39" spans="1:10" ht="15" customHeight="1">
      <c r="A39" s="57"/>
      <c r="B39" s="54" t="s">
        <v>3730</v>
      </c>
      <c r="C39" s="54" t="s">
        <v>3731</v>
      </c>
      <c r="D39" s="54" t="s">
        <v>187</v>
      </c>
      <c r="E39" s="59">
        <v>500000</v>
      </c>
      <c r="F39" s="59">
        <v>512.09400000000005</v>
      </c>
      <c r="G39" s="60">
        <v>4.5999999999999999E-3</v>
      </c>
      <c r="H39" s="60">
        <v>7.4200000000000002E-2</v>
      </c>
      <c r="I39" s="61"/>
      <c r="J39" s="57"/>
    </row>
    <row r="40" spans="1:10" ht="15" customHeight="1">
      <c r="A40" s="57"/>
      <c r="B40" s="54" t="s">
        <v>3730</v>
      </c>
      <c r="C40" s="54" t="s">
        <v>3732</v>
      </c>
      <c r="D40" s="54" t="s">
        <v>187</v>
      </c>
      <c r="E40" s="59">
        <v>500000</v>
      </c>
      <c r="F40" s="59">
        <v>511.7355</v>
      </c>
      <c r="G40" s="60">
        <v>4.5999999999999999E-3</v>
      </c>
      <c r="H40" s="60">
        <v>7.4445999999999998E-2</v>
      </c>
      <c r="I40" s="61"/>
      <c r="J40" s="57"/>
    </row>
    <row r="41" spans="1:10" ht="15" customHeight="1">
      <c r="A41" s="57"/>
      <c r="B41" s="54" t="s">
        <v>3733</v>
      </c>
      <c r="C41" s="54" t="s">
        <v>3734</v>
      </c>
      <c r="D41" s="54" t="s">
        <v>167</v>
      </c>
      <c r="E41" s="59">
        <v>50</v>
      </c>
      <c r="F41" s="59">
        <v>507.86700000000002</v>
      </c>
      <c r="G41" s="60">
        <v>4.4999999999999997E-3</v>
      </c>
      <c r="H41" s="60">
        <v>7.5050000000000006E-2</v>
      </c>
      <c r="I41" s="61"/>
      <c r="J41" s="57"/>
    </row>
    <row r="42" spans="1:10" ht="15" customHeight="1">
      <c r="A42" s="57"/>
      <c r="B42" s="54" t="s">
        <v>3735</v>
      </c>
      <c r="C42" s="54" t="s">
        <v>3736</v>
      </c>
      <c r="D42" s="54" t="s">
        <v>187</v>
      </c>
      <c r="E42" s="59">
        <v>500000</v>
      </c>
      <c r="F42" s="59">
        <v>509.00299999999999</v>
      </c>
      <c r="G42" s="60">
        <v>4.4999999999999997E-3</v>
      </c>
      <c r="H42" s="60">
        <v>7.4218999999999993E-2</v>
      </c>
      <c r="I42" s="61"/>
      <c r="J42" s="57"/>
    </row>
    <row r="43" spans="1:10" ht="15" customHeight="1">
      <c r="A43" s="57"/>
      <c r="B43" s="54" t="s">
        <v>3737</v>
      </c>
      <c r="C43" s="54" t="s">
        <v>3738</v>
      </c>
      <c r="D43" s="54" t="s">
        <v>187</v>
      </c>
      <c r="E43" s="59">
        <v>437500</v>
      </c>
      <c r="F43" s="59">
        <v>447.71300000000002</v>
      </c>
      <c r="G43" s="60">
        <v>4.0000000000000001E-3</v>
      </c>
      <c r="H43" s="60">
        <v>7.4292999999999998E-2</v>
      </c>
      <c r="I43" s="61"/>
      <c r="J43" s="57"/>
    </row>
    <row r="44" spans="1:10" ht="15" customHeight="1">
      <c r="A44" s="57"/>
      <c r="B44" s="54" t="s">
        <v>3505</v>
      </c>
      <c r="C44" s="54" t="s">
        <v>3506</v>
      </c>
      <c r="D44" s="54" t="s">
        <v>187</v>
      </c>
      <c r="E44" s="59">
        <v>419800</v>
      </c>
      <c r="F44" s="59">
        <v>428.08559259999998</v>
      </c>
      <c r="G44" s="60">
        <v>3.8E-3</v>
      </c>
      <c r="H44" s="60">
        <v>7.4443999999999996E-2</v>
      </c>
      <c r="I44" s="61"/>
      <c r="J44" s="57"/>
    </row>
    <row r="45" spans="1:10" ht="15" customHeight="1">
      <c r="A45" s="57"/>
      <c r="B45" s="54" t="s">
        <v>3739</v>
      </c>
      <c r="C45" s="54" t="s">
        <v>2411</v>
      </c>
      <c r="D45" s="54" t="s">
        <v>167</v>
      </c>
      <c r="E45" s="59">
        <v>40</v>
      </c>
      <c r="F45" s="59">
        <v>378.79</v>
      </c>
      <c r="G45" s="60">
        <v>3.3999999999999998E-3</v>
      </c>
      <c r="H45" s="60">
        <v>7.4499999999999997E-2</v>
      </c>
      <c r="I45" s="61"/>
      <c r="J45" s="57"/>
    </row>
    <row r="46" spans="1:10" ht="15" customHeight="1">
      <c r="A46" s="57"/>
      <c r="B46" s="54" t="s">
        <v>3740</v>
      </c>
      <c r="C46" s="54" t="s">
        <v>3741</v>
      </c>
      <c r="D46" s="54" t="s">
        <v>187</v>
      </c>
      <c r="E46" s="59">
        <v>145000</v>
      </c>
      <c r="F46" s="59">
        <v>150.29656</v>
      </c>
      <c r="G46" s="60">
        <v>1.2999999999999999E-3</v>
      </c>
      <c r="H46" s="60">
        <v>7.4292999999999998E-2</v>
      </c>
      <c r="I46" s="61"/>
      <c r="J46" s="57"/>
    </row>
    <row r="47" spans="1:10" ht="15" customHeight="1">
      <c r="A47" s="57"/>
      <c r="B47" s="54" t="s">
        <v>3742</v>
      </c>
      <c r="C47" s="54" t="s">
        <v>3743</v>
      </c>
      <c r="D47" s="54" t="s">
        <v>187</v>
      </c>
      <c r="E47" s="59">
        <v>120000</v>
      </c>
      <c r="F47" s="59">
        <v>124.39872</v>
      </c>
      <c r="G47" s="60">
        <v>1.1000000000000001E-3</v>
      </c>
      <c r="H47" s="60">
        <v>7.4445999999999998E-2</v>
      </c>
      <c r="I47" s="61"/>
      <c r="J47" s="57"/>
    </row>
    <row r="48" spans="1:10" ht="15" customHeight="1">
      <c r="A48" s="19"/>
      <c r="B48" s="53" t="s">
        <v>155</v>
      </c>
      <c r="C48" s="54" t="s">
        <v>3704</v>
      </c>
      <c r="D48" s="54" t="s">
        <v>3704</v>
      </c>
      <c r="E48" s="54" t="s">
        <v>3704</v>
      </c>
      <c r="F48" s="62">
        <v>108199.7490938</v>
      </c>
      <c r="G48" s="63">
        <v>0.9627</v>
      </c>
      <c r="H48" s="64" t="s">
        <v>3704</v>
      </c>
      <c r="I48" s="65" t="s">
        <v>3704</v>
      </c>
      <c r="J48" s="19"/>
    </row>
    <row r="49" spans="1:10" ht="15" customHeight="1">
      <c r="A49" s="28" t="s">
        <v>127</v>
      </c>
      <c r="B49" s="66" t="s">
        <v>484</v>
      </c>
      <c r="C49" s="67" t="s">
        <v>3704</v>
      </c>
      <c r="D49" s="67" t="s">
        <v>3704</v>
      </c>
      <c r="E49" s="67" t="s">
        <v>3704</v>
      </c>
      <c r="F49" s="64" t="s">
        <v>485</v>
      </c>
      <c r="G49" s="64" t="s">
        <v>485</v>
      </c>
      <c r="H49" s="64" t="s">
        <v>3704</v>
      </c>
      <c r="I49" s="65" t="s">
        <v>3704</v>
      </c>
      <c r="J49" s="19"/>
    </row>
    <row r="50" spans="1:10" ht="15" customHeight="1">
      <c r="A50" s="19"/>
      <c r="B50" s="66" t="s">
        <v>155</v>
      </c>
      <c r="C50" s="67" t="s">
        <v>3704</v>
      </c>
      <c r="D50" s="67" t="s">
        <v>3704</v>
      </c>
      <c r="E50" s="67" t="s">
        <v>3704</v>
      </c>
      <c r="F50" s="64" t="s">
        <v>485</v>
      </c>
      <c r="G50" s="64" t="s">
        <v>485</v>
      </c>
      <c r="H50" s="64" t="s">
        <v>3704</v>
      </c>
      <c r="I50" s="65" t="s">
        <v>3704</v>
      </c>
      <c r="J50" s="19"/>
    </row>
    <row r="51" spans="1:10" ht="15" customHeight="1">
      <c r="A51" s="19"/>
      <c r="B51" s="66" t="s">
        <v>156</v>
      </c>
      <c r="C51" s="67" t="s">
        <v>3704</v>
      </c>
      <c r="D51" s="67" t="s">
        <v>3704</v>
      </c>
      <c r="E51" s="67" t="s">
        <v>3704</v>
      </c>
      <c r="F51" s="62">
        <v>108199.7490938</v>
      </c>
      <c r="G51" s="63">
        <v>0.9627</v>
      </c>
      <c r="H51" s="64" t="s">
        <v>3704</v>
      </c>
      <c r="I51" s="65" t="s">
        <v>3704</v>
      </c>
      <c r="J51" s="19"/>
    </row>
    <row r="52" spans="1:10" ht="15" customHeight="1">
      <c r="A52" s="19"/>
      <c r="B52" s="53" t="s">
        <v>157</v>
      </c>
      <c r="C52" s="54" t="s">
        <v>3704</v>
      </c>
      <c r="D52" s="54" t="s">
        <v>3704</v>
      </c>
      <c r="E52" s="54" t="s">
        <v>3704</v>
      </c>
      <c r="F52" s="54" t="s">
        <v>3704</v>
      </c>
      <c r="G52" s="54" t="s">
        <v>3704</v>
      </c>
      <c r="H52" s="55" t="s">
        <v>3704</v>
      </c>
      <c r="I52" s="56" t="s">
        <v>3704</v>
      </c>
      <c r="J52" s="19"/>
    </row>
    <row r="53" spans="1:10" ht="15" customHeight="1">
      <c r="A53" s="19"/>
      <c r="B53" s="54" t="s">
        <v>3927</v>
      </c>
      <c r="C53" s="54" t="s">
        <v>3704</v>
      </c>
      <c r="D53" s="54" t="s">
        <v>3704</v>
      </c>
      <c r="E53" s="59"/>
      <c r="F53" s="68">
        <v>852.91</v>
      </c>
      <c r="G53" s="69">
        <v>7.6E-3</v>
      </c>
      <c r="H53" s="70">
        <v>5.9929572435702606E-2</v>
      </c>
      <c r="I53" s="71" t="s">
        <v>3704</v>
      </c>
      <c r="J53" s="19"/>
    </row>
    <row r="54" spans="1:10" ht="15" customHeight="1">
      <c r="A54" s="19"/>
      <c r="B54" s="53" t="s">
        <v>155</v>
      </c>
      <c r="C54" s="54" t="s">
        <v>3704</v>
      </c>
      <c r="D54" s="54" t="s">
        <v>3704</v>
      </c>
      <c r="E54" s="54" t="s">
        <v>3704</v>
      </c>
      <c r="F54" s="62">
        <v>852.91</v>
      </c>
      <c r="G54" s="63">
        <v>7.6E-3</v>
      </c>
      <c r="H54" s="64" t="s">
        <v>3704</v>
      </c>
      <c r="I54" s="65" t="s">
        <v>3704</v>
      </c>
      <c r="J54" s="19"/>
    </row>
    <row r="55" spans="1:10" ht="15" customHeight="1">
      <c r="A55" s="19"/>
      <c r="B55" s="66" t="s">
        <v>484</v>
      </c>
      <c r="C55" s="67" t="s">
        <v>3704</v>
      </c>
      <c r="D55" s="67" t="s">
        <v>3704</v>
      </c>
      <c r="E55" s="67" t="s">
        <v>3704</v>
      </c>
      <c r="F55" s="64" t="s">
        <v>485</v>
      </c>
      <c r="G55" s="64" t="s">
        <v>485</v>
      </c>
      <c r="H55" s="64" t="s">
        <v>3704</v>
      </c>
      <c r="I55" s="65" t="s">
        <v>3704</v>
      </c>
      <c r="J55" s="19"/>
    </row>
    <row r="56" spans="1:10" ht="15" customHeight="1">
      <c r="A56" s="19"/>
      <c r="B56" s="66" t="s">
        <v>155</v>
      </c>
      <c r="C56" s="67" t="s">
        <v>3704</v>
      </c>
      <c r="D56" s="67" t="s">
        <v>3704</v>
      </c>
      <c r="E56" s="67" t="s">
        <v>3704</v>
      </c>
      <c r="F56" s="64" t="s">
        <v>485</v>
      </c>
      <c r="G56" s="64" t="s">
        <v>485</v>
      </c>
      <c r="H56" s="64" t="s">
        <v>3704</v>
      </c>
      <c r="I56" s="65" t="s">
        <v>3704</v>
      </c>
      <c r="J56" s="19"/>
    </row>
    <row r="57" spans="1:10" ht="15" customHeight="1">
      <c r="A57" s="19"/>
      <c r="B57" s="66" t="s">
        <v>156</v>
      </c>
      <c r="C57" s="67" t="s">
        <v>3704</v>
      </c>
      <c r="D57" s="67" t="s">
        <v>3704</v>
      </c>
      <c r="E57" s="67" t="s">
        <v>3704</v>
      </c>
      <c r="F57" s="62">
        <v>852.91</v>
      </c>
      <c r="G57" s="63">
        <v>7.6E-3</v>
      </c>
      <c r="H57" s="64" t="s">
        <v>3704</v>
      </c>
      <c r="I57" s="65" t="s">
        <v>3704</v>
      </c>
      <c r="J57" s="19"/>
    </row>
    <row r="58" spans="1:10" ht="15" customHeight="1">
      <c r="A58" s="19"/>
      <c r="B58" s="66" t="s">
        <v>159</v>
      </c>
      <c r="C58" s="54" t="s">
        <v>3704</v>
      </c>
      <c r="D58" s="67" t="s">
        <v>3704</v>
      </c>
      <c r="E58" s="54" t="s">
        <v>3704</v>
      </c>
      <c r="F58" s="62">
        <v>3339.4809061999986</v>
      </c>
      <c r="G58" s="63">
        <v>2.9700000000000001E-2</v>
      </c>
      <c r="H58" s="64" t="s">
        <v>3704</v>
      </c>
      <c r="I58" s="65" t="s">
        <v>3704</v>
      </c>
      <c r="J58" s="19"/>
    </row>
    <row r="59" spans="1:10" ht="15" customHeight="1">
      <c r="A59" s="19"/>
      <c r="B59" s="72" t="s">
        <v>160</v>
      </c>
      <c r="C59" s="73" t="s">
        <v>3704</v>
      </c>
      <c r="D59" s="73" t="s">
        <v>3704</v>
      </c>
      <c r="E59" s="73" t="s">
        <v>3704</v>
      </c>
      <c r="F59" s="74">
        <v>112392.14</v>
      </c>
      <c r="G59" s="75">
        <v>1</v>
      </c>
      <c r="H59" s="76" t="s">
        <v>3704</v>
      </c>
      <c r="I59" s="77" t="s">
        <v>3704</v>
      </c>
      <c r="J59" s="19"/>
    </row>
    <row r="61" spans="1:10" ht="15" customHeight="1">
      <c r="B61" s="43" t="s">
        <v>522</v>
      </c>
    </row>
    <row r="62" spans="1:10" ht="15" customHeight="1">
      <c r="B62" s="18" t="s">
        <v>161</v>
      </c>
      <c r="C62" s="19"/>
      <c r="D62" s="19"/>
    </row>
    <row r="63" spans="1:10" ht="27.95" customHeight="1">
      <c r="A63" s="42"/>
      <c r="B63" s="110" t="s">
        <v>3926</v>
      </c>
      <c r="C63" s="110"/>
      <c r="D63" s="110"/>
      <c r="E63" s="110"/>
      <c r="F63" s="110"/>
      <c r="G63" s="110"/>
      <c r="H63" s="110"/>
      <c r="I63" s="42"/>
      <c r="J63" s="42"/>
    </row>
    <row r="64" spans="1:10" ht="15" customHeight="1">
      <c r="A64" s="42"/>
      <c r="B64" s="43"/>
      <c r="C64" s="42"/>
      <c r="D64" s="42"/>
      <c r="E64" s="42"/>
      <c r="F64" s="42"/>
      <c r="G64" s="42"/>
      <c r="H64" s="42"/>
      <c r="I64" s="42"/>
      <c r="J64" s="42"/>
    </row>
    <row r="65" spans="1:9" s="1" customFormat="1" ht="15" customHeight="1">
      <c r="B65" s="2" t="s">
        <v>3965</v>
      </c>
      <c r="C65" s="2"/>
      <c r="D65" s="2"/>
      <c r="E65" s="2"/>
      <c r="F65" s="2"/>
      <c r="G65" s="2"/>
      <c r="H65" s="2"/>
      <c r="I65" s="3"/>
    </row>
    <row r="67" spans="1:9" s="78" customFormat="1" ht="15" customHeight="1">
      <c r="A67" s="51"/>
      <c r="B67" s="51"/>
      <c r="C67" s="52" t="s">
        <v>3795</v>
      </c>
      <c r="D67" s="51"/>
      <c r="E67" s="51"/>
    </row>
    <row r="68" spans="1:9" s="78" customFormat="1" ht="15" customHeight="1">
      <c r="A68" s="51"/>
      <c r="B68" s="52" t="s">
        <v>3749</v>
      </c>
      <c r="C68" s="52" t="s">
        <v>3750</v>
      </c>
      <c r="D68" s="51"/>
      <c r="E68" s="51"/>
    </row>
    <row r="69" spans="1:9" s="78" customFormat="1" ht="15" customHeight="1">
      <c r="A69" s="51"/>
      <c r="B69" s="51"/>
      <c r="C69" s="51"/>
      <c r="D69" s="51"/>
      <c r="E69" s="51"/>
    </row>
    <row r="70" spans="1:9" s="78" customFormat="1" ht="15" customHeight="1">
      <c r="A70" s="51"/>
      <c r="B70" s="51"/>
      <c r="C70" s="51"/>
      <c r="D70" s="51"/>
      <c r="E70" s="51"/>
    </row>
    <row r="71" spans="1:9" s="78" customFormat="1" ht="15" customHeight="1">
      <c r="A71" s="51"/>
      <c r="B71" s="51"/>
      <c r="C71" s="51"/>
      <c r="D71" s="51"/>
      <c r="E71" s="51"/>
    </row>
    <row r="72" spans="1:9" s="78" customFormat="1" ht="15" customHeight="1">
      <c r="A72" s="51"/>
      <c r="B72" s="51"/>
      <c r="C72" s="51"/>
      <c r="D72" s="51"/>
      <c r="E72" s="51"/>
    </row>
    <row r="73" spans="1:9" s="78" customFormat="1" ht="15" customHeight="1">
      <c r="A73" s="51"/>
      <c r="B73" s="51"/>
      <c r="C73" s="51"/>
      <c r="D73" s="51"/>
      <c r="E73" s="51"/>
    </row>
    <row r="74" spans="1:9" s="78" customFormat="1" ht="15" customHeight="1">
      <c r="A74" s="51"/>
      <c r="B74" s="51"/>
      <c r="C74" s="51"/>
      <c r="D74" s="51"/>
      <c r="E74" s="51"/>
    </row>
    <row r="75" spans="1:9" s="78" customFormat="1" ht="15" customHeight="1">
      <c r="A75" s="51"/>
      <c r="B75" s="51"/>
      <c r="C75" s="51"/>
      <c r="D75" s="51"/>
      <c r="E75" s="51"/>
    </row>
    <row r="76" spans="1:9" s="78" customFormat="1" ht="15" customHeight="1">
      <c r="A76" s="51"/>
      <c r="B76" s="51"/>
      <c r="C76" s="51"/>
      <c r="D76" s="51"/>
      <c r="E76" s="51"/>
    </row>
    <row r="77" spans="1:9" s="78" customFormat="1" ht="15" customHeight="1">
      <c r="A77" s="51"/>
      <c r="B77" s="51"/>
      <c r="C77" s="51"/>
      <c r="D77" s="51"/>
      <c r="E77" s="51"/>
    </row>
    <row r="78" spans="1:9" s="78" customFormat="1" ht="15" customHeight="1">
      <c r="A78" s="51"/>
      <c r="B78" s="51"/>
      <c r="C78" s="51"/>
      <c r="D78" s="51"/>
      <c r="E78" s="51"/>
    </row>
    <row r="79" spans="1:9" s="78" customFormat="1" ht="15" customHeight="1">
      <c r="A79" s="51"/>
      <c r="B79" s="51"/>
      <c r="C79" s="51"/>
      <c r="D79" s="51"/>
      <c r="E79" s="51"/>
    </row>
    <row r="80" spans="1:9" s="78" customFormat="1" ht="15" customHeight="1">
      <c r="A80" s="51"/>
      <c r="B80" s="51"/>
      <c r="C80" s="51"/>
      <c r="D80" s="51"/>
      <c r="E80" s="51"/>
    </row>
  </sheetData>
  <mergeCells count="2">
    <mergeCell ref="B63:H63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3"/>
  <sheetViews>
    <sheetView workbookViewId="0">
      <selection activeCell="B22" sqref="B22"/>
    </sheetView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104</v>
      </c>
      <c r="B2" s="111" t="s">
        <v>105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128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1876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3215</v>
      </c>
      <c r="B8" s="25" t="s">
        <v>39</v>
      </c>
      <c r="C8" s="25" t="s">
        <v>3216</v>
      </c>
      <c r="D8" s="25"/>
      <c r="E8" s="29">
        <v>4080000</v>
      </c>
      <c r="F8" s="30">
        <v>2383.13</v>
      </c>
      <c r="G8" s="31">
        <v>0.99199999999999999</v>
      </c>
      <c r="H8" s="32"/>
      <c r="I8" s="32"/>
      <c r="J8" s="19"/>
    </row>
    <row r="9" spans="1:10" ht="15" customHeight="1">
      <c r="A9" s="19"/>
      <c r="B9" s="24" t="s">
        <v>155</v>
      </c>
      <c r="C9" s="25"/>
      <c r="D9" s="25"/>
      <c r="E9" s="25"/>
      <c r="F9" s="33">
        <v>2383.13</v>
      </c>
      <c r="G9" s="34">
        <v>0.99199999999999999</v>
      </c>
      <c r="H9" s="35"/>
      <c r="I9" s="35"/>
      <c r="J9" s="19"/>
    </row>
    <row r="10" spans="1:10" ht="15" customHeight="1">
      <c r="A10" s="19"/>
      <c r="B10" s="36" t="s">
        <v>156</v>
      </c>
      <c r="C10" s="37"/>
      <c r="D10" s="37"/>
      <c r="E10" s="37"/>
      <c r="F10" s="33">
        <v>2383.13</v>
      </c>
      <c r="G10" s="34">
        <v>0.99199999999999999</v>
      </c>
      <c r="H10" s="35"/>
      <c r="I10" s="35"/>
      <c r="J10" s="19"/>
    </row>
    <row r="11" spans="1:10" ht="15" customHeight="1">
      <c r="A11" s="19"/>
      <c r="B11" s="24" t="s">
        <v>157</v>
      </c>
      <c r="C11" s="25"/>
      <c r="D11" s="25"/>
      <c r="E11" s="25"/>
      <c r="F11" s="25"/>
      <c r="G11" s="25"/>
      <c r="H11" s="26"/>
      <c r="I11" s="26"/>
      <c r="J11" s="19"/>
    </row>
    <row r="12" spans="1:10" ht="15" customHeight="1">
      <c r="A12" s="28" t="s">
        <v>158</v>
      </c>
      <c r="B12" s="25" t="s">
        <v>3927</v>
      </c>
      <c r="C12" s="25"/>
      <c r="D12" s="25"/>
      <c r="E12" s="29"/>
      <c r="F12" s="30">
        <v>71.959999999999994</v>
      </c>
      <c r="G12" s="31">
        <v>0.03</v>
      </c>
      <c r="H12" s="38">
        <v>5.992596751936579E-2</v>
      </c>
      <c r="I12" s="32"/>
      <c r="J12" s="19"/>
    </row>
    <row r="13" spans="1:10" ht="15" customHeight="1">
      <c r="A13" s="19"/>
      <c r="B13" s="24" t="s">
        <v>155</v>
      </c>
      <c r="C13" s="25"/>
      <c r="D13" s="25"/>
      <c r="E13" s="25"/>
      <c r="F13" s="33">
        <v>71.959999999999994</v>
      </c>
      <c r="G13" s="34">
        <v>0.03</v>
      </c>
      <c r="H13" s="35"/>
      <c r="I13" s="35"/>
      <c r="J13" s="19"/>
    </row>
    <row r="14" spans="1:10" ht="15" customHeight="1">
      <c r="A14" s="19"/>
      <c r="B14" s="36" t="s">
        <v>156</v>
      </c>
      <c r="C14" s="37"/>
      <c r="D14" s="37"/>
      <c r="E14" s="37"/>
      <c r="F14" s="33">
        <v>71.959999999999994</v>
      </c>
      <c r="G14" s="34">
        <v>0.03</v>
      </c>
      <c r="H14" s="35"/>
      <c r="I14" s="35"/>
      <c r="J14" s="19"/>
    </row>
    <row r="15" spans="1:10" ht="15" customHeight="1">
      <c r="A15" s="19"/>
      <c r="B15" s="36" t="s">
        <v>159</v>
      </c>
      <c r="C15" s="25"/>
      <c r="D15" s="37"/>
      <c r="E15" s="25"/>
      <c r="F15" s="33">
        <v>-52.82</v>
      </c>
      <c r="G15" s="34">
        <v>-2.1999999999999999E-2</v>
      </c>
      <c r="H15" s="35"/>
      <c r="I15" s="35"/>
      <c r="J15" s="19"/>
    </row>
    <row r="16" spans="1:10" ht="15" customHeight="1">
      <c r="A16" s="19"/>
      <c r="B16" s="39" t="s">
        <v>160</v>
      </c>
      <c r="C16" s="37"/>
      <c r="D16" s="37"/>
      <c r="E16" s="37"/>
      <c r="F16" s="33">
        <v>2402.27</v>
      </c>
      <c r="G16" s="40">
        <v>1</v>
      </c>
      <c r="H16" s="41"/>
      <c r="I16" s="41"/>
      <c r="J16" s="19"/>
    </row>
    <row r="17" spans="1:10" ht="15" customHeight="1">
      <c r="A17" s="19"/>
      <c r="B17" s="17"/>
      <c r="C17" s="19"/>
      <c r="D17" s="19"/>
      <c r="E17" s="19"/>
      <c r="F17" s="19"/>
      <c r="G17" s="19"/>
      <c r="H17" s="19"/>
      <c r="I17" s="19"/>
      <c r="J17" s="19"/>
    </row>
    <row r="18" spans="1:10" ht="15" customHeight="1">
      <c r="A18" s="19"/>
      <c r="B18" s="18" t="s">
        <v>161</v>
      </c>
      <c r="C18" s="19"/>
      <c r="D18" s="19"/>
      <c r="E18" s="19"/>
      <c r="F18" s="19"/>
      <c r="G18" s="19"/>
      <c r="H18" s="19"/>
      <c r="I18" s="19"/>
      <c r="J18" s="19"/>
    </row>
    <row r="19" spans="1:10" ht="27.95" customHeight="1">
      <c r="A19" s="42"/>
      <c r="B19" s="110" t="s">
        <v>3926</v>
      </c>
      <c r="C19" s="110"/>
      <c r="D19" s="110"/>
      <c r="E19" s="110"/>
      <c r="F19" s="110"/>
      <c r="G19" s="110"/>
      <c r="H19" s="110"/>
      <c r="I19" s="42"/>
      <c r="J19" s="42"/>
    </row>
    <row r="20" spans="1:10" ht="12.95" customHeight="1">
      <c r="A20" s="42"/>
      <c r="B20" s="43"/>
      <c r="C20" s="42"/>
      <c r="D20" s="42"/>
      <c r="E20" s="42"/>
      <c r="F20" s="42"/>
      <c r="G20" s="42"/>
      <c r="H20" s="42"/>
      <c r="I20" s="42"/>
      <c r="J20" s="42"/>
    </row>
    <row r="22" spans="1:10">
      <c r="B22" s="51"/>
      <c r="C22" s="52" t="s">
        <v>3949</v>
      </c>
    </row>
    <row r="23" spans="1:10">
      <c r="B23" s="52" t="s">
        <v>3749</v>
      </c>
      <c r="C23" s="52" t="s">
        <v>3750</v>
      </c>
    </row>
  </sheetData>
  <mergeCells count="2">
    <mergeCell ref="B19:H1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9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106</v>
      </c>
      <c r="B2" s="111" t="s">
        <v>107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198707</v>
      </c>
      <c r="F8" s="30">
        <v>14576.65</v>
      </c>
      <c r="G8" s="31">
        <v>8.3299999999999999E-2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1639578</v>
      </c>
      <c r="F9" s="30">
        <v>14133.16</v>
      </c>
      <c r="G9" s="31">
        <v>8.0799999999999997E-2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261151</v>
      </c>
      <c r="F10" s="30">
        <v>11455.52</v>
      </c>
      <c r="G10" s="31">
        <v>6.5500000000000003E-2</v>
      </c>
      <c r="H10" s="32"/>
      <c r="I10" s="32"/>
      <c r="J10" s="19"/>
    </row>
    <row r="11" spans="1:10" ht="15" customHeight="1">
      <c r="A11" s="28" t="s">
        <v>526</v>
      </c>
      <c r="B11" s="25" t="s">
        <v>527</v>
      </c>
      <c r="C11" s="25" t="s">
        <v>528</v>
      </c>
      <c r="D11" s="25" t="s">
        <v>529</v>
      </c>
      <c r="E11" s="29">
        <v>436858</v>
      </c>
      <c r="F11" s="30">
        <v>6209.28</v>
      </c>
      <c r="G11" s="31">
        <v>3.5499999999999997E-2</v>
      </c>
      <c r="H11" s="32"/>
      <c r="I11" s="32"/>
      <c r="J11" s="19"/>
    </row>
    <row r="12" spans="1:10" ht="15" customHeight="1">
      <c r="A12" s="28" t="s">
        <v>580</v>
      </c>
      <c r="B12" s="25" t="s">
        <v>581</v>
      </c>
      <c r="C12" s="25" t="s">
        <v>582</v>
      </c>
      <c r="D12" s="25" t="s">
        <v>583</v>
      </c>
      <c r="E12" s="29">
        <v>232997</v>
      </c>
      <c r="F12" s="30">
        <v>5540.09</v>
      </c>
      <c r="G12" s="31">
        <v>3.1699999999999999E-2</v>
      </c>
      <c r="H12" s="32"/>
      <c r="I12" s="32"/>
      <c r="J12" s="19"/>
    </row>
    <row r="13" spans="1:10" ht="15" customHeight="1">
      <c r="A13" s="28" t="s">
        <v>766</v>
      </c>
      <c r="B13" s="25" t="s">
        <v>767</v>
      </c>
      <c r="C13" s="25" t="s">
        <v>768</v>
      </c>
      <c r="D13" s="25" t="s">
        <v>650</v>
      </c>
      <c r="E13" s="29">
        <v>116245</v>
      </c>
      <c r="F13" s="30">
        <v>4487.75</v>
      </c>
      <c r="G13" s="31">
        <v>2.5600000000000001E-2</v>
      </c>
      <c r="H13" s="32"/>
      <c r="I13" s="32"/>
      <c r="J13" s="19"/>
    </row>
    <row r="14" spans="1:10" ht="15" customHeight="1">
      <c r="A14" s="28" t="s">
        <v>1984</v>
      </c>
      <c r="B14" s="25" t="s">
        <v>1985</v>
      </c>
      <c r="C14" s="25" t="s">
        <v>1986</v>
      </c>
      <c r="D14" s="25" t="s">
        <v>567</v>
      </c>
      <c r="E14" s="29">
        <v>52387</v>
      </c>
      <c r="F14" s="30">
        <v>4482.47</v>
      </c>
      <c r="G14" s="31">
        <v>2.5600000000000001E-2</v>
      </c>
      <c r="H14" s="32"/>
      <c r="I14" s="32"/>
      <c r="J14" s="19"/>
    </row>
    <row r="15" spans="1:10" ht="15" customHeight="1">
      <c r="A15" s="28" t="s">
        <v>1706</v>
      </c>
      <c r="B15" s="25" t="s">
        <v>1707</v>
      </c>
      <c r="C15" s="25" t="s">
        <v>1708</v>
      </c>
      <c r="D15" s="25" t="s">
        <v>597</v>
      </c>
      <c r="E15" s="29">
        <v>161068</v>
      </c>
      <c r="F15" s="30">
        <v>4333.21</v>
      </c>
      <c r="G15" s="31">
        <v>2.4799999999999999E-2</v>
      </c>
      <c r="H15" s="32"/>
      <c r="I15" s="32"/>
      <c r="J15" s="19"/>
    </row>
    <row r="16" spans="1:10" ht="15" customHeight="1">
      <c r="A16" s="28" t="s">
        <v>1507</v>
      </c>
      <c r="B16" s="25" t="s">
        <v>1508</v>
      </c>
      <c r="C16" s="25" t="s">
        <v>1509</v>
      </c>
      <c r="D16" s="25" t="s">
        <v>1510</v>
      </c>
      <c r="E16" s="29">
        <v>138778</v>
      </c>
      <c r="F16" s="30">
        <v>3845.26</v>
      </c>
      <c r="G16" s="31">
        <v>2.1999999999999999E-2</v>
      </c>
      <c r="H16" s="32"/>
      <c r="I16" s="32"/>
      <c r="J16" s="19"/>
    </row>
    <row r="17" spans="1:10" ht="15" customHeight="1">
      <c r="A17" s="28" t="s">
        <v>2738</v>
      </c>
      <c r="B17" s="25" t="s">
        <v>2739</v>
      </c>
      <c r="C17" s="25" t="s">
        <v>2740</v>
      </c>
      <c r="D17" s="25" t="s">
        <v>1510</v>
      </c>
      <c r="E17" s="29">
        <v>124220</v>
      </c>
      <c r="F17" s="30">
        <v>3836.41</v>
      </c>
      <c r="G17" s="31">
        <v>2.1899999999999999E-2</v>
      </c>
      <c r="H17" s="32"/>
      <c r="I17" s="32"/>
      <c r="J17" s="19"/>
    </row>
    <row r="18" spans="1:10" ht="15" customHeight="1">
      <c r="A18" s="28" t="s">
        <v>844</v>
      </c>
      <c r="B18" s="25" t="s">
        <v>845</v>
      </c>
      <c r="C18" s="25" t="s">
        <v>846</v>
      </c>
      <c r="D18" s="25" t="s">
        <v>704</v>
      </c>
      <c r="E18" s="29">
        <v>8590</v>
      </c>
      <c r="F18" s="30">
        <v>3436.36</v>
      </c>
      <c r="G18" s="31">
        <v>1.9599999999999999E-2</v>
      </c>
      <c r="H18" s="32"/>
      <c r="I18" s="32"/>
      <c r="J18" s="19"/>
    </row>
    <row r="19" spans="1:10" ht="15" customHeight="1">
      <c r="A19" s="28" t="s">
        <v>722</v>
      </c>
      <c r="B19" s="25" t="s">
        <v>723</v>
      </c>
      <c r="C19" s="25" t="s">
        <v>724</v>
      </c>
      <c r="D19" s="25" t="s">
        <v>604</v>
      </c>
      <c r="E19" s="29">
        <v>92632</v>
      </c>
      <c r="F19" s="30">
        <v>3432.2</v>
      </c>
      <c r="G19" s="31">
        <v>1.9599999999999999E-2</v>
      </c>
      <c r="H19" s="32"/>
      <c r="I19" s="32"/>
      <c r="J19" s="19"/>
    </row>
    <row r="20" spans="1:10" ht="15" customHeight="1">
      <c r="A20" s="28" t="s">
        <v>533</v>
      </c>
      <c r="B20" s="25" t="s">
        <v>534</v>
      </c>
      <c r="C20" s="25" t="s">
        <v>535</v>
      </c>
      <c r="D20" s="25" t="s">
        <v>529</v>
      </c>
      <c r="E20" s="29">
        <v>180311</v>
      </c>
      <c r="F20" s="30">
        <v>3280.22</v>
      </c>
      <c r="G20" s="31">
        <v>1.8700000000000001E-2</v>
      </c>
      <c r="H20" s="32"/>
      <c r="I20" s="32"/>
      <c r="J20" s="19"/>
    </row>
    <row r="21" spans="1:10" ht="15" customHeight="1">
      <c r="A21" s="28" t="s">
        <v>651</v>
      </c>
      <c r="B21" s="25" t="s">
        <v>652</v>
      </c>
      <c r="C21" s="25" t="s">
        <v>653</v>
      </c>
      <c r="D21" s="25" t="s">
        <v>567</v>
      </c>
      <c r="E21" s="29">
        <v>90334</v>
      </c>
      <c r="F21" s="30">
        <v>3036.98</v>
      </c>
      <c r="G21" s="31">
        <v>1.7399999999999999E-2</v>
      </c>
      <c r="H21" s="32"/>
      <c r="I21" s="32"/>
      <c r="J21" s="19"/>
    </row>
    <row r="22" spans="1:10" ht="15" customHeight="1">
      <c r="A22" s="28" t="s">
        <v>613</v>
      </c>
      <c r="B22" s="25" t="s">
        <v>614</v>
      </c>
      <c r="C22" s="25" t="s">
        <v>615</v>
      </c>
      <c r="D22" s="25" t="s">
        <v>616</v>
      </c>
      <c r="E22" s="29">
        <v>162883</v>
      </c>
      <c r="F22" s="30">
        <v>3009.59</v>
      </c>
      <c r="G22" s="31">
        <v>1.72E-2</v>
      </c>
      <c r="H22" s="32"/>
      <c r="I22" s="32"/>
      <c r="J22" s="19"/>
    </row>
    <row r="23" spans="1:10" ht="15" customHeight="1">
      <c r="A23" s="28" t="s">
        <v>621</v>
      </c>
      <c r="B23" s="25" t="s">
        <v>622</v>
      </c>
      <c r="C23" s="25" t="s">
        <v>623</v>
      </c>
      <c r="D23" s="25" t="s">
        <v>571</v>
      </c>
      <c r="E23" s="29">
        <v>173580</v>
      </c>
      <c r="F23" s="30">
        <v>2913.28</v>
      </c>
      <c r="G23" s="31">
        <v>1.66E-2</v>
      </c>
      <c r="H23" s="32"/>
      <c r="I23" s="32"/>
      <c r="J23" s="19"/>
    </row>
    <row r="24" spans="1:10" ht="15" customHeight="1">
      <c r="A24" s="28" t="s">
        <v>591</v>
      </c>
      <c r="B24" s="25" t="s">
        <v>592</v>
      </c>
      <c r="C24" s="25" t="s">
        <v>593</v>
      </c>
      <c r="D24" s="25" t="s">
        <v>567</v>
      </c>
      <c r="E24" s="29">
        <v>95502</v>
      </c>
      <c r="F24" s="30">
        <v>2869.41</v>
      </c>
      <c r="G24" s="31">
        <v>1.6400000000000001E-2</v>
      </c>
      <c r="H24" s="32"/>
      <c r="I24" s="32"/>
      <c r="J24" s="19"/>
    </row>
    <row r="25" spans="1:10" ht="15" customHeight="1">
      <c r="A25" s="28" t="s">
        <v>624</v>
      </c>
      <c r="B25" s="25" t="s">
        <v>625</v>
      </c>
      <c r="C25" s="25" t="s">
        <v>626</v>
      </c>
      <c r="D25" s="25" t="s">
        <v>575</v>
      </c>
      <c r="E25" s="29">
        <v>44736</v>
      </c>
      <c r="F25" s="30">
        <v>2798.28</v>
      </c>
      <c r="G25" s="31">
        <v>1.6E-2</v>
      </c>
      <c r="H25" s="32"/>
      <c r="I25" s="32"/>
      <c r="J25" s="19"/>
    </row>
    <row r="26" spans="1:10" ht="15" customHeight="1">
      <c r="A26" s="28" t="s">
        <v>1981</v>
      </c>
      <c r="B26" s="25" t="s">
        <v>1982</v>
      </c>
      <c r="C26" s="25" t="s">
        <v>1983</v>
      </c>
      <c r="D26" s="25" t="s">
        <v>738</v>
      </c>
      <c r="E26" s="29">
        <v>548557</v>
      </c>
      <c r="F26" s="30">
        <v>2670.92</v>
      </c>
      <c r="G26" s="31">
        <v>1.5299999999999999E-2</v>
      </c>
      <c r="H26" s="32"/>
      <c r="I26" s="32"/>
      <c r="J26" s="19"/>
    </row>
    <row r="27" spans="1:10" ht="15" customHeight="1">
      <c r="A27" s="28" t="s">
        <v>2785</v>
      </c>
      <c r="B27" s="25" t="s">
        <v>2786</v>
      </c>
      <c r="C27" s="25" t="s">
        <v>2787</v>
      </c>
      <c r="D27" s="25" t="s">
        <v>620</v>
      </c>
      <c r="E27" s="29">
        <v>345118</v>
      </c>
      <c r="F27" s="30">
        <v>2484.6799999999998</v>
      </c>
      <c r="G27" s="31">
        <v>1.4200000000000001E-2</v>
      </c>
      <c r="H27" s="32"/>
      <c r="I27" s="32"/>
      <c r="J27" s="19"/>
    </row>
    <row r="28" spans="1:10" ht="15" customHeight="1">
      <c r="A28" s="28" t="s">
        <v>2464</v>
      </c>
      <c r="B28" s="50" t="s">
        <v>3841</v>
      </c>
      <c r="C28" s="25" t="s">
        <v>802</v>
      </c>
      <c r="D28" s="25" t="s">
        <v>597</v>
      </c>
      <c r="E28" s="29">
        <v>183056</v>
      </c>
      <c r="F28" s="30">
        <v>2437.98</v>
      </c>
      <c r="G28" s="31">
        <v>1.3899999999999999E-2</v>
      </c>
      <c r="H28" s="32"/>
      <c r="I28" s="32"/>
      <c r="J28" s="19"/>
    </row>
    <row r="29" spans="1:10" ht="15" customHeight="1">
      <c r="A29" s="28" t="s">
        <v>826</v>
      </c>
      <c r="B29" s="25" t="s">
        <v>827</v>
      </c>
      <c r="C29" s="25" t="s">
        <v>828</v>
      </c>
      <c r="D29" s="25" t="s">
        <v>604</v>
      </c>
      <c r="E29" s="29">
        <v>112466</v>
      </c>
      <c r="F29" s="30">
        <v>2353.7399999999998</v>
      </c>
      <c r="G29" s="31">
        <v>1.34E-2</v>
      </c>
      <c r="H29" s="32"/>
      <c r="I29" s="32"/>
      <c r="J29" s="19"/>
    </row>
    <row r="30" spans="1:10" ht="15" customHeight="1">
      <c r="A30" s="28" t="s">
        <v>665</v>
      </c>
      <c r="B30" s="25" t="s">
        <v>666</v>
      </c>
      <c r="C30" s="25" t="s">
        <v>667</v>
      </c>
      <c r="D30" s="25" t="s">
        <v>668</v>
      </c>
      <c r="E30" s="29">
        <v>482136</v>
      </c>
      <c r="F30" s="30">
        <v>2235.91</v>
      </c>
      <c r="G30" s="31">
        <v>1.2800000000000001E-2</v>
      </c>
      <c r="H30" s="32"/>
      <c r="I30" s="32"/>
      <c r="J30" s="19"/>
    </row>
    <row r="31" spans="1:10" ht="15" customHeight="1">
      <c r="A31" s="28" t="s">
        <v>709</v>
      </c>
      <c r="B31" s="25" t="s">
        <v>710</v>
      </c>
      <c r="C31" s="25" t="s">
        <v>711</v>
      </c>
      <c r="D31" s="25" t="s">
        <v>668</v>
      </c>
      <c r="E31" s="29">
        <v>2368679</v>
      </c>
      <c r="F31" s="30">
        <v>2072.59</v>
      </c>
      <c r="G31" s="31">
        <v>1.18E-2</v>
      </c>
      <c r="H31" s="32"/>
      <c r="I31" s="32"/>
      <c r="J31" s="19"/>
    </row>
    <row r="32" spans="1:10" ht="15" customHeight="1">
      <c r="A32" s="28" t="s">
        <v>698</v>
      </c>
      <c r="B32" s="25" t="s">
        <v>699</v>
      </c>
      <c r="C32" s="25" t="s">
        <v>700</v>
      </c>
      <c r="D32" s="25" t="s">
        <v>668</v>
      </c>
      <c r="E32" s="29">
        <v>1894980</v>
      </c>
      <c r="F32" s="30">
        <v>2065.5300000000002</v>
      </c>
      <c r="G32" s="31">
        <v>1.18E-2</v>
      </c>
      <c r="H32" s="32"/>
      <c r="I32" s="32"/>
      <c r="J32" s="19"/>
    </row>
    <row r="33" spans="1:10" ht="15" customHeight="1">
      <c r="A33" s="28" t="s">
        <v>643</v>
      </c>
      <c r="B33" s="25" t="s">
        <v>644</v>
      </c>
      <c r="C33" s="25" t="s">
        <v>645</v>
      </c>
      <c r="D33" s="25" t="s">
        <v>646</v>
      </c>
      <c r="E33" s="29">
        <v>164166</v>
      </c>
      <c r="F33" s="30">
        <v>2052.81</v>
      </c>
      <c r="G33" s="31">
        <v>1.17E-2</v>
      </c>
      <c r="H33" s="32"/>
      <c r="I33" s="32"/>
      <c r="J33" s="19"/>
    </row>
    <row r="34" spans="1:10" ht="15" customHeight="1">
      <c r="A34" s="28" t="s">
        <v>1958</v>
      </c>
      <c r="B34" s="25" t="s">
        <v>1959</v>
      </c>
      <c r="C34" s="25" t="s">
        <v>1960</v>
      </c>
      <c r="D34" s="25" t="s">
        <v>567</v>
      </c>
      <c r="E34" s="29">
        <v>515005</v>
      </c>
      <c r="F34" s="30">
        <v>2030.41</v>
      </c>
      <c r="G34" s="31">
        <v>1.1599999999999999E-2</v>
      </c>
      <c r="H34" s="32"/>
      <c r="I34" s="32"/>
      <c r="J34" s="19"/>
    </row>
    <row r="35" spans="1:10" ht="15" customHeight="1">
      <c r="A35" s="28" t="s">
        <v>832</v>
      </c>
      <c r="B35" s="25" t="s">
        <v>833</v>
      </c>
      <c r="C35" s="25" t="s">
        <v>834</v>
      </c>
      <c r="D35" s="25" t="s">
        <v>650</v>
      </c>
      <c r="E35" s="29">
        <v>148016</v>
      </c>
      <c r="F35" s="30">
        <v>1882.91</v>
      </c>
      <c r="G35" s="31">
        <v>1.0800000000000001E-2</v>
      </c>
      <c r="H35" s="32"/>
      <c r="I35" s="32"/>
      <c r="J35" s="19"/>
    </row>
    <row r="36" spans="1:10" ht="15" customHeight="1">
      <c r="A36" s="28" t="s">
        <v>718</v>
      </c>
      <c r="B36" s="25" t="s">
        <v>719</v>
      </c>
      <c r="C36" s="25" t="s">
        <v>720</v>
      </c>
      <c r="D36" s="25" t="s">
        <v>721</v>
      </c>
      <c r="E36" s="29">
        <v>198824</v>
      </c>
      <c r="F36" s="30">
        <v>1810.19</v>
      </c>
      <c r="G36" s="31">
        <v>1.03E-2</v>
      </c>
      <c r="H36" s="32"/>
      <c r="I36" s="32"/>
      <c r="J36" s="19"/>
    </row>
    <row r="37" spans="1:10" ht="15" customHeight="1">
      <c r="A37" s="28" t="s">
        <v>2772</v>
      </c>
      <c r="B37" s="25" t="s">
        <v>2773</v>
      </c>
      <c r="C37" s="25" t="s">
        <v>2774</v>
      </c>
      <c r="D37" s="25" t="s">
        <v>2775</v>
      </c>
      <c r="E37" s="29">
        <v>49366</v>
      </c>
      <c r="F37" s="30">
        <v>1773.03</v>
      </c>
      <c r="G37" s="31">
        <v>1.01E-2</v>
      </c>
      <c r="H37" s="32"/>
      <c r="I37" s="32"/>
      <c r="J37" s="19"/>
    </row>
    <row r="38" spans="1:10" ht="15" customHeight="1">
      <c r="A38" s="28" t="s">
        <v>797</v>
      </c>
      <c r="B38" s="25" t="s">
        <v>798</v>
      </c>
      <c r="C38" s="25" t="s">
        <v>799</v>
      </c>
      <c r="D38" s="25" t="s">
        <v>657</v>
      </c>
      <c r="E38" s="29">
        <v>183901</v>
      </c>
      <c r="F38" s="30">
        <v>1666.97</v>
      </c>
      <c r="G38" s="31">
        <v>9.4999999999999998E-3</v>
      </c>
      <c r="H38" s="32"/>
      <c r="I38" s="32"/>
      <c r="J38" s="19"/>
    </row>
    <row r="39" spans="1:10" ht="15" customHeight="1">
      <c r="A39" s="28" t="s">
        <v>2186</v>
      </c>
      <c r="B39" s="25" t="s">
        <v>2187</v>
      </c>
      <c r="C39" s="25" t="s">
        <v>2188</v>
      </c>
      <c r="D39" s="25" t="s">
        <v>597</v>
      </c>
      <c r="E39" s="29">
        <v>43521</v>
      </c>
      <c r="F39" s="30">
        <v>1441.33</v>
      </c>
      <c r="G39" s="31">
        <v>8.2000000000000007E-3</v>
      </c>
      <c r="H39" s="32"/>
      <c r="I39" s="32"/>
      <c r="J39" s="19"/>
    </row>
    <row r="40" spans="1:10" ht="15" customHeight="1">
      <c r="A40" s="28" t="s">
        <v>610</v>
      </c>
      <c r="B40" s="25" t="s">
        <v>611</v>
      </c>
      <c r="C40" s="25" t="s">
        <v>612</v>
      </c>
      <c r="D40" s="25" t="s">
        <v>571</v>
      </c>
      <c r="E40" s="29">
        <v>60000</v>
      </c>
      <c r="F40" s="30">
        <v>1372.65</v>
      </c>
      <c r="G40" s="31">
        <v>7.7999999999999996E-3</v>
      </c>
      <c r="H40" s="32"/>
      <c r="I40" s="32"/>
      <c r="J40" s="19"/>
    </row>
    <row r="41" spans="1:10" ht="15" customHeight="1">
      <c r="A41" s="28" t="s">
        <v>2207</v>
      </c>
      <c r="B41" s="25" t="s">
        <v>2208</v>
      </c>
      <c r="C41" s="25" t="s">
        <v>2209</v>
      </c>
      <c r="D41" s="25" t="s">
        <v>675</v>
      </c>
      <c r="E41" s="29">
        <v>218427</v>
      </c>
      <c r="F41" s="30">
        <v>1273.21</v>
      </c>
      <c r="G41" s="31">
        <v>7.3000000000000001E-3</v>
      </c>
      <c r="H41" s="32"/>
      <c r="I41" s="32"/>
      <c r="J41" s="19"/>
    </row>
    <row r="42" spans="1:10" ht="15" customHeight="1">
      <c r="A42" s="28" t="s">
        <v>3217</v>
      </c>
      <c r="B42" s="25" t="s">
        <v>3218</v>
      </c>
      <c r="C42" s="25" t="s">
        <v>3219</v>
      </c>
      <c r="D42" s="25" t="s">
        <v>650</v>
      </c>
      <c r="E42" s="29">
        <v>18672</v>
      </c>
      <c r="F42" s="30">
        <v>832.37</v>
      </c>
      <c r="G42" s="31">
        <v>4.7999999999999996E-3</v>
      </c>
      <c r="H42" s="32"/>
      <c r="I42" s="32"/>
      <c r="J42" s="19"/>
    </row>
    <row r="43" spans="1:10" ht="15" customHeight="1">
      <c r="A43" s="28" t="s">
        <v>2183</v>
      </c>
      <c r="B43" s="25" t="s">
        <v>2184</v>
      </c>
      <c r="C43" s="25" t="s">
        <v>2185</v>
      </c>
      <c r="D43" s="25" t="s">
        <v>650</v>
      </c>
      <c r="E43" s="29">
        <v>1000000</v>
      </c>
      <c r="F43" s="30">
        <v>623.5</v>
      </c>
      <c r="G43" s="31">
        <v>3.5999999999999999E-3</v>
      </c>
      <c r="H43" s="32"/>
      <c r="I43" s="32"/>
      <c r="J43" s="19"/>
    </row>
    <row r="44" spans="1:10" ht="15" customHeight="1">
      <c r="A44" s="28" t="s">
        <v>1897</v>
      </c>
      <c r="B44" s="25" t="s">
        <v>1898</v>
      </c>
      <c r="C44" s="25" t="s">
        <v>1899</v>
      </c>
      <c r="D44" s="25" t="s">
        <v>597</v>
      </c>
      <c r="E44" s="29">
        <v>63094</v>
      </c>
      <c r="F44" s="30">
        <v>576.04999999999995</v>
      </c>
      <c r="G44" s="31">
        <v>3.3E-3</v>
      </c>
      <c r="H44" s="32"/>
      <c r="I44" s="32"/>
      <c r="J44" s="19"/>
    </row>
    <row r="45" spans="1:10" ht="15" customHeight="1">
      <c r="A45" s="28" t="s">
        <v>817</v>
      </c>
      <c r="B45" s="25" t="s">
        <v>818</v>
      </c>
      <c r="C45" s="25" t="s">
        <v>819</v>
      </c>
      <c r="D45" s="25" t="s">
        <v>597</v>
      </c>
      <c r="E45" s="29">
        <v>26997</v>
      </c>
      <c r="F45" s="30">
        <v>474.92</v>
      </c>
      <c r="G45" s="31">
        <v>2.7000000000000001E-3</v>
      </c>
      <c r="H45" s="32"/>
      <c r="I45" s="32"/>
      <c r="J45" s="19"/>
    </row>
    <row r="46" spans="1:10" ht="15" customHeight="1">
      <c r="A46" s="28" t="s">
        <v>705</v>
      </c>
      <c r="B46" s="25" t="s">
        <v>706</v>
      </c>
      <c r="C46" s="25" t="s">
        <v>707</v>
      </c>
      <c r="D46" s="25" t="s">
        <v>708</v>
      </c>
      <c r="E46" s="29">
        <v>51194</v>
      </c>
      <c r="F46" s="30">
        <v>241.92</v>
      </c>
      <c r="G46" s="31">
        <v>1.4E-3</v>
      </c>
      <c r="H46" s="32"/>
      <c r="I46" s="32"/>
      <c r="J46" s="19"/>
    </row>
    <row r="47" spans="1:10" ht="15" customHeight="1">
      <c r="A47" s="28" t="s">
        <v>3220</v>
      </c>
      <c r="B47" s="25" t="s">
        <v>3939</v>
      </c>
      <c r="C47" s="25" t="s">
        <v>3221</v>
      </c>
      <c r="D47" s="25" t="s">
        <v>657</v>
      </c>
      <c r="E47" s="29">
        <v>45065</v>
      </c>
      <c r="F47" s="30">
        <v>227.6</v>
      </c>
      <c r="G47" s="31">
        <v>1.2999999999999999E-3</v>
      </c>
      <c r="H47" s="32"/>
      <c r="I47" s="32"/>
      <c r="J47" s="19"/>
    </row>
    <row r="48" spans="1:10" ht="15" customHeight="1">
      <c r="A48" s="28" t="s">
        <v>800</v>
      </c>
      <c r="B48" s="25" t="s">
        <v>801</v>
      </c>
      <c r="C48" s="25" t="s">
        <v>802</v>
      </c>
      <c r="D48" s="25" t="s">
        <v>597</v>
      </c>
      <c r="E48" s="29">
        <v>3334</v>
      </c>
      <c r="F48" s="30">
        <v>49.34</v>
      </c>
      <c r="G48" s="31">
        <v>2.9999999999999997E-4</v>
      </c>
      <c r="H48" s="32"/>
      <c r="I48" s="32"/>
      <c r="J48" s="19"/>
    </row>
    <row r="49" spans="1:10" ht="15" customHeight="1">
      <c r="A49" s="19"/>
      <c r="B49" s="24" t="s">
        <v>155</v>
      </c>
      <c r="C49" s="25"/>
      <c r="D49" s="25"/>
      <c r="E49" s="25"/>
      <c r="F49" s="33">
        <v>132326.68</v>
      </c>
      <c r="G49" s="34">
        <v>0.75609999999999999</v>
      </c>
      <c r="H49" s="35"/>
      <c r="I49" s="35"/>
      <c r="J49" s="19"/>
    </row>
    <row r="50" spans="1:10" ht="15" customHeight="1">
      <c r="A50" s="19"/>
      <c r="B50" s="36" t="s">
        <v>563</v>
      </c>
      <c r="C50" s="37"/>
      <c r="D50" s="37"/>
      <c r="E50" s="37"/>
      <c r="F50" s="35" t="s">
        <v>485</v>
      </c>
      <c r="G50" s="35" t="s">
        <v>485</v>
      </c>
      <c r="H50" s="35"/>
      <c r="I50" s="35"/>
      <c r="J50" s="19"/>
    </row>
    <row r="51" spans="1:10" ht="15" customHeight="1">
      <c r="A51" s="19"/>
      <c r="B51" s="36" t="s">
        <v>155</v>
      </c>
      <c r="C51" s="37"/>
      <c r="D51" s="37"/>
      <c r="E51" s="37"/>
      <c r="F51" s="35" t="s">
        <v>485</v>
      </c>
      <c r="G51" s="35" t="s">
        <v>485</v>
      </c>
      <c r="H51" s="35"/>
      <c r="I51" s="35"/>
      <c r="J51" s="19"/>
    </row>
    <row r="52" spans="1:10" ht="15" customHeight="1">
      <c r="A52" s="19"/>
      <c r="B52" s="36" t="s">
        <v>156</v>
      </c>
      <c r="C52" s="37"/>
      <c r="D52" s="37"/>
      <c r="E52" s="37"/>
      <c r="F52" s="33">
        <v>132326.68</v>
      </c>
      <c r="G52" s="34">
        <v>0.75609999999999999</v>
      </c>
      <c r="H52" s="35"/>
      <c r="I52" s="35"/>
      <c r="J52" s="19"/>
    </row>
    <row r="53" spans="1:10" ht="15" customHeight="1">
      <c r="A53" s="19"/>
      <c r="B53" s="24" t="s">
        <v>1990</v>
      </c>
      <c r="C53" s="25"/>
      <c r="D53" s="25"/>
      <c r="E53" s="25"/>
      <c r="F53" s="25"/>
      <c r="G53" s="25"/>
      <c r="H53" s="26"/>
      <c r="I53" s="26"/>
      <c r="J53" s="19"/>
    </row>
    <row r="54" spans="1:10" ht="15" customHeight="1">
      <c r="A54" s="19"/>
      <c r="B54" s="24" t="s">
        <v>525</v>
      </c>
      <c r="C54" s="25"/>
      <c r="D54" s="25"/>
      <c r="E54" s="25"/>
      <c r="F54" s="27"/>
      <c r="G54" s="26"/>
      <c r="H54" s="26"/>
      <c r="I54" s="26"/>
      <c r="J54" s="19"/>
    </row>
    <row r="55" spans="1:10" ht="15" customHeight="1">
      <c r="A55" s="28" t="s">
        <v>1991</v>
      </c>
      <c r="B55" s="25" t="s">
        <v>1992</v>
      </c>
      <c r="C55" s="25" t="s">
        <v>1993</v>
      </c>
      <c r="D55" s="25" t="s">
        <v>1994</v>
      </c>
      <c r="E55" s="29">
        <v>13834</v>
      </c>
      <c r="F55" s="30">
        <v>2679.46</v>
      </c>
      <c r="G55" s="31">
        <v>1.5299999999999999E-2</v>
      </c>
      <c r="H55" s="32"/>
      <c r="I55" s="32"/>
      <c r="J55" s="19"/>
    </row>
    <row r="56" spans="1:10" ht="15" customHeight="1">
      <c r="A56" s="28" t="s">
        <v>2007</v>
      </c>
      <c r="B56" s="25" t="s">
        <v>2008</v>
      </c>
      <c r="C56" s="25" t="s">
        <v>2009</v>
      </c>
      <c r="D56" s="25" t="s">
        <v>2010</v>
      </c>
      <c r="E56" s="29">
        <v>28940</v>
      </c>
      <c r="F56" s="30">
        <v>2299.23</v>
      </c>
      <c r="G56" s="31">
        <v>1.3100000000000001E-2</v>
      </c>
      <c r="H56" s="32"/>
      <c r="I56" s="32"/>
      <c r="J56" s="19"/>
    </row>
    <row r="57" spans="1:10" ht="15" customHeight="1">
      <c r="A57" s="28" t="s">
        <v>3222</v>
      </c>
      <c r="B57" s="25" t="s">
        <v>3223</v>
      </c>
      <c r="C57" s="25" t="s">
        <v>3224</v>
      </c>
      <c r="D57" s="25" t="s">
        <v>3225</v>
      </c>
      <c r="E57" s="29">
        <v>16982</v>
      </c>
      <c r="F57" s="30">
        <v>1973.23</v>
      </c>
      <c r="G57" s="31">
        <v>1.1299999999999999E-2</v>
      </c>
      <c r="H57" s="32"/>
      <c r="I57" s="32"/>
      <c r="J57" s="19"/>
    </row>
    <row r="58" spans="1:10" ht="15" customHeight="1">
      <c r="A58" s="28" t="s">
        <v>3226</v>
      </c>
      <c r="B58" s="25" t="s">
        <v>3227</v>
      </c>
      <c r="C58" s="25" t="s">
        <v>3228</v>
      </c>
      <c r="D58" s="25" t="s">
        <v>3229</v>
      </c>
      <c r="E58" s="29">
        <v>94432</v>
      </c>
      <c r="F58" s="30">
        <v>1921.33</v>
      </c>
      <c r="G58" s="31">
        <v>1.0999999999999999E-2</v>
      </c>
      <c r="H58" s="32"/>
      <c r="I58" s="32"/>
      <c r="J58" s="19"/>
    </row>
    <row r="59" spans="1:10" ht="15" customHeight="1">
      <c r="A59" s="28" t="s">
        <v>2047</v>
      </c>
      <c r="B59" s="25" t="s">
        <v>3933</v>
      </c>
      <c r="C59" s="25" t="s">
        <v>2048</v>
      </c>
      <c r="D59" s="25" t="s">
        <v>2018</v>
      </c>
      <c r="E59" s="29">
        <v>32373</v>
      </c>
      <c r="F59" s="30">
        <v>1829.05</v>
      </c>
      <c r="G59" s="31">
        <v>1.0500000000000001E-2</v>
      </c>
      <c r="H59" s="32"/>
      <c r="I59" s="32"/>
      <c r="J59" s="19"/>
    </row>
    <row r="60" spans="1:10" ht="15" customHeight="1">
      <c r="A60" s="28" t="s">
        <v>2054</v>
      </c>
      <c r="B60" s="25" t="s">
        <v>2055</v>
      </c>
      <c r="C60" s="25" t="s">
        <v>2056</v>
      </c>
      <c r="D60" s="25" t="s">
        <v>2057</v>
      </c>
      <c r="E60" s="29">
        <v>11950</v>
      </c>
      <c r="F60" s="30">
        <v>1754.77</v>
      </c>
      <c r="G60" s="31">
        <v>0.01</v>
      </c>
      <c r="H60" s="32"/>
      <c r="I60" s="32"/>
      <c r="J60" s="19"/>
    </row>
    <row r="61" spans="1:10" ht="15" customHeight="1">
      <c r="A61" s="28" t="s">
        <v>3230</v>
      </c>
      <c r="B61" s="25" t="s">
        <v>3231</v>
      </c>
      <c r="C61" s="25" t="s">
        <v>3232</v>
      </c>
      <c r="D61" s="25" t="s">
        <v>1998</v>
      </c>
      <c r="E61" s="29">
        <v>6320</v>
      </c>
      <c r="F61" s="30">
        <v>1700.9</v>
      </c>
      <c r="G61" s="31">
        <v>9.7000000000000003E-3</v>
      </c>
      <c r="H61" s="32"/>
      <c r="I61" s="32"/>
      <c r="J61" s="19"/>
    </row>
    <row r="62" spans="1:10" ht="15" customHeight="1">
      <c r="A62" s="28" t="s">
        <v>2234</v>
      </c>
      <c r="B62" s="25" t="s">
        <v>2235</v>
      </c>
      <c r="C62" s="25" t="s">
        <v>2236</v>
      </c>
      <c r="D62" s="25" t="s">
        <v>2237</v>
      </c>
      <c r="E62" s="29">
        <v>18000</v>
      </c>
      <c r="F62" s="30">
        <v>1685.19</v>
      </c>
      <c r="G62" s="31">
        <v>9.5999999999999992E-3</v>
      </c>
      <c r="H62" s="32"/>
      <c r="I62" s="32"/>
      <c r="J62" s="19"/>
    </row>
    <row r="63" spans="1:10" ht="15" customHeight="1">
      <c r="A63" s="28" t="s">
        <v>3233</v>
      </c>
      <c r="B63" s="25" t="s">
        <v>3234</v>
      </c>
      <c r="C63" s="25" t="s">
        <v>3235</v>
      </c>
      <c r="D63" s="25" t="s">
        <v>3236</v>
      </c>
      <c r="E63" s="29">
        <v>21675</v>
      </c>
      <c r="F63" s="30">
        <v>1413.58</v>
      </c>
      <c r="G63" s="31">
        <v>8.0999999999999996E-3</v>
      </c>
      <c r="H63" s="32"/>
      <c r="I63" s="32"/>
      <c r="J63" s="19"/>
    </row>
    <row r="64" spans="1:10" ht="15" customHeight="1">
      <c r="A64" s="28" t="s">
        <v>3237</v>
      </c>
      <c r="B64" s="25" t="s">
        <v>3238</v>
      </c>
      <c r="C64" s="25" t="s">
        <v>3239</v>
      </c>
      <c r="D64" s="25" t="s">
        <v>3240</v>
      </c>
      <c r="E64" s="29">
        <v>6238</v>
      </c>
      <c r="F64" s="30">
        <v>1371.57</v>
      </c>
      <c r="G64" s="31">
        <v>7.7999999999999996E-3</v>
      </c>
      <c r="H64" s="32"/>
      <c r="I64" s="32"/>
      <c r="J64" s="19"/>
    </row>
    <row r="65" spans="1:10" ht="15" customHeight="1">
      <c r="A65" s="28" t="s">
        <v>2015</v>
      </c>
      <c r="B65" s="25" t="s">
        <v>2016</v>
      </c>
      <c r="C65" s="25" t="s">
        <v>2017</v>
      </c>
      <c r="D65" s="25" t="s">
        <v>2018</v>
      </c>
      <c r="E65" s="29">
        <v>10402</v>
      </c>
      <c r="F65" s="30">
        <v>1344.14</v>
      </c>
      <c r="G65" s="31">
        <v>7.7000000000000002E-3</v>
      </c>
      <c r="H65" s="32"/>
      <c r="I65" s="32"/>
      <c r="J65" s="19"/>
    </row>
    <row r="66" spans="1:10" ht="15" customHeight="1">
      <c r="A66" s="28" t="s">
        <v>3241</v>
      </c>
      <c r="B66" s="25" t="s">
        <v>3242</v>
      </c>
      <c r="C66" s="25" t="s">
        <v>3243</v>
      </c>
      <c r="D66" s="25" t="s">
        <v>2002</v>
      </c>
      <c r="E66" s="29">
        <v>6137</v>
      </c>
      <c r="F66" s="30">
        <v>1312.02</v>
      </c>
      <c r="G66" s="31">
        <v>7.4999999999999997E-3</v>
      </c>
      <c r="H66" s="32"/>
      <c r="I66" s="32"/>
      <c r="J66" s="19"/>
    </row>
    <row r="67" spans="1:10" ht="15" customHeight="1">
      <c r="A67" s="28" t="s">
        <v>3244</v>
      </c>
      <c r="B67" s="25" t="s">
        <v>3245</v>
      </c>
      <c r="C67" s="25" t="s">
        <v>3246</v>
      </c>
      <c r="D67" s="25" t="s">
        <v>2237</v>
      </c>
      <c r="E67" s="29">
        <v>55000</v>
      </c>
      <c r="F67" s="30">
        <v>1133.24</v>
      </c>
      <c r="G67" s="31">
        <v>6.4999999999999997E-3</v>
      </c>
      <c r="H67" s="32"/>
      <c r="I67" s="32"/>
      <c r="J67" s="19"/>
    </row>
    <row r="68" spans="1:10" ht="15" customHeight="1">
      <c r="A68" s="28" t="s">
        <v>3247</v>
      </c>
      <c r="B68" s="25" t="s">
        <v>3248</v>
      </c>
      <c r="C68" s="25" t="s">
        <v>3249</v>
      </c>
      <c r="D68" s="25" t="s">
        <v>3250</v>
      </c>
      <c r="E68" s="29">
        <v>14885</v>
      </c>
      <c r="F68" s="30">
        <v>1101.6199999999999</v>
      </c>
      <c r="G68" s="31">
        <v>6.3E-3</v>
      </c>
      <c r="H68" s="32"/>
      <c r="I68" s="32"/>
      <c r="J68" s="19"/>
    </row>
    <row r="69" spans="1:10" ht="15" customHeight="1">
      <c r="A69" s="28" t="s">
        <v>3251</v>
      </c>
      <c r="B69" s="25" t="s">
        <v>3252</v>
      </c>
      <c r="C69" s="25" t="s">
        <v>3253</v>
      </c>
      <c r="D69" s="25" t="s">
        <v>3254</v>
      </c>
      <c r="E69" s="29">
        <v>2794</v>
      </c>
      <c r="F69" s="30">
        <v>1091.3900000000001</v>
      </c>
      <c r="G69" s="31">
        <v>6.1999999999999998E-3</v>
      </c>
      <c r="H69" s="32"/>
      <c r="I69" s="32"/>
      <c r="J69" s="19"/>
    </row>
    <row r="70" spans="1:10" ht="15" customHeight="1">
      <c r="A70" s="28" t="s">
        <v>3255</v>
      </c>
      <c r="B70" s="25" t="s">
        <v>3256</v>
      </c>
      <c r="C70" s="25" t="s">
        <v>3257</v>
      </c>
      <c r="D70" s="25" t="s">
        <v>3258</v>
      </c>
      <c r="E70" s="29">
        <v>17960</v>
      </c>
      <c r="F70" s="30">
        <v>1063.94</v>
      </c>
      <c r="G70" s="31">
        <v>6.1000000000000004E-3</v>
      </c>
      <c r="H70" s="32"/>
      <c r="I70" s="32"/>
      <c r="J70" s="19"/>
    </row>
    <row r="71" spans="1:10" ht="15" customHeight="1">
      <c r="A71" s="28" t="s">
        <v>2084</v>
      </c>
      <c r="B71" s="25" t="s">
        <v>2085</v>
      </c>
      <c r="C71" s="25" t="s">
        <v>2086</v>
      </c>
      <c r="D71" s="25" t="s">
        <v>2087</v>
      </c>
      <c r="E71" s="29">
        <v>3010</v>
      </c>
      <c r="F71" s="30">
        <v>1050.08</v>
      </c>
      <c r="G71" s="31">
        <v>6.0000000000000001E-3</v>
      </c>
      <c r="H71" s="32"/>
      <c r="I71" s="32"/>
      <c r="J71" s="19"/>
    </row>
    <row r="72" spans="1:10" ht="15" customHeight="1">
      <c r="A72" s="28" t="s">
        <v>1995</v>
      </c>
      <c r="B72" s="25" t="s">
        <v>1996</v>
      </c>
      <c r="C72" s="25" t="s">
        <v>1997</v>
      </c>
      <c r="D72" s="25" t="s">
        <v>1998</v>
      </c>
      <c r="E72" s="29">
        <v>11299</v>
      </c>
      <c r="F72" s="30">
        <v>1018.74</v>
      </c>
      <c r="G72" s="31">
        <v>5.7999999999999996E-3</v>
      </c>
      <c r="H72" s="32"/>
      <c r="I72" s="32"/>
      <c r="J72" s="19"/>
    </row>
    <row r="73" spans="1:10" ht="15" customHeight="1">
      <c r="A73" s="28" t="s">
        <v>2107</v>
      </c>
      <c r="B73" s="25" t="s">
        <v>2108</v>
      </c>
      <c r="C73" s="25" t="s">
        <v>2109</v>
      </c>
      <c r="D73" s="25" t="s">
        <v>2095</v>
      </c>
      <c r="E73" s="29">
        <v>8436</v>
      </c>
      <c r="F73" s="30">
        <v>1010.02</v>
      </c>
      <c r="G73" s="31">
        <v>5.7999999999999996E-3</v>
      </c>
      <c r="H73" s="32"/>
      <c r="I73" s="32"/>
      <c r="J73" s="19"/>
    </row>
    <row r="74" spans="1:10" ht="15" customHeight="1">
      <c r="A74" s="28" t="s">
        <v>3259</v>
      </c>
      <c r="B74" s="25" t="s">
        <v>3260</v>
      </c>
      <c r="C74" s="25" t="s">
        <v>3261</v>
      </c>
      <c r="D74" s="25" t="s">
        <v>1994</v>
      </c>
      <c r="E74" s="29">
        <v>7448</v>
      </c>
      <c r="F74" s="30">
        <v>1006.46</v>
      </c>
      <c r="G74" s="31">
        <v>5.7999999999999996E-3</v>
      </c>
      <c r="H74" s="32"/>
      <c r="I74" s="32"/>
      <c r="J74" s="19"/>
    </row>
    <row r="75" spans="1:10" ht="15" customHeight="1">
      <c r="A75" s="28" t="s">
        <v>2019</v>
      </c>
      <c r="B75" s="25" t="s">
        <v>2020</v>
      </c>
      <c r="C75" s="25" t="s">
        <v>2021</v>
      </c>
      <c r="D75" s="25" t="s">
        <v>2022</v>
      </c>
      <c r="E75" s="29">
        <v>732</v>
      </c>
      <c r="F75" s="30">
        <v>1002.25</v>
      </c>
      <c r="G75" s="31">
        <v>5.7000000000000002E-3</v>
      </c>
      <c r="H75" s="32"/>
      <c r="I75" s="32"/>
      <c r="J75" s="19"/>
    </row>
    <row r="76" spans="1:10" ht="15" customHeight="1">
      <c r="A76" s="28" t="s">
        <v>3262</v>
      </c>
      <c r="B76" s="25" t="s">
        <v>3263</v>
      </c>
      <c r="C76" s="25" t="s">
        <v>3264</v>
      </c>
      <c r="D76" s="25" t="s">
        <v>2087</v>
      </c>
      <c r="E76" s="29">
        <v>5067</v>
      </c>
      <c r="F76" s="30">
        <v>973.39</v>
      </c>
      <c r="G76" s="31">
        <v>5.5999999999999999E-3</v>
      </c>
      <c r="H76" s="32"/>
      <c r="I76" s="32"/>
      <c r="J76" s="19"/>
    </row>
    <row r="77" spans="1:10" ht="15" customHeight="1">
      <c r="A77" s="28" t="s">
        <v>3265</v>
      </c>
      <c r="B77" s="25" t="s">
        <v>3940</v>
      </c>
      <c r="C77" s="25" t="s">
        <v>3266</v>
      </c>
      <c r="D77" s="25" t="s">
        <v>2256</v>
      </c>
      <c r="E77" s="29">
        <v>16935</v>
      </c>
      <c r="F77" s="30">
        <v>947.7</v>
      </c>
      <c r="G77" s="31">
        <v>5.4000000000000003E-3</v>
      </c>
      <c r="H77" s="32"/>
      <c r="I77" s="32"/>
      <c r="J77" s="19"/>
    </row>
    <row r="78" spans="1:10" ht="15" customHeight="1">
      <c r="A78" s="28" t="s">
        <v>2266</v>
      </c>
      <c r="B78" s="25" t="s">
        <v>2267</v>
      </c>
      <c r="C78" s="25" t="s">
        <v>2268</v>
      </c>
      <c r="D78" s="25" t="s">
        <v>2091</v>
      </c>
      <c r="E78" s="29">
        <v>13469</v>
      </c>
      <c r="F78" s="30">
        <v>920.81</v>
      </c>
      <c r="G78" s="31">
        <v>5.3E-3</v>
      </c>
      <c r="H78" s="32"/>
      <c r="I78" s="32"/>
      <c r="J78" s="19"/>
    </row>
    <row r="79" spans="1:10" ht="15" customHeight="1">
      <c r="A79" s="28" t="s">
        <v>3267</v>
      </c>
      <c r="B79" s="25" t="s">
        <v>3268</v>
      </c>
      <c r="C79" s="25" t="s">
        <v>3269</v>
      </c>
      <c r="D79" s="25" t="s">
        <v>2022</v>
      </c>
      <c r="E79" s="29">
        <v>17438</v>
      </c>
      <c r="F79" s="30">
        <v>882.13</v>
      </c>
      <c r="G79" s="31">
        <v>5.0000000000000001E-3</v>
      </c>
      <c r="H79" s="32"/>
      <c r="I79" s="32"/>
      <c r="J79" s="19"/>
    </row>
    <row r="80" spans="1:10" ht="15" customHeight="1">
      <c r="A80" s="28" t="s">
        <v>2092</v>
      </c>
      <c r="B80" s="25" t="s">
        <v>2093</v>
      </c>
      <c r="C80" s="25" t="s">
        <v>2094</v>
      </c>
      <c r="D80" s="25" t="s">
        <v>2095</v>
      </c>
      <c r="E80" s="29">
        <v>3827</v>
      </c>
      <c r="F80" s="30">
        <v>868.42</v>
      </c>
      <c r="G80" s="31">
        <v>5.0000000000000001E-3</v>
      </c>
      <c r="H80" s="32"/>
      <c r="I80" s="32"/>
      <c r="J80" s="19"/>
    </row>
    <row r="81" spans="1:10" ht="15" customHeight="1">
      <c r="A81" s="28" t="s">
        <v>3270</v>
      </c>
      <c r="B81" s="25" t="s">
        <v>3271</v>
      </c>
      <c r="C81" s="25" t="s">
        <v>3272</v>
      </c>
      <c r="D81" s="25" t="s">
        <v>3273</v>
      </c>
      <c r="E81" s="29">
        <v>20851</v>
      </c>
      <c r="F81" s="30">
        <v>825.57</v>
      </c>
      <c r="G81" s="31">
        <v>4.7000000000000002E-3</v>
      </c>
      <c r="H81" s="32"/>
      <c r="I81" s="32"/>
      <c r="J81" s="19"/>
    </row>
    <row r="82" spans="1:10" ht="15" customHeight="1">
      <c r="A82" s="28" t="s">
        <v>3274</v>
      </c>
      <c r="B82" s="25" t="s">
        <v>3275</v>
      </c>
      <c r="C82" s="25" t="s">
        <v>3276</v>
      </c>
      <c r="D82" s="25" t="s">
        <v>2022</v>
      </c>
      <c r="E82" s="29">
        <v>9333</v>
      </c>
      <c r="F82" s="30">
        <v>811.82</v>
      </c>
      <c r="G82" s="31">
        <v>4.5999999999999999E-3</v>
      </c>
      <c r="H82" s="32"/>
      <c r="I82" s="32"/>
      <c r="J82" s="19"/>
    </row>
    <row r="83" spans="1:10" ht="15" customHeight="1">
      <c r="A83" s="28" t="s">
        <v>3277</v>
      </c>
      <c r="B83" s="25" t="s">
        <v>3278</v>
      </c>
      <c r="C83" s="25" t="s">
        <v>3279</v>
      </c>
      <c r="D83" s="25" t="s">
        <v>3250</v>
      </c>
      <c r="E83" s="29">
        <v>2313</v>
      </c>
      <c r="F83" s="30">
        <v>798.32</v>
      </c>
      <c r="G83" s="31">
        <v>4.5999999999999999E-3</v>
      </c>
      <c r="H83" s="32"/>
      <c r="I83" s="32"/>
      <c r="J83" s="19"/>
    </row>
    <row r="84" spans="1:10" ht="15" customHeight="1">
      <c r="A84" s="28" t="s">
        <v>3280</v>
      </c>
      <c r="B84" s="25" t="s">
        <v>3281</v>
      </c>
      <c r="C84" s="25" t="s">
        <v>3282</v>
      </c>
      <c r="D84" s="25" t="s">
        <v>3283</v>
      </c>
      <c r="E84" s="29">
        <v>29833</v>
      </c>
      <c r="F84" s="30">
        <v>740.35</v>
      </c>
      <c r="G84" s="31">
        <v>4.1999999999999997E-3</v>
      </c>
      <c r="H84" s="32"/>
      <c r="I84" s="32"/>
      <c r="J84" s="19"/>
    </row>
    <row r="85" spans="1:10" ht="15" customHeight="1">
      <c r="A85" s="28" t="s">
        <v>3284</v>
      </c>
      <c r="B85" s="25" t="s">
        <v>3285</v>
      </c>
      <c r="C85" s="25" t="s">
        <v>3286</v>
      </c>
      <c r="D85" s="25" t="s">
        <v>2042</v>
      </c>
      <c r="E85" s="29">
        <v>8000</v>
      </c>
      <c r="F85" s="30">
        <v>739.06</v>
      </c>
      <c r="G85" s="31">
        <v>4.1999999999999997E-3</v>
      </c>
      <c r="H85" s="32"/>
      <c r="I85" s="32"/>
      <c r="J85" s="19"/>
    </row>
    <row r="86" spans="1:10" ht="15" customHeight="1">
      <c r="A86" s="28" t="s">
        <v>3287</v>
      </c>
      <c r="B86" s="25" t="s">
        <v>3288</v>
      </c>
      <c r="C86" s="25" t="s">
        <v>3289</v>
      </c>
      <c r="D86" s="25" t="s">
        <v>2095</v>
      </c>
      <c r="E86" s="29">
        <v>2093</v>
      </c>
      <c r="F86" s="30">
        <v>677.31</v>
      </c>
      <c r="G86" s="31">
        <v>3.8999999999999998E-3</v>
      </c>
      <c r="H86" s="32"/>
      <c r="I86" s="32"/>
      <c r="J86" s="19"/>
    </row>
    <row r="87" spans="1:10" ht="15" customHeight="1">
      <c r="A87" s="28" t="s">
        <v>3290</v>
      </c>
      <c r="B87" s="25" t="s">
        <v>3291</v>
      </c>
      <c r="C87" s="25" t="s">
        <v>3292</v>
      </c>
      <c r="D87" s="25" t="s">
        <v>2091</v>
      </c>
      <c r="E87" s="29">
        <v>2300</v>
      </c>
      <c r="F87" s="30">
        <v>622.38</v>
      </c>
      <c r="G87" s="31">
        <v>3.5999999999999999E-3</v>
      </c>
      <c r="H87" s="32"/>
      <c r="I87" s="32"/>
      <c r="J87" s="19"/>
    </row>
    <row r="88" spans="1:10" ht="15" customHeight="1">
      <c r="A88" s="28" t="s">
        <v>3293</v>
      </c>
      <c r="B88" s="25" t="s">
        <v>3294</v>
      </c>
      <c r="C88" s="25" t="s">
        <v>3295</v>
      </c>
      <c r="D88" s="25" t="s">
        <v>2042</v>
      </c>
      <c r="E88" s="29">
        <v>19726</v>
      </c>
      <c r="F88" s="30">
        <v>606.64</v>
      </c>
      <c r="G88" s="31">
        <v>3.5000000000000001E-3</v>
      </c>
      <c r="H88" s="32"/>
      <c r="I88" s="32"/>
      <c r="J88" s="19"/>
    </row>
    <row r="89" spans="1:10" ht="15" customHeight="1">
      <c r="A89" s="28" t="s">
        <v>3296</v>
      </c>
      <c r="B89" s="25" t="s">
        <v>3297</v>
      </c>
      <c r="C89" s="25" t="s">
        <v>3298</v>
      </c>
      <c r="D89" s="25" t="s">
        <v>3299</v>
      </c>
      <c r="E89" s="29">
        <v>13300</v>
      </c>
      <c r="F89" s="30">
        <v>229.08</v>
      </c>
      <c r="G89" s="31">
        <v>1.2999999999999999E-3</v>
      </c>
      <c r="H89" s="32"/>
      <c r="I89" s="32"/>
      <c r="J89" s="19"/>
    </row>
    <row r="90" spans="1:10" ht="15" customHeight="1">
      <c r="A90" s="28" t="s">
        <v>3300</v>
      </c>
      <c r="B90" s="25" t="s">
        <v>3941</v>
      </c>
      <c r="C90" s="25" t="s">
        <v>3301</v>
      </c>
      <c r="D90" s="25" t="s">
        <v>2095</v>
      </c>
      <c r="E90" s="29">
        <v>1078</v>
      </c>
      <c r="F90" s="30">
        <v>169.03</v>
      </c>
      <c r="G90" s="31">
        <v>1E-3</v>
      </c>
      <c r="H90" s="32"/>
      <c r="I90" s="32"/>
      <c r="J90" s="19"/>
    </row>
    <row r="91" spans="1:10" ht="15" customHeight="1">
      <c r="A91" s="28" t="s">
        <v>3302</v>
      </c>
      <c r="B91" s="25" t="s">
        <v>3303</v>
      </c>
      <c r="C91" s="25" t="s">
        <v>3304</v>
      </c>
      <c r="D91" s="25" t="s">
        <v>2046</v>
      </c>
      <c r="E91" s="29">
        <v>2712</v>
      </c>
      <c r="F91" s="30">
        <v>120.6</v>
      </c>
      <c r="G91" s="31">
        <v>6.9999999999999999E-4</v>
      </c>
      <c r="H91" s="32"/>
      <c r="I91" s="32"/>
      <c r="J91" s="19"/>
    </row>
    <row r="92" spans="1:10" ht="15" customHeight="1">
      <c r="A92" s="28" t="s">
        <v>3305</v>
      </c>
      <c r="B92" s="25" t="s">
        <v>3306</v>
      </c>
      <c r="C92" s="25" t="s">
        <v>3307</v>
      </c>
      <c r="D92" s="25" t="s">
        <v>3308</v>
      </c>
      <c r="E92" s="29">
        <v>214</v>
      </c>
      <c r="F92" s="30">
        <v>46.34</v>
      </c>
      <c r="G92" s="31">
        <v>2.9999999999999997E-4</v>
      </c>
      <c r="H92" s="32"/>
      <c r="I92" s="32"/>
      <c r="J92" s="19"/>
    </row>
    <row r="93" spans="1:10" ht="15" customHeight="1">
      <c r="A93" s="19"/>
      <c r="B93" s="24" t="s">
        <v>155</v>
      </c>
      <c r="C93" s="25"/>
      <c r="D93" s="25"/>
      <c r="E93" s="25"/>
      <c r="F93" s="33">
        <v>41741.160000000003</v>
      </c>
      <c r="G93" s="34">
        <v>0.2387</v>
      </c>
      <c r="H93" s="35"/>
      <c r="I93" s="35"/>
      <c r="J93" s="19"/>
    </row>
    <row r="94" spans="1:10" ht="15" customHeight="1">
      <c r="A94" s="19"/>
      <c r="B94" s="36" t="s">
        <v>563</v>
      </c>
      <c r="C94" s="37"/>
      <c r="D94" s="37"/>
      <c r="E94" s="37"/>
      <c r="F94" s="35" t="s">
        <v>485</v>
      </c>
      <c r="G94" s="35" t="s">
        <v>485</v>
      </c>
      <c r="H94" s="35"/>
      <c r="I94" s="35"/>
      <c r="J94" s="19"/>
    </row>
    <row r="95" spans="1:10" ht="15" customHeight="1">
      <c r="A95" s="19"/>
      <c r="B95" s="36" t="s">
        <v>155</v>
      </c>
      <c r="C95" s="37"/>
      <c r="D95" s="37"/>
      <c r="E95" s="37"/>
      <c r="F95" s="35" t="s">
        <v>485</v>
      </c>
      <c r="G95" s="35" t="s">
        <v>485</v>
      </c>
      <c r="H95" s="35"/>
      <c r="I95" s="35"/>
      <c r="J95" s="19"/>
    </row>
    <row r="96" spans="1:10" ht="15" customHeight="1">
      <c r="A96" s="19"/>
      <c r="B96" s="36" t="s">
        <v>156</v>
      </c>
      <c r="C96" s="37"/>
      <c r="D96" s="37"/>
      <c r="E96" s="37"/>
      <c r="F96" s="33">
        <v>41741.160000000003</v>
      </c>
      <c r="G96" s="34">
        <v>0.2387</v>
      </c>
      <c r="H96" s="35"/>
      <c r="I96" s="35"/>
      <c r="J96" s="19"/>
    </row>
    <row r="97" spans="1:10" ht="15" customHeight="1">
      <c r="A97" s="19"/>
      <c r="B97" s="24" t="s">
        <v>157</v>
      </c>
      <c r="C97" s="25"/>
      <c r="D97" s="25"/>
      <c r="E97" s="25"/>
      <c r="F97" s="25"/>
      <c r="G97" s="25"/>
      <c r="H97" s="26"/>
      <c r="I97" s="26"/>
      <c r="J97" s="19"/>
    </row>
    <row r="98" spans="1:10" ht="15" customHeight="1">
      <c r="A98" s="28" t="s">
        <v>158</v>
      </c>
      <c r="B98" s="25" t="s">
        <v>3927</v>
      </c>
      <c r="C98" s="25"/>
      <c r="D98" s="25"/>
      <c r="E98" s="29"/>
      <c r="F98" s="30">
        <v>1445.03</v>
      </c>
      <c r="G98" s="31">
        <v>8.3000000000000001E-3</v>
      </c>
      <c r="H98" s="38">
        <v>5.9928646552921662E-2</v>
      </c>
      <c r="I98" s="32"/>
      <c r="J98" s="19"/>
    </row>
    <row r="99" spans="1:10" ht="15" customHeight="1">
      <c r="A99" s="19"/>
      <c r="B99" s="24" t="s">
        <v>155</v>
      </c>
      <c r="C99" s="25"/>
      <c r="D99" s="25"/>
      <c r="E99" s="25"/>
      <c r="F99" s="33">
        <v>1445.03</v>
      </c>
      <c r="G99" s="34">
        <v>8.3000000000000001E-3</v>
      </c>
      <c r="H99" s="35"/>
      <c r="I99" s="35"/>
      <c r="J99" s="19"/>
    </row>
    <row r="100" spans="1:10" ht="15" customHeight="1">
      <c r="A100" s="19"/>
      <c r="B100" s="36" t="s">
        <v>156</v>
      </c>
      <c r="C100" s="37"/>
      <c r="D100" s="37"/>
      <c r="E100" s="37"/>
      <c r="F100" s="33">
        <v>1445.03</v>
      </c>
      <c r="G100" s="34">
        <v>8.3000000000000001E-3</v>
      </c>
      <c r="H100" s="35"/>
      <c r="I100" s="35"/>
      <c r="J100" s="19"/>
    </row>
    <row r="101" spans="1:10" ht="15" customHeight="1">
      <c r="A101" s="19"/>
      <c r="B101" s="36" t="s">
        <v>159</v>
      </c>
      <c r="C101" s="25"/>
      <c r="D101" s="37"/>
      <c r="E101" s="25"/>
      <c r="F101" s="33">
        <v>-500.23</v>
      </c>
      <c r="G101" s="34">
        <v>-3.0999999999999999E-3</v>
      </c>
      <c r="H101" s="35"/>
      <c r="I101" s="35"/>
      <c r="J101" s="19"/>
    </row>
    <row r="102" spans="1:10" ht="15" customHeight="1">
      <c r="A102" s="19"/>
      <c r="B102" s="39" t="s">
        <v>160</v>
      </c>
      <c r="C102" s="37"/>
      <c r="D102" s="37"/>
      <c r="E102" s="37"/>
      <c r="F102" s="33">
        <v>175012.64</v>
      </c>
      <c r="G102" s="40">
        <v>1</v>
      </c>
      <c r="H102" s="41"/>
      <c r="I102" s="41"/>
      <c r="J102" s="19"/>
    </row>
    <row r="103" spans="1:10" ht="15" customHeight="1">
      <c r="A103" s="19"/>
      <c r="B103" s="17"/>
      <c r="C103" s="19"/>
      <c r="D103" s="19"/>
      <c r="E103" s="19"/>
      <c r="F103" s="19"/>
      <c r="G103" s="19"/>
      <c r="H103" s="19"/>
      <c r="I103" s="19"/>
      <c r="J103" s="19"/>
    </row>
    <row r="104" spans="1:10" ht="15" customHeight="1">
      <c r="A104" s="19"/>
      <c r="B104" s="18" t="s">
        <v>161</v>
      </c>
      <c r="C104" s="19"/>
      <c r="D104" s="19"/>
      <c r="E104" s="19"/>
      <c r="F104" s="19"/>
      <c r="G104" s="19"/>
      <c r="H104" s="19"/>
      <c r="I104" s="19"/>
      <c r="J104" s="19"/>
    </row>
    <row r="105" spans="1:10" ht="27.95" customHeight="1">
      <c r="A105" s="42"/>
      <c r="B105" s="110" t="s">
        <v>3926</v>
      </c>
      <c r="C105" s="110"/>
      <c r="D105" s="110"/>
      <c r="E105" s="110"/>
      <c r="F105" s="110"/>
      <c r="G105" s="110"/>
      <c r="H105" s="110"/>
      <c r="I105" s="42"/>
      <c r="J105" s="42"/>
    </row>
    <row r="106" spans="1:10" ht="15" customHeight="1">
      <c r="A106" s="42"/>
      <c r="B106" s="43"/>
      <c r="C106" s="42"/>
      <c r="D106" s="42"/>
      <c r="E106" s="42"/>
      <c r="F106" s="42"/>
      <c r="G106" s="42"/>
      <c r="H106" s="42"/>
      <c r="I106" s="42"/>
      <c r="J106" s="42"/>
    </row>
    <row r="107" spans="1:10" s="44" customFormat="1" ht="15" customHeight="1">
      <c r="C107" s="45" t="s">
        <v>3762</v>
      </c>
    </row>
    <row r="108" spans="1:10" s="44" customFormat="1" ht="15" customHeight="1">
      <c r="B108" s="45" t="s">
        <v>3749</v>
      </c>
      <c r="C108" s="45" t="s">
        <v>3750</v>
      </c>
    </row>
    <row r="109" spans="1:10" s="44" customFormat="1" ht="15" customHeight="1"/>
    <row r="110" spans="1:10" s="44" customFormat="1" ht="15" customHeight="1"/>
    <row r="111" spans="1:10" s="44" customFormat="1" ht="15" customHeight="1"/>
    <row r="112" spans="1:10" s="44" customFormat="1" ht="15" customHeight="1"/>
    <row r="113" s="44" customFormat="1" ht="15" customHeight="1"/>
    <row r="114" s="44" customFormat="1" ht="15" customHeight="1"/>
    <row r="115" s="44" customFormat="1" ht="15" customHeight="1"/>
    <row r="116" s="44" customFormat="1" ht="15" customHeight="1"/>
    <row r="117" s="44" customFormat="1" ht="15" customHeight="1"/>
    <row r="118" s="44" customFormat="1" ht="15" customHeight="1"/>
    <row r="119" s="44" customFormat="1" ht="15" customHeight="1"/>
  </sheetData>
  <mergeCells count="2">
    <mergeCell ref="B105:H105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51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108</v>
      </c>
      <c r="B2" s="111" t="s">
        <v>109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3311</v>
      </c>
      <c r="B8" s="25" t="s">
        <v>3835</v>
      </c>
      <c r="C8" s="25"/>
      <c r="D8" s="25"/>
      <c r="E8" s="29"/>
      <c r="F8" s="30">
        <v>0</v>
      </c>
      <c r="G8" s="31">
        <f t="shared" ref="G8:G14" si="0">ROUND(F8/$F$228,4)</f>
        <v>0</v>
      </c>
      <c r="H8" s="38"/>
      <c r="I8" s="32"/>
      <c r="J8" s="19"/>
    </row>
    <row r="9" spans="1:10" ht="15" customHeight="1">
      <c r="A9" s="28" t="s">
        <v>3312</v>
      </c>
      <c r="B9" s="25" t="s">
        <v>3833</v>
      </c>
      <c r="C9" s="25"/>
      <c r="D9" s="25"/>
      <c r="E9" s="29"/>
      <c r="F9" s="30">
        <v>-0.73</v>
      </c>
      <c r="G9" s="31">
        <f t="shared" si="0"/>
        <v>0</v>
      </c>
      <c r="H9" s="38"/>
      <c r="I9" s="32"/>
      <c r="J9" s="19"/>
    </row>
    <row r="10" spans="1:10" ht="15" customHeight="1">
      <c r="A10" s="28" t="s">
        <v>3309</v>
      </c>
      <c r="B10" s="25" t="s">
        <v>3832</v>
      </c>
      <c r="C10" s="25"/>
      <c r="D10" s="25"/>
      <c r="E10" s="29"/>
      <c r="F10" s="30">
        <v>-1</v>
      </c>
      <c r="G10" s="31">
        <f t="shared" si="0"/>
        <v>0</v>
      </c>
      <c r="H10" s="38"/>
      <c r="I10" s="32"/>
      <c r="J10" s="19"/>
    </row>
    <row r="11" spans="1:10" ht="15" customHeight="1">
      <c r="A11" s="28" t="s">
        <v>3313</v>
      </c>
      <c r="B11" s="25" t="s">
        <v>3833</v>
      </c>
      <c r="C11" s="25"/>
      <c r="D11" s="25"/>
      <c r="E11" s="29"/>
      <c r="F11" s="30">
        <v>-1.42</v>
      </c>
      <c r="G11" s="31">
        <f t="shared" si="0"/>
        <v>0</v>
      </c>
      <c r="H11" s="38"/>
      <c r="I11" s="32"/>
      <c r="J11" s="19"/>
    </row>
    <row r="12" spans="1:10" ht="15" customHeight="1">
      <c r="A12" s="28" t="s">
        <v>3316</v>
      </c>
      <c r="B12" s="25" t="s">
        <v>3834</v>
      </c>
      <c r="C12" s="25"/>
      <c r="D12" s="25"/>
      <c r="E12" s="29"/>
      <c r="F12" s="30">
        <v>-3.64</v>
      </c>
      <c r="G12" s="31">
        <f t="shared" si="0"/>
        <v>0</v>
      </c>
      <c r="H12" s="38"/>
      <c r="I12" s="32"/>
      <c r="J12" s="19"/>
    </row>
    <row r="13" spans="1:10" ht="15" customHeight="1">
      <c r="A13" s="28" t="s">
        <v>3314</v>
      </c>
      <c r="B13" s="25" t="s">
        <v>3830</v>
      </c>
      <c r="C13" s="25"/>
      <c r="D13" s="25"/>
      <c r="E13" s="29"/>
      <c r="F13" s="30">
        <v>-7.22</v>
      </c>
      <c r="G13" s="31">
        <f t="shared" si="0"/>
        <v>0</v>
      </c>
      <c r="H13" s="38"/>
      <c r="I13" s="32"/>
      <c r="J13" s="19"/>
    </row>
    <row r="14" spans="1:10" ht="15" customHeight="1">
      <c r="A14" s="28" t="s">
        <v>3315</v>
      </c>
      <c r="B14" s="25" t="s">
        <v>3831</v>
      </c>
      <c r="C14" s="25"/>
      <c r="D14" s="25"/>
      <c r="E14" s="29"/>
      <c r="F14" s="30">
        <v>-7.47</v>
      </c>
      <c r="G14" s="31">
        <f t="shared" si="0"/>
        <v>0</v>
      </c>
      <c r="H14" s="38"/>
      <c r="I14" s="32"/>
      <c r="J14" s="19"/>
    </row>
    <row r="15" spans="1:10" ht="15" customHeight="1">
      <c r="A15" s="28" t="s">
        <v>3310</v>
      </c>
      <c r="B15" s="25" t="s">
        <v>3829</v>
      </c>
      <c r="C15" s="25"/>
      <c r="D15" s="25"/>
      <c r="E15" s="29"/>
      <c r="F15" s="30">
        <v>-18.919999999999998</v>
      </c>
      <c r="G15" s="31">
        <f>ROUND(F15/$F$228,4)-0.0001</f>
        <v>-1E-4</v>
      </c>
      <c r="H15" s="38"/>
      <c r="I15" s="32"/>
      <c r="J15" s="19"/>
    </row>
    <row r="16" spans="1:10" ht="15" customHeight="1">
      <c r="A16" s="19"/>
      <c r="B16" s="24" t="s">
        <v>155</v>
      </c>
      <c r="C16" s="25"/>
      <c r="D16" s="25"/>
      <c r="E16" s="25"/>
      <c r="F16" s="33">
        <v>-40.4</v>
      </c>
      <c r="G16" s="34">
        <f t="shared" ref="G16:G17" si="1">ROUND(F16/$F$228,4)</f>
        <v>-1E-4</v>
      </c>
      <c r="H16" s="35"/>
      <c r="I16" s="35"/>
      <c r="J16" s="19"/>
    </row>
    <row r="17" spans="1:10" ht="15" customHeight="1">
      <c r="A17" s="19"/>
      <c r="B17" s="36" t="s">
        <v>156</v>
      </c>
      <c r="C17" s="37"/>
      <c r="D17" s="37"/>
      <c r="E17" s="37"/>
      <c r="F17" s="33">
        <v>-40.4</v>
      </c>
      <c r="G17" s="34">
        <f t="shared" si="1"/>
        <v>-1E-4</v>
      </c>
      <c r="H17" s="35"/>
      <c r="I17" s="35"/>
      <c r="J17" s="19"/>
    </row>
    <row r="18" spans="1:10" ht="15" customHeight="1">
      <c r="A18" s="19"/>
      <c r="B18" s="24" t="s">
        <v>162</v>
      </c>
      <c r="C18" s="25"/>
      <c r="D18" s="25"/>
      <c r="E18" s="25"/>
      <c r="F18" s="25"/>
      <c r="G18" s="25"/>
      <c r="H18" s="26"/>
      <c r="I18" s="26"/>
      <c r="J18" s="19"/>
    </row>
    <row r="19" spans="1:10" ht="15" customHeight="1">
      <c r="A19" s="19"/>
      <c r="B19" s="24" t="s">
        <v>163</v>
      </c>
      <c r="C19" s="25"/>
      <c r="D19" s="25"/>
      <c r="E19" s="25"/>
      <c r="F19" s="27"/>
      <c r="G19" s="26"/>
      <c r="H19" s="26"/>
      <c r="I19" s="26"/>
      <c r="J19" s="19"/>
    </row>
    <row r="20" spans="1:10" ht="15" customHeight="1">
      <c r="A20" s="28" t="s">
        <v>906</v>
      </c>
      <c r="B20" s="25" t="s">
        <v>907</v>
      </c>
      <c r="C20" s="25" t="s">
        <v>908</v>
      </c>
      <c r="D20" s="25" t="s">
        <v>187</v>
      </c>
      <c r="E20" s="29">
        <v>45000000</v>
      </c>
      <c r="F20" s="30">
        <v>45110.66</v>
      </c>
      <c r="G20" s="31">
        <v>6.0100000000000001E-2</v>
      </c>
      <c r="H20" s="38">
        <v>7.3133000000000004E-2</v>
      </c>
      <c r="I20" s="32"/>
      <c r="J20" s="19"/>
    </row>
    <row r="21" spans="1:10" ht="15" customHeight="1">
      <c r="A21" s="28" t="s">
        <v>888</v>
      </c>
      <c r="B21" s="25" t="s">
        <v>889</v>
      </c>
      <c r="C21" s="25" t="s">
        <v>890</v>
      </c>
      <c r="D21" s="25" t="s">
        <v>167</v>
      </c>
      <c r="E21" s="29">
        <v>4000</v>
      </c>
      <c r="F21" s="30">
        <v>39868.44</v>
      </c>
      <c r="G21" s="31">
        <v>5.3100000000000001E-2</v>
      </c>
      <c r="H21" s="38">
        <v>7.5399999999999995E-2</v>
      </c>
      <c r="I21" s="32"/>
      <c r="J21" s="19"/>
    </row>
    <row r="22" spans="1:10" ht="15" customHeight="1">
      <c r="A22" s="28" t="s">
        <v>891</v>
      </c>
      <c r="B22" s="25" t="s">
        <v>892</v>
      </c>
      <c r="C22" s="25" t="s">
        <v>893</v>
      </c>
      <c r="D22" s="25" t="s">
        <v>187</v>
      </c>
      <c r="E22" s="29">
        <v>28000000</v>
      </c>
      <c r="F22" s="30">
        <v>27662.04</v>
      </c>
      <c r="G22" s="31">
        <v>3.6799999999999999E-2</v>
      </c>
      <c r="H22" s="38"/>
      <c r="I22" s="32"/>
      <c r="J22" s="19"/>
    </row>
    <row r="23" spans="1:10" ht="15" customHeight="1">
      <c r="A23" s="28" t="s">
        <v>239</v>
      </c>
      <c r="B23" s="25" t="s">
        <v>240</v>
      </c>
      <c r="C23" s="25" t="s">
        <v>241</v>
      </c>
      <c r="D23" s="25" t="s">
        <v>174</v>
      </c>
      <c r="E23" s="29">
        <v>2600</v>
      </c>
      <c r="F23" s="30">
        <v>25841.61</v>
      </c>
      <c r="G23" s="31">
        <v>3.44E-2</v>
      </c>
      <c r="H23" s="38">
        <v>7.0999999999999994E-2</v>
      </c>
      <c r="I23" s="32"/>
      <c r="J23" s="19"/>
    </row>
    <row r="24" spans="1:10" ht="15" customHeight="1">
      <c r="A24" s="28" t="s">
        <v>3317</v>
      </c>
      <c r="B24" s="25" t="s">
        <v>3318</v>
      </c>
      <c r="C24" s="25" t="s">
        <v>3319</v>
      </c>
      <c r="D24" s="25" t="s">
        <v>3320</v>
      </c>
      <c r="E24" s="29">
        <v>2500</v>
      </c>
      <c r="F24" s="30">
        <v>24285.9</v>
      </c>
      <c r="G24" s="31">
        <v>3.2300000000000002E-2</v>
      </c>
      <c r="H24" s="38">
        <v>8.5828000000000002E-2</v>
      </c>
      <c r="I24" s="32"/>
      <c r="J24" s="19"/>
    </row>
    <row r="25" spans="1:10" ht="15" customHeight="1">
      <c r="A25" s="28" t="s">
        <v>3321</v>
      </c>
      <c r="B25" s="25" t="s">
        <v>3322</v>
      </c>
      <c r="C25" s="25" t="s">
        <v>3323</v>
      </c>
      <c r="D25" s="25" t="s">
        <v>1593</v>
      </c>
      <c r="E25" s="29">
        <v>2000</v>
      </c>
      <c r="F25" s="30">
        <v>20076.52</v>
      </c>
      <c r="G25" s="31">
        <v>2.6700000000000002E-2</v>
      </c>
      <c r="H25" s="38">
        <v>7.6825500000000005E-2</v>
      </c>
      <c r="I25" s="32"/>
      <c r="J25" s="19"/>
    </row>
    <row r="26" spans="1:10" ht="15" customHeight="1">
      <c r="A26" s="28" t="s">
        <v>3324</v>
      </c>
      <c r="B26" s="25" t="s">
        <v>3325</v>
      </c>
      <c r="C26" s="25" t="s">
        <v>3326</v>
      </c>
      <c r="D26" s="25" t="s">
        <v>1593</v>
      </c>
      <c r="E26" s="29">
        <v>1500</v>
      </c>
      <c r="F26" s="30">
        <v>15041.16</v>
      </c>
      <c r="G26" s="31">
        <v>0.02</v>
      </c>
      <c r="H26" s="38">
        <v>8.4526500000000004E-2</v>
      </c>
      <c r="I26" s="32"/>
      <c r="J26" s="19"/>
    </row>
    <row r="27" spans="1:10" ht="15" customHeight="1">
      <c r="A27" s="28" t="s">
        <v>200</v>
      </c>
      <c r="B27" s="25" t="s">
        <v>201</v>
      </c>
      <c r="C27" s="25" t="s">
        <v>202</v>
      </c>
      <c r="D27" s="25" t="s">
        <v>187</v>
      </c>
      <c r="E27" s="29">
        <v>15000000</v>
      </c>
      <c r="F27" s="30">
        <v>14262.59</v>
      </c>
      <c r="G27" s="31">
        <v>1.9E-2</v>
      </c>
      <c r="H27" s="38">
        <v>7.2317000000000006E-2</v>
      </c>
      <c r="I27" s="32"/>
      <c r="J27" s="19"/>
    </row>
    <row r="28" spans="1:10" ht="15" customHeight="1">
      <c r="A28" s="28" t="s">
        <v>178</v>
      </c>
      <c r="B28" s="25" t="s">
        <v>179</v>
      </c>
      <c r="C28" s="25" t="s">
        <v>180</v>
      </c>
      <c r="D28" s="25" t="s">
        <v>167</v>
      </c>
      <c r="E28" s="29">
        <v>1250</v>
      </c>
      <c r="F28" s="30">
        <v>12432.79</v>
      </c>
      <c r="G28" s="31">
        <v>1.66E-2</v>
      </c>
      <c r="H28" s="38">
        <v>7.4499999999999997E-2</v>
      </c>
      <c r="I28" s="32"/>
      <c r="J28" s="19"/>
    </row>
    <row r="29" spans="1:10" ht="15" customHeight="1">
      <c r="A29" s="28" t="s">
        <v>267</v>
      </c>
      <c r="B29" s="25" t="s">
        <v>268</v>
      </c>
      <c r="C29" s="25" t="s">
        <v>269</v>
      </c>
      <c r="D29" s="25" t="s">
        <v>167</v>
      </c>
      <c r="E29" s="29">
        <v>1100</v>
      </c>
      <c r="F29" s="30">
        <v>10983.85</v>
      </c>
      <c r="G29" s="31">
        <v>1.46E-2</v>
      </c>
      <c r="H29" s="38">
        <v>7.2650000000000006E-2</v>
      </c>
      <c r="I29" s="32"/>
      <c r="J29" s="19"/>
    </row>
    <row r="30" spans="1:10" ht="15" customHeight="1">
      <c r="A30" s="28" t="s">
        <v>909</v>
      </c>
      <c r="B30" s="25" t="s">
        <v>910</v>
      </c>
      <c r="C30" s="25" t="s">
        <v>911</v>
      </c>
      <c r="D30" s="25" t="s">
        <v>167</v>
      </c>
      <c r="E30" s="29">
        <v>1050</v>
      </c>
      <c r="F30" s="30">
        <v>10643.52</v>
      </c>
      <c r="G30" s="31">
        <v>1.4200000000000001E-2</v>
      </c>
      <c r="H30" s="38">
        <v>7.2349999999999998E-2</v>
      </c>
      <c r="I30" s="32"/>
      <c r="J30" s="19"/>
    </row>
    <row r="31" spans="1:10" ht="15" customHeight="1">
      <c r="A31" s="28" t="s">
        <v>255</v>
      </c>
      <c r="B31" s="25" t="s">
        <v>256</v>
      </c>
      <c r="C31" s="25" t="s">
        <v>257</v>
      </c>
      <c r="D31" s="25" t="s">
        <v>167</v>
      </c>
      <c r="E31" s="29">
        <v>1000</v>
      </c>
      <c r="F31" s="30">
        <v>10064.11</v>
      </c>
      <c r="G31" s="31">
        <v>1.34E-2</v>
      </c>
      <c r="H31" s="38">
        <v>7.8525499999999998E-2</v>
      </c>
      <c r="I31" s="38">
        <v>7.5478276999999996E-2</v>
      </c>
      <c r="J31" s="19"/>
    </row>
    <row r="32" spans="1:10" ht="15" customHeight="1">
      <c r="A32" s="28" t="s">
        <v>1578</v>
      </c>
      <c r="B32" s="25" t="s">
        <v>1579</v>
      </c>
      <c r="C32" s="25" t="s">
        <v>1580</v>
      </c>
      <c r="D32" s="25" t="s">
        <v>187</v>
      </c>
      <c r="E32" s="29">
        <v>9799000</v>
      </c>
      <c r="F32" s="30">
        <v>9956.09</v>
      </c>
      <c r="G32" s="31">
        <v>1.3299999999999999E-2</v>
      </c>
      <c r="H32" s="38">
        <v>7.6586000000000001E-2</v>
      </c>
      <c r="I32" s="38"/>
      <c r="J32" s="19"/>
    </row>
    <row r="33" spans="1:10" ht="15" customHeight="1">
      <c r="A33" s="28" t="s">
        <v>3327</v>
      </c>
      <c r="B33" s="25" t="s">
        <v>3328</v>
      </c>
      <c r="C33" s="25" t="s">
        <v>3329</v>
      </c>
      <c r="D33" s="25" t="s">
        <v>167</v>
      </c>
      <c r="E33" s="29">
        <v>1000</v>
      </c>
      <c r="F33" s="30">
        <v>9922.31</v>
      </c>
      <c r="G33" s="31">
        <v>1.32E-2</v>
      </c>
      <c r="H33" s="38">
        <v>6.9401000000000004E-2</v>
      </c>
      <c r="I33" s="38"/>
      <c r="J33" s="19"/>
    </row>
    <row r="34" spans="1:10" ht="15" customHeight="1">
      <c r="A34" s="28" t="s">
        <v>2330</v>
      </c>
      <c r="B34" s="25" t="s">
        <v>2331</v>
      </c>
      <c r="C34" s="25" t="s">
        <v>2332</v>
      </c>
      <c r="D34" s="25" t="s">
        <v>1593</v>
      </c>
      <c r="E34" s="29">
        <v>1000</v>
      </c>
      <c r="F34" s="30">
        <v>9877.3700000000008</v>
      </c>
      <c r="G34" s="31">
        <v>1.32E-2</v>
      </c>
      <c r="H34" s="38">
        <v>7.9049999999999995E-2</v>
      </c>
      <c r="I34" s="38"/>
      <c r="J34" s="19"/>
    </row>
    <row r="35" spans="1:10" ht="15" customHeight="1">
      <c r="A35" s="28" t="s">
        <v>3330</v>
      </c>
      <c r="B35" s="25" t="s">
        <v>3331</v>
      </c>
      <c r="C35" s="25" t="s">
        <v>3332</v>
      </c>
      <c r="D35" s="25" t="s">
        <v>167</v>
      </c>
      <c r="E35" s="29">
        <v>1000</v>
      </c>
      <c r="F35" s="30">
        <v>9856.0300000000007</v>
      </c>
      <c r="G35" s="31">
        <v>1.3100000000000001E-2</v>
      </c>
      <c r="H35" s="38">
        <v>7.1599999999999997E-2</v>
      </c>
      <c r="I35" s="38"/>
      <c r="J35" s="19"/>
    </row>
    <row r="36" spans="1:10" ht="15" customHeight="1">
      <c r="A36" s="28" t="s">
        <v>224</v>
      </c>
      <c r="B36" s="25" t="s">
        <v>225</v>
      </c>
      <c r="C36" s="25" t="s">
        <v>226</v>
      </c>
      <c r="D36" s="25" t="s">
        <v>187</v>
      </c>
      <c r="E36" s="29">
        <v>8955600</v>
      </c>
      <c r="F36" s="30">
        <v>9047.14</v>
      </c>
      <c r="G36" s="31">
        <v>1.2E-2</v>
      </c>
      <c r="H36" s="38">
        <v>7.2284000000000001E-2</v>
      </c>
      <c r="I36" s="38"/>
      <c r="J36" s="19"/>
    </row>
    <row r="37" spans="1:10" ht="15" customHeight="1">
      <c r="A37" s="28" t="s">
        <v>3333</v>
      </c>
      <c r="B37" s="25" t="s">
        <v>3334</v>
      </c>
      <c r="C37" s="25" t="s">
        <v>3335</v>
      </c>
      <c r="D37" s="25" t="s">
        <v>187</v>
      </c>
      <c r="E37" s="29">
        <v>7514000</v>
      </c>
      <c r="F37" s="30">
        <v>7659.23</v>
      </c>
      <c r="G37" s="31">
        <v>1.0200000000000001E-2</v>
      </c>
      <c r="H37" s="38">
        <v>7.4093000000000006E-2</v>
      </c>
      <c r="I37" s="38"/>
      <c r="J37" s="19"/>
    </row>
    <row r="38" spans="1:10" ht="15" customHeight="1">
      <c r="A38" s="28" t="s">
        <v>339</v>
      </c>
      <c r="B38" s="25" t="s">
        <v>340</v>
      </c>
      <c r="C38" s="25" t="s">
        <v>341</v>
      </c>
      <c r="D38" s="25" t="s">
        <v>187</v>
      </c>
      <c r="E38" s="29">
        <v>7567000</v>
      </c>
      <c r="F38" s="30">
        <v>7632.95</v>
      </c>
      <c r="G38" s="31">
        <v>1.0200000000000001E-2</v>
      </c>
      <c r="H38" s="38">
        <v>6.9956000000000004E-2</v>
      </c>
      <c r="I38" s="38"/>
      <c r="J38" s="19"/>
    </row>
    <row r="39" spans="1:10" ht="15" customHeight="1">
      <c r="A39" s="28" t="s">
        <v>975</v>
      </c>
      <c r="B39" s="25" t="s">
        <v>976</v>
      </c>
      <c r="C39" s="25" t="s">
        <v>977</v>
      </c>
      <c r="D39" s="25" t="s">
        <v>167</v>
      </c>
      <c r="E39" s="29">
        <v>750</v>
      </c>
      <c r="F39" s="30">
        <v>7497.67</v>
      </c>
      <c r="G39" s="31">
        <v>0.01</v>
      </c>
      <c r="H39" s="38">
        <v>7.4200000000000002E-2</v>
      </c>
      <c r="I39" s="38"/>
      <c r="J39" s="19"/>
    </row>
    <row r="40" spans="1:10" ht="15" customHeight="1">
      <c r="A40" s="28" t="s">
        <v>918</v>
      </c>
      <c r="B40" s="25" t="s">
        <v>919</v>
      </c>
      <c r="C40" s="25" t="s">
        <v>920</v>
      </c>
      <c r="D40" s="25" t="s">
        <v>167</v>
      </c>
      <c r="E40" s="29">
        <v>750</v>
      </c>
      <c r="F40" s="30">
        <v>7396.16</v>
      </c>
      <c r="G40" s="31">
        <v>9.7999999999999997E-3</v>
      </c>
      <c r="H40" s="38">
        <v>7.7165999999999998E-2</v>
      </c>
      <c r="I40" s="38"/>
      <c r="J40" s="19"/>
    </row>
    <row r="41" spans="1:10" ht="15" customHeight="1">
      <c r="A41" s="28" t="s">
        <v>924</v>
      </c>
      <c r="B41" s="25" t="s">
        <v>925</v>
      </c>
      <c r="C41" s="25" t="s">
        <v>926</v>
      </c>
      <c r="D41" s="25" t="s">
        <v>167</v>
      </c>
      <c r="E41" s="29">
        <v>750</v>
      </c>
      <c r="F41" s="30">
        <v>7321.06</v>
      </c>
      <c r="G41" s="31">
        <v>9.7000000000000003E-3</v>
      </c>
      <c r="H41" s="38">
        <v>7.2099999999999997E-2</v>
      </c>
      <c r="I41" s="38"/>
      <c r="J41" s="19"/>
    </row>
    <row r="42" spans="1:10" ht="15" customHeight="1">
      <c r="A42" s="28" t="s">
        <v>942</v>
      </c>
      <c r="B42" s="25" t="s">
        <v>943</v>
      </c>
      <c r="C42" s="25" t="s">
        <v>944</v>
      </c>
      <c r="D42" s="25" t="s">
        <v>167</v>
      </c>
      <c r="E42" s="29">
        <v>750</v>
      </c>
      <c r="F42" s="30">
        <v>7294.82</v>
      </c>
      <c r="G42" s="31">
        <v>9.7000000000000003E-3</v>
      </c>
      <c r="H42" s="38">
        <v>7.2599999999999998E-2</v>
      </c>
      <c r="I42" s="38"/>
      <c r="J42" s="19"/>
    </row>
    <row r="43" spans="1:10" ht="15" customHeight="1">
      <c r="A43" s="28" t="s">
        <v>309</v>
      </c>
      <c r="B43" s="25" t="s">
        <v>310</v>
      </c>
      <c r="C43" s="25" t="s">
        <v>311</v>
      </c>
      <c r="D43" s="25" t="s">
        <v>167</v>
      </c>
      <c r="E43" s="29">
        <v>750</v>
      </c>
      <c r="F43" s="30">
        <v>7157.78</v>
      </c>
      <c r="G43" s="31">
        <v>9.4999999999999998E-3</v>
      </c>
      <c r="H43" s="38">
        <v>7.4099999999999999E-2</v>
      </c>
      <c r="I43" s="38"/>
      <c r="J43" s="19"/>
    </row>
    <row r="44" spans="1:10" ht="15" customHeight="1">
      <c r="A44" s="28" t="s">
        <v>285</v>
      </c>
      <c r="B44" s="25" t="s">
        <v>286</v>
      </c>
      <c r="C44" s="25" t="s">
        <v>287</v>
      </c>
      <c r="D44" s="25" t="s">
        <v>167</v>
      </c>
      <c r="E44" s="29">
        <v>650</v>
      </c>
      <c r="F44" s="30">
        <v>6480.66</v>
      </c>
      <c r="G44" s="31">
        <v>8.6E-3</v>
      </c>
      <c r="H44" s="38">
        <v>7.4499999999999997E-2</v>
      </c>
      <c r="I44" s="38"/>
      <c r="J44" s="19"/>
    </row>
    <row r="45" spans="1:10" ht="15" customHeight="1">
      <c r="A45" s="28" t="s">
        <v>3336</v>
      </c>
      <c r="B45" s="25" t="s">
        <v>3337</v>
      </c>
      <c r="C45" s="25" t="s">
        <v>3338</v>
      </c>
      <c r="D45" s="25" t="s">
        <v>1600</v>
      </c>
      <c r="E45" s="29">
        <v>650</v>
      </c>
      <c r="F45" s="30">
        <v>6371.39</v>
      </c>
      <c r="G45" s="31">
        <v>8.5000000000000006E-3</v>
      </c>
      <c r="H45" s="38">
        <v>8.6097999999999994E-2</v>
      </c>
      <c r="I45" s="38"/>
      <c r="J45" s="19"/>
    </row>
    <row r="46" spans="1:10" ht="15" customHeight="1">
      <c r="A46" s="28" t="s">
        <v>2308</v>
      </c>
      <c r="B46" s="25" t="s">
        <v>2309</v>
      </c>
      <c r="C46" s="25" t="s">
        <v>2310</v>
      </c>
      <c r="D46" s="25" t="s">
        <v>1593</v>
      </c>
      <c r="E46" s="29">
        <v>600</v>
      </c>
      <c r="F46" s="30">
        <v>5930.19</v>
      </c>
      <c r="G46" s="31">
        <v>7.9000000000000008E-3</v>
      </c>
      <c r="H46" s="38">
        <v>7.2999999999999995E-2</v>
      </c>
      <c r="I46" s="38"/>
      <c r="J46" s="19"/>
    </row>
    <row r="47" spans="1:10" ht="15" customHeight="1">
      <c r="A47" s="28" t="s">
        <v>966</v>
      </c>
      <c r="B47" s="25" t="s">
        <v>967</v>
      </c>
      <c r="C47" s="25" t="s">
        <v>968</v>
      </c>
      <c r="D47" s="25" t="s">
        <v>187</v>
      </c>
      <c r="E47" s="29">
        <v>5219200</v>
      </c>
      <c r="F47" s="30">
        <v>5265.44</v>
      </c>
      <c r="G47" s="31">
        <v>7.0000000000000001E-3</v>
      </c>
      <c r="H47" s="38">
        <v>6.8877999999999995E-2</v>
      </c>
      <c r="I47" s="38"/>
      <c r="J47" s="19"/>
    </row>
    <row r="48" spans="1:10" ht="15" customHeight="1">
      <c r="A48" s="28" t="s">
        <v>1018</v>
      </c>
      <c r="B48" s="25" t="s">
        <v>1019</v>
      </c>
      <c r="C48" s="25" t="s">
        <v>1020</v>
      </c>
      <c r="D48" s="25" t="s">
        <v>187</v>
      </c>
      <c r="E48" s="29">
        <v>5000000</v>
      </c>
      <c r="F48" s="30">
        <v>5032.1499999999996</v>
      </c>
      <c r="G48" s="31">
        <v>6.7000000000000002E-3</v>
      </c>
      <c r="H48" s="38">
        <v>6.6110000000000002E-2</v>
      </c>
      <c r="I48" s="38"/>
      <c r="J48" s="19"/>
    </row>
    <row r="49" spans="1:10" ht="15" customHeight="1">
      <c r="A49" s="28" t="s">
        <v>3339</v>
      </c>
      <c r="B49" s="25" t="s">
        <v>3340</v>
      </c>
      <c r="C49" s="25" t="s">
        <v>3341</v>
      </c>
      <c r="D49" s="25" t="s">
        <v>167</v>
      </c>
      <c r="E49" s="29">
        <v>500</v>
      </c>
      <c r="F49" s="30">
        <v>4991.46</v>
      </c>
      <c r="G49" s="31">
        <v>6.6E-3</v>
      </c>
      <c r="H49" s="38">
        <v>7.8049999999999994E-2</v>
      </c>
      <c r="I49" s="38"/>
      <c r="J49" s="19"/>
    </row>
    <row r="50" spans="1:10" ht="15" customHeight="1">
      <c r="A50" s="28" t="s">
        <v>1021</v>
      </c>
      <c r="B50" s="25" t="s">
        <v>1022</v>
      </c>
      <c r="C50" s="25" t="s">
        <v>1023</v>
      </c>
      <c r="D50" s="25" t="s">
        <v>167</v>
      </c>
      <c r="E50" s="29">
        <v>500</v>
      </c>
      <c r="F50" s="30">
        <v>4991.1899999999996</v>
      </c>
      <c r="G50" s="31">
        <v>6.6E-3</v>
      </c>
      <c r="H50" s="38">
        <v>7.3999999999999996E-2</v>
      </c>
      <c r="I50" s="38"/>
      <c r="J50" s="19"/>
    </row>
    <row r="51" spans="1:10" ht="15" customHeight="1">
      <c r="A51" s="28" t="s">
        <v>894</v>
      </c>
      <c r="B51" s="25" t="s">
        <v>895</v>
      </c>
      <c r="C51" s="25" t="s">
        <v>896</v>
      </c>
      <c r="D51" s="25" t="s">
        <v>254</v>
      </c>
      <c r="E51" s="29">
        <v>500</v>
      </c>
      <c r="F51" s="30">
        <v>4990.32</v>
      </c>
      <c r="G51" s="31">
        <v>6.6E-3</v>
      </c>
      <c r="H51" s="38">
        <v>8.4447999999999995E-2</v>
      </c>
      <c r="I51" s="38"/>
      <c r="J51" s="19"/>
    </row>
    <row r="52" spans="1:10" ht="15" customHeight="1">
      <c r="A52" s="28" t="s">
        <v>912</v>
      </c>
      <c r="B52" s="25" t="s">
        <v>913</v>
      </c>
      <c r="C52" s="25" t="s">
        <v>914</v>
      </c>
      <c r="D52" s="25" t="s">
        <v>167</v>
      </c>
      <c r="E52" s="29">
        <v>500</v>
      </c>
      <c r="F52" s="30">
        <v>4924.8900000000003</v>
      </c>
      <c r="G52" s="31">
        <v>6.6E-3</v>
      </c>
      <c r="H52" s="38">
        <v>7.7799999999999994E-2</v>
      </c>
      <c r="I52" s="38"/>
      <c r="J52" s="19"/>
    </row>
    <row r="53" spans="1:10" ht="15" customHeight="1">
      <c r="A53" s="28" t="s">
        <v>372</v>
      </c>
      <c r="B53" s="25" t="s">
        <v>373</v>
      </c>
      <c r="C53" s="25" t="s">
        <v>374</v>
      </c>
      <c r="D53" s="25" t="s">
        <v>167</v>
      </c>
      <c r="E53" s="29">
        <v>500</v>
      </c>
      <c r="F53" s="30">
        <v>4891.3900000000003</v>
      </c>
      <c r="G53" s="31">
        <v>6.4999999999999997E-3</v>
      </c>
      <c r="H53" s="38">
        <v>7.3400000000000007E-2</v>
      </c>
      <c r="I53" s="38"/>
      <c r="J53" s="19"/>
    </row>
    <row r="54" spans="1:10" ht="15" customHeight="1">
      <c r="A54" s="28" t="s">
        <v>375</v>
      </c>
      <c r="B54" s="25" t="s">
        <v>376</v>
      </c>
      <c r="C54" s="25" t="s">
        <v>377</v>
      </c>
      <c r="D54" s="25" t="s">
        <v>167</v>
      </c>
      <c r="E54" s="29">
        <v>500</v>
      </c>
      <c r="F54" s="30">
        <v>4870.79</v>
      </c>
      <c r="G54" s="31">
        <v>6.4999999999999997E-3</v>
      </c>
      <c r="H54" s="38">
        <v>7.3700000000000002E-2</v>
      </c>
      <c r="I54" s="38"/>
      <c r="J54" s="19"/>
    </row>
    <row r="55" spans="1:10" ht="15" customHeight="1">
      <c r="A55" s="28" t="s">
        <v>2384</v>
      </c>
      <c r="B55" s="25" t="s">
        <v>2385</v>
      </c>
      <c r="C55" s="25" t="s">
        <v>2386</v>
      </c>
      <c r="D55" s="25" t="s">
        <v>167</v>
      </c>
      <c r="E55" s="29">
        <v>500</v>
      </c>
      <c r="F55" s="30">
        <v>4849.3100000000004</v>
      </c>
      <c r="G55" s="31">
        <v>6.4999999999999997E-3</v>
      </c>
      <c r="H55" s="38">
        <v>8.2126000000000005E-2</v>
      </c>
      <c r="I55" s="38"/>
      <c r="J55" s="19"/>
    </row>
    <row r="56" spans="1:10" ht="15" customHeight="1">
      <c r="A56" s="28" t="s">
        <v>999</v>
      </c>
      <c r="B56" s="25" t="s">
        <v>1000</v>
      </c>
      <c r="C56" s="25" t="s">
        <v>1001</v>
      </c>
      <c r="D56" s="25" t="s">
        <v>167</v>
      </c>
      <c r="E56" s="29">
        <v>500</v>
      </c>
      <c r="F56" s="30">
        <v>4826.5</v>
      </c>
      <c r="G56" s="31">
        <v>6.4000000000000003E-3</v>
      </c>
      <c r="H56" s="38">
        <v>8.3906999999999995E-2</v>
      </c>
      <c r="I56" s="38"/>
      <c r="J56" s="19"/>
    </row>
    <row r="57" spans="1:10" ht="15" customHeight="1">
      <c r="A57" s="28" t="s">
        <v>3342</v>
      </c>
      <c r="B57" s="25" t="s">
        <v>3343</v>
      </c>
      <c r="C57" s="25" t="s">
        <v>3344</v>
      </c>
      <c r="D57" s="25" t="s">
        <v>187</v>
      </c>
      <c r="E57" s="29">
        <v>6598000</v>
      </c>
      <c r="F57" s="30">
        <v>4127.72</v>
      </c>
      <c r="G57" s="31">
        <v>5.4999999999999997E-3</v>
      </c>
      <c r="H57" s="38">
        <v>7.47525E-2</v>
      </c>
      <c r="I57" s="38"/>
      <c r="J57" s="19"/>
    </row>
    <row r="58" spans="1:10" ht="15" customHeight="1">
      <c r="A58" s="28" t="s">
        <v>1012</v>
      </c>
      <c r="B58" s="25" t="s">
        <v>1013</v>
      </c>
      <c r="C58" s="25" t="s">
        <v>1014</v>
      </c>
      <c r="D58" s="25" t="s">
        <v>167</v>
      </c>
      <c r="E58" s="29">
        <v>400</v>
      </c>
      <c r="F58" s="30">
        <v>4021.54</v>
      </c>
      <c r="G58" s="31">
        <v>5.4000000000000003E-3</v>
      </c>
      <c r="H58" s="38">
        <v>7.4413000000000007E-2</v>
      </c>
      <c r="I58" s="38"/>
      <c r="J58" s="19"/>
    </row>
    <row r="59" spans="1:10" ht="15" customHeight="1">
      <c r="A59" s="28" t="s">
        <v>3345</v>
      </c>
      <c r="B59" s="25" t="s">
        <v>3346</v>
      </c>
      <c r="C59" s="25" t="s">
        <v>3347</v>
      </c>
      <c r="D59" s="25" t="s">
        <v>174</v>
      </c>
      <c r="E59" s="29">
        <v>400</v>
      </c>
      <c r="F59" s="30">
        <v>3892.19</v>
      </c>
      <c r="G59" s="31">
        <v>5.1999999999999998E-3</v>
      </c>
      <c r="H59" s="38">
        <v>7.2999999999999995E-2</v>
      </c>
      <c r="I59" s="38"/>
      <c r="J59" s="19"/>
    </row>
    <row r="60" spans="1:10" ht="15" customHeight="1">
      <c r="A60" s="28" t="s">
        <v>3348</v>
      </c>
      <c r="B60" s="25" t="s">
        <v>3349</v>
      </c>
      <c r="C60" s="25" t="s">
        <v>3350</v>
      </c>
      <c r="D60" s="25" t="s">
        <v>187</v>
      </c>
      <c r="E60" s="29">
        <v>4613000</v>
      </c>
      <c r="F60" s="30">
        <v>3804.26</v>
      </c>
      <c r="G60" s="31">
        <v>5.1000000000000004E-3</v>
      </c>
      <c r="H60" s="38">
        <v>7.2528999999999996E-2</v>
      </c>
      <c r="I60" s="38"/>
      <c r="J60" s="19"/>
    </row>
    <row r="61" spans="1:10" ht="15" customHeight="1">
      <c r="A61" s="28" t="s">
        <v>164</v>
      </c>
      <c r="B61" s="25" t="s">
        <v>165</v>
      </c>
      <c r="C61" s="25" t="s">
        <v>166</v>
      </c>
      <c r="D61" s="25" t="s">
        <v>167</v>
      </c>
      <c r="E61" s="29">
        <v>350</v>
      </c>
      <c r="F61" s="30">
        <v>3471.97</v>
      </c>
      <c r="G61" s="31">
        <v>4.5999999999999999E-3</v>
      </c>
      <c r="H61" s="38">
        <v>7.4399999999999994E-2</v>
      </c>
      <c r="I61" s="38"/>
      <c r="J61" s="19"/>
    </row>
    <row r="62" spans="1:10" ht="15" customHeight="1">
      <c r="A62" s="28" t="s">
        <v>900</v>
      </c>
      <c r="B62" s="25" t="s">
        <v>901</v>
      </c>
      <c r="C62" s="25" t="s">
        <v>902</v>
      </c>
      <c r="D62" s="25" t="s">
        <v>167</v>
      </c>
      <c r="E62" s="29">
        <v>350</v>
      </c>
      <c r="F62" s="30">
        <v>3400.43</v>
      </c>
      <c r="G62" s="31">
        <v>4.4999999999999997E-3</v>
      </c>
      <c r="H62" s="38">
        <v>7.9967999999999997E-2</v>
      </c>
      <c r="I62" s="38"/>
      <c r="J62" s="19"/>
    </row>
    <row r="63" spans="1:10" ht="15" customHeight="1">
      <c r="A63" s="28" t="s">
        <v>856</v>
      </c>
      <c r="B63" s="25" t="s">
        <v>857</v>
      </c>
      <c r="C63" s="25" t="s">
        <v>858</v>
      </c>
      <c r="D63" s="25" t="s">
        <v>187</v>
      </c>
      <c r="E63" s="29">
        <v>3162000</v>
      </c>
      <c r="F63" s="30">
        <v>3165.86</v>
      </c>
      <c r="G63" s="31">
        <v>4.1999999999999997E-3</v>
      </c>
      <c r="H63" s="38"/>
      <c r="I63" s="38"/>
      <c r="J63" s="19"/>
    </row>
    <row r="64" spans="1:10" ht="15" customHeight="1">
      <c r="A64" s="28" t="s">
        <v>3351</v>
      </c>
      <c r="B64" s="25" t="s">
        <v>3352</v>
      </c>
      <c r="C64" s="25" t="s">
        <v>3353</v>
      </c>
      <c r="D64" s="25" t="s">
        <v>187</v>
      </c>
      <c r="E64" s="29">
        <v>3000000</v>
      </c>
      <c r="F64" s="30">
        <v>3052.12</v>
      </c>
      <c r="G64" s="31">
        <v>4.1000000000000003E-3</v>
      </c>
      <c r="H64" s="38">
        <v>7.6272000000000006E-2</v>
      </c>
      <c r="I64" s="38"/>
      <c r="J64" s="19"/>
    </row>
    <row r="65" spans="1:10" ht="15" customHeight="1">
      <c r="A65" s="28" t="s">
        <v>3354</v>
      </c>
      <c r="B65" s="25" t="s">
        <v>3355</v>
      </c>
      <c r="C65" s="25" t="s">
        <v>3356</v>
      </c>
      <c r="D65" s="25" t="s">
        <v>167</v>
      </c>
      <c r="E65" s="29">
        <v>330</v>
      </c>
      <c r="F65" s="30">
        <v>3013.84</v>
      </c>
      <c r="G65" s="31">
        <v>4.0000000000000001E-3</v>
      </c>
      <c r="H65" s="38">
        <v>8.4617999999999999E-2</v>
      </c>
      <c r="I65" s="38"/>
      <c r="J65" s="19"/>
    </row>
    <row r="66" spans="1:10" ht="15" customHeight="1">
      <c r="A66" s="28" t="s">
        <v>3357</v>
      </c>
      <c r="B66" s="25" t="s">
        <v>3358</v>
      </c>
      <c r="C66" s="25" t="s">
        <v>3359</v>
      </c>
      <c r="D66" s="25" t="s">
        <v>167</v>
      </c>
      <c r="E66" s="29">
        <v>300</v>
      </c>
      <c r="F66" s="30">
        <v>2997.12</v>
      </c>
      <c r="G66" s="31">
        <v>4.0000000000000001E-3</v>
      </c>
      <c r="H66" s="38">
        <v>6.9500000000000006E-2</v>
      </c>
      <c r="I66" s="38"/>
      <c r="J66" s="19"/>
    </row>
    <row r="67" spans="1:10" ht="15" customHeight="1">
      <c r="A67" s="28" t="s">
        <v>859</v>
      </c>
      <c r="B67" s="25" t="s">
        <v>860</v>
      </c>
      <c r="C67" s="25" t="s">
        <v>861</v>
      </c>
      <c r="D67" s="25" t="s">
        <v>187</v>
      </c>
      <c r="E67" s="29">
        <v>3000000</v>
      </c>
      <c r="F67" s="30">
        <v>2957.7</v>
      </c>
      <c r="G67" s="31">
        <v>3.8999999999999998E-3</v>
      </c>
      <c r="H67" s="38">
        <v>7.3743000000000003E-2</v>
      </c>
      <c r="I67" s="38"/>
      <c r="J67" s="19"/>
    </row>
    <row r="68" spans="1:10" ht="15" customHeight="1">
      <c r="A68" s="28" t="s">
        <v>3360</v>
      </c>
      <c r="B68" s="25" t="s">
        <v>3361</v>
      </c>
      <c r="C68" s="25" t="s">
        <v>3362</v>
      </c>
      <c r="D68" s="25" t="s">
        <v>187</v>
      </c>
      <c r="E68" s="29">
        <v>3000000</v>
      </c>
      <c r="F68" s="30">
        <v>2858.16</v>
      </c>
      <c r="G68" s="31">
        <v>3.8E-3</v>
      </c>
      <c r="H68" s="38">
        <v>7.1689000000000003E-2</v>
      </c>
      <c r="I68" s="38"/>
      <c r="J68" s="19"/>
    </row>
    <row r="69" spans="1:10" ht="15" customHeight="1">
      <c r="A69" s="28" t="s">
        <v>957</v>
      </c>
      <c r="B69" s="25" t="s">
        <v>958</v>
      </c>
      <c r="C69" s="25" t="s">
        <v>959</v>
      </c>
      <c r="D69" s="25" t="s">
        <v>167</v>
      </c>
      <c r="E69" s="29">
        <v>250</v>
      </c>
      <c r="F69" s="30">
        <v>2552.44</v>
      </c>
      <c r="G69" s="31">
        <v>3.3999999999999998E-3</v>
      </c>
      <c r="H69" s="38">
        <v>7.4493500000000004E-2</v>
      </c>
      <c r="I69" s="38"/>
      <c r="J69" s="19"/>
    </row>
    <row r="70" spans="1:10" ht="15" customHeight="1">
      <c r="A70" s="28" t="s">
        <v>3363</v>
      </c>
      <c r="B70" s="25" t="s">
        <v>3364</v>
      </c>
      <c r="C70" s="25" t="s">
        <v>3365</v>
      </c>
      <c r="D70" s="25" t="s">
        <v>167</v>
      </c>
      <c r="E70" s="29">
        <v>250</v>
      </c>
      <c r="F70" s="30">
        <v>2532.54</v>
      </c>
      <c r="G70" s="31">
        <v>3.3999999999999998E-3</v>
      </c>
      <c r="H70" s="38">
        <v>7.2300000000000003E-2</v>
      </c>
      <c r="I70" s="38"/>
      <c r="J70" s="19"/>
    </row>
    <row r="71" spans="1:10" ht="15" customHeight="1">
      <c r="A71" s="28" t="s">
        <v>3366</v>
      </c>
      <c r="B71" s="25" t="s">
        <v>3367</v>
      </c>
      <c r="C71" s="25" t="s">
        <v>3368</v>
      </c>
      <c r="D71" s="25" t="s">
        <v>167</v>
      </c>
      <c r="E71" s="29">
        <v>250</v>
      </c>
      <c r="F71" s="30">
        <v>2520.25</v>
      </c>
      <c r="G71" s="31">
        <v>3.3999999999999998E-3</v>
      </c>
      <c r="H71" s="38">
        <v>7.1849999999999997E-2</v>
      </c>
      <c r="I71" s="38"/>
      <c r="J71" s="19"/>
    </row>
    <row r="72" spans="1:10" ht="15" customHeight="1">
      <c r="A72" s="28" t="s">
        <v>933</v>
      </c>
      <c r="B72" s="25" t="s">
        <v>934</v>
      </c>
      <c r="C72" s="25" t="s">
        <v>935</v>
      </c>
      <c r="D72" s="25" t="s">
        <v>167</v>
      </c>
      <c r="E72" s="29">
        <v>250</v>
      </c>
      <c r="F72" s="30">
        <v>2511.6799999999998</v>
      </c>
      <c r="G72" s="31">
        <v>3.3E-3</v>
      </c>
      <c r="H72" s="38">
        <v>7.3400000000000007E-2</v>
      </c>
      <c r="I72" s="38"/>
      <c r="J72" s="19"/>
    </row>
    <row r="73" spans="1:10" ht="15" customHeight="1">
      <c r="A73" s="28" t="s">
        <v>3369</v>
      </c>
      <c r="B73" s="25" t="s">
        <v>3370</v>
      </c>
      <c r="C73" s="25" t="s">
        <v>3371</v>
      </c>
      <c r="D73" s="25" t="s">
        <v>3320</v>
      </c>
      <c r="E73" s="29">
        <v>250</v>
      </c>
      <c r="F73" s="30">
        <v>2507.65</v>
      </c>
      <c r="G73" s="31">
        <v>3.3E-3</v>
      </c>
      <c r="H73" s="38">
        <v>8.4132499999999999E-2</v>
      </c>
      <c r="I73" s="38"/>
      <c r="J73" s="19"/>
    </row>
    <row r="74" spans="1:10" ht="15" customHeight="1">
      <c r="A74" s="28" t="s">
        <v>3372</v>
      </c>
      <c r="B74" s="25" t="s">
        <v>3373</v>
      </c>
      <c r="C74" s="25" t="s">
        <v>3374</v>
      </c>
      <c r="D74" s="25" t="s">
        <v>2439</v>
      </c>
      <c r="E74" s="29">
        <v>250</v>
      </c>
      <c r="F74" s="30">
        <v>2500.29</v>
      </c>
      <c r="G74" s="31">
        <v>3.3E-3</v>
      </c>
      <c r="H74" s="38">
        <v>6.5973000000000004E-2</v>
      </c>
      <c r="I74" s="38">
        <v>6.5973000000000004E-2</v>
      </c>
      <c r="J74" s="19"/>
    </row>
    <row r="75" spans="1:10" ht="15" customHeight="1">
      <c r="A75" s="28" t="s">
        <v>357</v>
      </c>
      <c r="B75" s="25" t="s">
        <v>358</v>
      </c>
      <c r="C75" s="25" t="s">
        <v>359</v>
      </c>
      <c r="D75" s="25" t="s">
        <v>167</v>
      </c>
      <c r="E75" s="29">
        <v>250</v>
      </c>
      <c r="F75" s="30">
        <v>2499.27</v>
      </c>
      <c r="G75" s="31">
        <v>3.3E-3</v>
      </c>
      <c r="H75" s="38">
        <v>7.0199999999999999E-2</v>
      </c>
      <c r="I75" s="38"/>
      <c r="J75" s="19"/>
    </row>
    <row r="76" spans="1:10" ht="15" customHeight="1">
      <c r="A76" s="28" t="s">
        <v>2436</v>
      </c>
      <c r="B76" s="25" t="s">
        <v>2437</v>
      </c>
      <c r="C76" s="25" t="s">
        <v>2438</v>
      </c>
      <c r="D76" s="25" t="s">
        <v>2439</v>
      </c>
      <c r="E76" s="29">
        <v>250</v>
      </c>
      <c r="F76" s="30">
        <v>2498.23</v>
      </c>
      <c r="G76" s="31">
        <v>3.3E-3</v>
      </c>
      <c r="H76" s="38">
        <v>7.4950000000000003E-2</v>
      </c>
      <c r="I76" s="38"/>
      <c r="J76" s="19"/>
    </row>
    <row r="77" spans="1:10" ht="15" customHeight="1">
      <c r="A77" s="28" t="s">
        <v>3375</v>
      </c>
      <c r="B77" s="25" t="s">
        <v>3376</v>
      </c>
      <c r="C77" s="25" t="s">
        <v>3377</v>
      </c>
      <c r="D77" s="25" t="s">
        <v>254</v>
      </c>
      <c r="E77" s="29">
        <v>250</v>
      </c>
      <c r="F77" s="30">
        <v>2495.87</v>
      </c>
      <c r="G77" s="31">
        <v>3.3E-3</v>
      </c>
      <c r="H77" s="38">
        <v>7.3400000000000007E-2</v>
      </c>
      <c r="I77" s="38"/>
      <c r="J77" s="19"/>
    </row>
    <row r="78" spans="1:10" ht="15" customHeight="1">
      <c r="A78" s="28" t="s">
        <v>3378</v>
      </c>
      <c r="B78" s="25" t="s">
        <v>3379</v>
      </c>
      <c r="C78" s="25" t="s">
        <v>3380</v>
      </c>
      <c r="D78" s="25" t="s">
        <v>167</v>
      </c>
      <c r="E78" s="29">
        <v>250</v>
      </c>
      <c r="F78" s="30">
        <v>2494.66</v>
      </c>
      <c r="G78" s="31">
        <v>3.3E-3</v>
      </c>
      <c r="H78" s="38">
        <v>6.9401000000000004E-2</v>
      </c>
      <c r="I78" s="38"/>
      <c r="J78" s="19"/>
    </row>
    <row r="79" spans="1:10" ht="15" customHeight="1">
      <c r="A79" s="28" t="s">
        <v>978</v>
      </c>
      <c r="B79" s="25" t="s">
        <v>979</v>
      </c>
      <c r="C79" s="25" t="s">
        <v>980</v>
      </c>
      <c r="D79" s="25" t="s">
        <v>167</v>
      </c>
      <c r="E79" s="29">
        <v>250</v>
      </c>
      <c r="F79" s="30">
        <v>2492.38</v>
      </c>
      <c r="G79" s="31">
        <v>3.3E-3</v>
      </c>
      <c r="H79" s="38">
        <v>8.3849000000000007E-2</v>
      </c>
      <c r="I79" s="38"/>
      <c r="J79" s="19"/>
    </row>
    <row r="80" spans="1:10" ht="15" customHeight="1">
      <c r="A80" s="28" t="s">
        <v>3381</v>
      </c>
      <c r="B80" s="25" t="s">
        <v>3382</v>
      </c>
      <c r="C80" s="25" t="s">
        <v>3383</v>
      </c>
      <c r="D80" s="25" t="s">
        <v>187</v>
      </c>
      <c r="E80" s="29">
        <v>2516000</v>
      </c>
      <c r="F80" s="30">
        <v>2484.86</v>
      </c>
      <c r="G80" s="31">
        <v>3.3E-3</v>
      </c>
      <c r="H80" s="38">
        <v>6.0984999999999998E-2</v>
      </c>
      <c r="I80" s="38"/>
      <c r="J80" s="19"/>
    </row>
    <row r="81" spans="1:10" ht="15" customHeight="1">
      <c r="A81" s="28" t="s">
        <v>921</v>
      </c>
      <c r="B81" s="25" t="s">
        <v>922</v>
      </c>
      <c r="C81" s="25" t="s">
        <v>923</v>
      </c>
      <c r="D81" s="25" t="s">
        <v>174</v>
      </c>
      <c r="E81" s="29">
        <v>250</v>
      </c>
      <c r="F81" s="30">
        <v>2480.69</v>
      </c>
      <c r="G81" s="31">
        <v>3.3E-3</v>
      </c>
      <c r="H81" s="38">
        <v>7.4550000000000005E-2</v>
      </c>
      <c r="I81" s="38"/>
      <c r="J81" s="19"/>
    </row>
    <row r="82" spans="1:10" ht="15" customHeight="1">
      <c r="A82" s="28" t="s">
        <v>3384</v>
      </c>
      <c r="B82" s="25" t="s">
        <v>3385</v>
      </c>
      <c r="C82" s="25" t="s">
        <v>3386</v>
      </c>
      <c r="D82" s="25" t="s">
        <v>167</v>
      </c>
      <c r="E82" s="29">
        <v>250</v>
      </c>
      <c r="F82" s="30">
        <v>2466.88</v>
      </c>
      <c r="G82" s="31">
        <v>3.3E-3</v>
      </c>
      <c r="H82" s="38">
        <v>7.1900000000000006E-2</v>
      </c>
      <c r="I82" s="38"/>
      <c r="J82" s="19"/>
    </row>
    <row r="83" spans="1:10" ht="15" customHeight="1">
      <c r="A83" s="28" t="s">
        <v>381</v>
      </c>
      <c r="B83" s="25" t="s">
        <v>382</v>
      </c>
      <c r="C83" s="25" t="s">
        <v>383</v>
      </c>
      <c r="D83" s="25" t="s">
        <v>174</v>
      </c>
      <c r="E83" s="29">
        <v>250</v>
      </c>
      <c r="F83" s="30">
        <v>2465.6</v>
      </c>
      <c r="G83" s="31">
        <v>3.3E-3</v>
      </c>
      <c r="H83" s="38">
        <v>7.3374999999999996E-2</v>
      </c>
      <c r="I83" s="38">
        <v>7.7254542999999995E-2</v>
      </c>
      <c r="J83" s="19"/>
    </row>
    <row r="84" spans="1:10" ht="15" customHeight="1">
      <c r="A84" s="28" t="s">
        <v>3387</v>
      </c>
      <c r="B84" s="25" t="s">
        <v>3388</v>
      </c>
      <c r="C84" s="25" t="s">
        <v>3389</v>
      </c>
      <c r="D84" s="25" t="s">
        <v>174</v>
      </c>
      <c r="E84" s="29">
        <v>250</v>
      </c>
      <c r="F84" s="30">
        <v>2442.11</v>
      </c>
      <c r="G84" s="31">
        <v>3.3E-3</v>
      </c>
      <c r="H84" s="38">
        <v>7.2999999999999995E-2</v>
      </c>
      <c r="I84" s="38"/>
      <c r="J84" s="19"/>
    </row>
    <row r="85" spans="1:10" ht="15" customHeight="1">
      <c r="A85" s="28" t="s">
        <v>3390</v>
      </c>
      <c r="B85" s="25" t="s">
        <v>3391</v>
      </c>
      <c r="C85" s="25" t="s">
        <v>3392</v>
      </c>
      <c r="D85" s="25" t="s">
        <v>174</v>
      </c>
      <c r="E85" s="29">
        <v>250</v>
      </c>
      <c r="F85" s="30">
        <v>2435.11</v>
      </c>
      <c r="G85" s="31">
        <v>3.2000000000000002E-3</v>
      </c>
      <c r="H85" s="38">
        <v>7.3035000000000003E-2</v>
      </c>
      <c r="I85" s="38"/>
      <c r="J85" s="19"/>
    </row>
    <row r="86" spans="1:10" ht="15" customHeight="1">
      <c r="A86" s="28" t="s">
        <v>2333</v>
      </c>
      <c r="B86" s="25" t="s">
        <v>2334</v>
      </c>
      <c r="C86" s="25" t="s">
        <v>2335</v>
      </c>
      <c r="D86" s="25" t="s">
        <v>167</v>
      </c>
      <c r="E86" s="29">
        <v>250</v>
      </c>
      <c r="F86" s="30">
        <v>2431.25</v>
      </c>
      <c r="G86" s="31">
        <v>3.2000000000000002E-3</v>
      </c>
      <c r="H86" s="38">
        <v>7.9200000000000007E-2</v>
      </c>
      <c r="I86" s="38"/>
      <c r="J86" s="19"/>
    </row>
    <row r="87" spans="1:10" ht="15" customHeight="1">
      <c r="A87" s="28" t="s">
        <v>3393</v>
      </c>
      <c r="B87" s="25" t="s">
        <v>3394</v>
      </c>
      <c r="C87" s="25" t="s">
        <v>3395</v>
      </c>
      <c r="D87" s="25" t="s">
        <v>187</v>
      </c>
      <c r="E87" s="29">
        <v>2500000</v>
      </c>
      <c r="F87" s="30">
        <v>2412.5100000000002</v>
      </c>
      <c r="G87" s="31">
        <v>3.2000000000000002E-3</v>
      </c>
      <c r="H87" s="38">
        <v>7.5748999999999997E-2</v>
      </c>
      <c r="I87" s="38"/>
      <c r="J87" s="19"/>
    </row>
    <row r="88" spans="1:10" ht="15" customHeight="1">
      <c r="A88" s="28" t="s">
        <v>3396</v>
      </c>
      <c r="B88" s="25" t="s">
        <v>3397</v>
      </c>
      <c r="C88" s="25" t="s">
        <v>3398</v>
      </c>
      <c r="D88" s="25" t="s">
        <v>167</v>
      </c>
      <c r="E88" s="29">
        <v>750</v>
      </c>
      <c r="F88" s="30">
        <v>2191.16</v>
      </c>
      <c r="G88" s="31">
        <v>2.8999999999999998E-3</v>
      </c>
      <c r="H88" s="38">
        <v>7.4200000000000002E-2</v>
      </c>
      <c r="I88" s="38"/>
      <c r="J88" s="19"/>
    </row>
    <row r="89" spans="1:10" ht="15" customHeight="1">
      <c r="A89" s="28" t="s">
        <v>3399</v>
      </c>
      <c r="B89" s="25" t="s">
        <v>3400</v>
      </c>
      <c r="C89" s="25" t="s">
        <v>3401</v>
      </c>
      <c r="D89" s="25" t="s">
        <v>187</v>
      </c>
      <c r="E89" s="29">
        <v>2011400</v>
      </c>
      <c r="F89" s="30">
        <v>2018.71</v>
      </c>
      <c r="G89" s="31">
        <v>2.7000000000000001E-3</v>
      </c>
      <c r="H89" s="38">
        <v>6.6673999999999997E-2</v>
      </c>
      <c r="I89" s="38"/>
      <c r="J89" s="19"/>
    </row>
    <row r="90" spans="1:10" ht="15" customHeight="1">
      <c r="A90" s="28" t="s">
        <v>2336</v>
      </c>
      <c r="B90" s="25" t="s">
        <v>2337</v>
      </c>
      <c r="C90" s="25" t="s">
        <v>2338</v>
      </c>
      <c r="D90" s="25" t="s">
        <v>167</v>
      </c>
      <c r="E90" s="29">
        <v>200</v>
      </c>
      <c r="F90" s="30">
        <v>1934.33</v>
      </c>
      <c r="G90" s="31">
        <v>2.5999999999999999E-3</v>
      </c>
      <c r="H90" s="38">
        <v>7.9158000000000006E-2</v>
      </c>
      <c r="I90" s="38"/>
      <c r="J90" s="19"/>
    </row>
    <row r="91" spans="1:10" ht="15" customHeight="1">
      <c r="A91" s="28" t="s">
        <v>3402</v>
      </c>
      <c r="B91" s="25" t="s">
        <v>3403</v>
      </c>
      <c r="C91" s="25" t="s">
        <v>3404</v>
      </c>
      <c r="D91" s="25" t="s">
        <v>187</v>
      </c>
      <c r="E91" s="29">
        <v>2099200</v>
      </c>
      <c r="F91" s="30">
        <v>1707.7</v>
      </c>
      <c r="G91" s="31">
        <v>2.3E-3</v>
      </c>
      <c r="H91" s="38">
        <v>7.2670999999999999E-2</v>
      </c>
      <c r="I91" s="38"/>
      <c r="J91" s="19"/>
    </row>
    <row r="92" spans="1:10" ht="15" customHeight="1">
      <c r="A92" s="28" t="s">
        <v>3405</v>
      </c>
      <c r="B92" s="25" t="s">
        <v>3406</v>
      </c>
      <c r="C92" s="25" t="s">
        <v>3407</v>
      </c>
      <c r="D92" s="25" t="s">
        <v>167</v>
      </c>
      <c r="E92" s="29">
        <v>150</v>
      </c>
      <c r="F92" s="30">
        <v>1505.08</v>
      </c>
      <c r="G92" s="31">
        <v>2E-3</v>
      </c>
      <c r="H92" s="38">
        <v>7.1749999999999994E-2</v>
      </c>
      <c r="I92" s="38"/>
      <c r="J92" s="19"/>
    </row>
    <row r="93" spans="1:10" ht="15" customHeight="1">
      <c r="A93" s="28" t="s">
        <v>3408</v>
      </c>
      <c r="B93" s="25" t="s">
        <v>3409</v>
      </c>
      <c r="C93" s="25" t="s">
        <v>3410</v>
      </c>
      <c r="D93" s="25" t="s">
        <v>167</v>
      </c>
      <c r="E93" s="29">
        <v>150</v>
      </c>
      <c r="F93" s="30">
        <v>1503.49</v>
      </c>
      <c r="G93" s="31">
        <v>2E-3</v>
      </c>
      <c r="H93" s="38">
        <v>6.6350000000000006E-2</v>
      </c>
      <c r="I93" s="38"/>
      <c r="J93" s="19"/>
    </row>
    <row r="94" spans="1:10" ht="15" customHeight="1">
      <c r="A94" s="28" t="s">
        <v>3411</v>
      </c>
      <c r="B94" s="25" t="s">
        <v>3412</v>
      </c>
      <c r="C94" s="25" t="s">
        <v>3413</v>
      </c>
      <c r="D94" s="25" t="s">
        <v>167</v>
      </c>
      <c r="E94" s="29">
        <v>150</v>
      </c>
      <c r="F94" s="30">
        <v>1500.56</v>
      </c>
      <c r="G94" s="31">
        <v>2E-3</v>
      </c>
      <c r="H94" s="38">
        <v>6.4000000000000001E-2</v>
      </c>
      <c r="I94" s="38"/>
      <c r="J94" s="19"/>
    </row>
    <row r="95" spans="1:10" ht="15" customHeight="1">
      <c r="A95" s="28" t="s">
        <v>1045</v>
      </c>
      <c r="B95" s="25" t="s">
        <v>1046</v>
      </c>
      <c r="C95" s="25" t="s">
        <v>1047</v>
      </c>
      <c r="D95" s="25" t="s">
        <v>167</v>
      </c>
      <c r="E95" s="29">
        <v>158</v>
      </c>
      <c r="F95" s="30">
        <v>1495.19</v>
      </c>
      <c r="G95" s="31">
        <v>2E-3</v>
      </c>
      <c r="H95" s="38">
        <v>7.7549999999999994E-2</v>
      </c>
      <c r="I95" s="38"/>
      <c r="J95" s="19"/>
    </row>
    <row r="96" spans="1:10" ht="15" customHeight="1">
      <c r="A96" s="28" t="s">
        <v>297</v>
      </c>
      <c r="B96" s="25" t="s">
        <v>298</v>
      </c>
      <c r="C96" s="25" t="s">
        <v>299</v>
      </c>
      <c r="D96" s="25" t="s">
        <v>174</v>
      </c>
      <c r="E96" s="29">
        <v>150</v>
      </c>
      <c r="F96" s="30">
        <v>1487.34</v>
      </c>
      <c r="G96" s="31">
        <v>2E-3</v>
      </c>
      <c r="H96" s="38">
        <v>7.5300000000000006E-2</v>
      </c>
      <c r="I96" s="38"/>
      <c r="J96" s="19"/>
    </row>
    <row r="97" spans="1:10" ht="15" customHeight="1">
      <c r="A97" s="28" t="s">
        <v>2467</v>
      </c>
      <c r="B97" s="25" t="s">
        <v>2468</v>
      </c>
      <c r="C97" s="25" t="s">
        <v>2469</v>
      </c>
      <c r="D97" s="25" t="s">
        <v>174</v>
      </c>
      <c r="E97" s="29">
        <v>150</v>
      </c>
      <c r="F97" s="30">
        <v>1455.76</v>
      </c>
      <c r="G97" s="31">
        <v>1.9E-3</v>
      </c>
      <c r="H97" s="38">
        <v>7.1800000000000003E-2</v>
      </c>
      <c r="I97" s="38"/>
      <c r="J97" s="19"/>
    </row>
    <row r="98" spans="1:10" ht="15" customHeight="1">
      <c r="A98" s="28" t="s">
        <v>303</v>
      </c>
      <c r="B98" s="25" t="s">
        <v>304</v>
      </c>
      <c r="C98" s="25" t="s">
        <v>305</v>
      </c>
      <c r="D98" s="25" t="s">
        <v>167</v>
      </c>
      <c r="E98" s="29">
        <v>149</v>
      </c>
      <c r="F98" s="30">
        <v>1453.83</v>
      </c>
      <c r="G98" s="31">
        <v>1.9E-3</v>
      </c>
      <c r="H98" s="38">
        <v>7.4399000000000007E-2</v>
      </c>
      <c r="I98" s="38"/>
      <c r="J98" s="19"/>
    </row>
    <row r="99" spans="1:10" ht="15" customHeight="1">
      <c r="A99" s="28" t="s">
        <v>1099</v>
      </c>
      <c r="B99" s="25" t="s">
        <v>1100</v>
      </c>
      <c r="C99" s="25" t="s">
        <v>1101</v>
      </c>
      <c r="D99" s="25" t="s">
        <v>167</v>
      </c>
      <c r="E99" s="29">
        <v>140</v>
      </c>
      <c r="F99" s="30">
        <v>1425.75</v>
      </c>
      <c r="G99" s="31">
        <v>1.9E-3</v>
      </c>
      <c r="H99" s="38">
        <v>7.4749999999999997E-2</v>
      </c>
      <c r="I99" s="38"/>
      <c r="J99" s="19"/>
    </row>
    <row r="100" spans="1:10" ht="15" customHeight="1">
      <c r="A100" s="28" t="s">
        <v>2428</v>
      </c>
      <c r="B100" s="25" t="s">
        <v>2429</v>
      </c>
      <c r="C100" s="25" t="s">
        <v>2430</v>
      </c>
      <c r="D100" s="25" t="s">
        <v>187</v>
      </c>
      <c r="E100" s="29">
        <v>1500000</v>
      </c>
      <c r="F100" s="30">
        <v>1417.17</v>
      </c>
      <c r="G100" s="31">
        <v>1.9E-3</v>
      </c>
      <c r="H100" s="38">
        <v>7.1618000000000001E-2</v>
      </c>
      <c r="I100" s="38"/>
      <c r="J100" s="19"/>
    </row>
    <row r="101" spans="1:10" ht="15" customHeight="1">
      <c r="A101" s="28" t="s">
        <v>3414</v>
      </c>
      <c r="B101" s="25" t="s">
        <v>3415</v>
      </c>
      <c r="C101" s="25" t="s">
        <v>3416</v>
      </c>
      <c r="D101" s="25" t="s">
        <v>187</v>
      </c>
      <c r="E101" s="29">
        <v>2040000</v>
      </c>
      <c r="F101" s="30">
        <v>1243.83</v>
      </c>
      <c r="G101" s="31">
        <v>1.6999999999999999E-3</v>
      </c>
      <c r="H101" s="38">
        <v>7.5167999999999999E-2</v>
      </c>
      <c r="I101" s="38"/>
      <c r="J101" s="19"/>
    </row>
    <row r="102" spans="1:10" ht="15" customHeight="1">
      <c r="A102" s="28" t="s">
        <v>3417</v>
      </c>
      <c r="B102" s="25" t="s">
        <v>3418</v>
      </c>
      <c r="C102" s="25" t="s">
        <v>3419</v>
      </c>
      <c r="D102" s="25" t="s">
        <v>187</v>
      </c>
      <c r="E102" s="29">
        <v>1000000</v>
      </c>
      <c r="F102" s="30">
        <v>1069.45</v>
      </c>
      <c r="G102" s="31">
        <v>1.4E-3</v>
      </c>
      <c r="H102" s="38">
        <v>7.4876999999999999E-2</v>
      </c>
      <c r="I102" s="38"/>
      <c r="J102" s="19"/>
    </row>
    <row r="103" spans="1:10" ht="15" customHeight="1">
      <c r="A103" s="28" t="s">
        <v>3420</v>
      </c>
      <c r="B103" s="25" t="s">
        <v>3421</v>
      </c>
      <c r="C103" s="25" t="s">
        <v>3422</v>
      </c>
      <c r="D103" s="25" t="s">
        <v>187</v>
      </c>
      <c r="E103" s="29">
        <v>1059600</v>
      </c>
      <c r="F103" s="30">
        <v>1047.02</v>
      </c>
      <c r="G103" s="31">
        <v>1.4E-3</v>
      </c>
      <c r="H103" s="38">
        <v>6.0928000000000003E-2</v>
      </c>
      <c r="I103" s="38"/>
      <c r="J103" s="19"/>
    </row>
    <row r="104" spans="1:10" ht="15" customHeight="1">
      <c r="A104" s="28" t="s">
        <v>3423</v>
      </c>
      <c r="B104" s="25" t="s">
        <v>3424</v>
      </c>
      <c r="C104" s="25" t="s">
        <v>3425</v>
      </c>
      <c r="D104" s="25" t="s">
        <v>187</v>
      </c>
      <c r="E104" s="29">
        <v>1000000</v>
      </c>
      <c r="F104" s="30">
        <v>1015.52</v>
      </c>
      <c r="G104" s="31">
        <v>1.4E-3</v>
      </c>
      <c r="H104" s="38">
        <v>7.3710999999999999E-2</v>
      </c>
      <c r="I104" s="38"/>
      <c r="J104" s="19"/>
    </row>
    <row r="105" spans="1:10" ht="15" customHeight="1">
      <c r="A105" s="28" t="s">
        <v>3426</v>
      </c>
      <c r="B105" s="25" t="s">
        <v>3427</v>
      </c>
      <c r="C105" s="25" t="s">
        <v>3428</v>
      </c>
      <c r="D105" s="25" t="s">
        <v>187</v>
      </c>
      <c r="E105" s="29">
        <v>1015300</v>
      </c>
      <c r="F105" s="30">
        <v>1001.38</v>
      </c>
      <c r="G105" s="31">
        <v>1.2999999999999999E-3</v>
      </c>
      <c r="H105" s="38">
        <v>6.1136000000000003E-2</v>
      </c>
      <c r="I105" s="38"/>
      <c r="J105" s="19"/>
    </row>
    <row r="106" spans="1:10" ht="15" customHeight="1">
      <c r="A106" s="28" t="s">
        <v>3429</v>
      </c>
      <c r="B106" s="25" t="s">
        <v>3430</v>
      </c>
      <c r="C106" s="25" t="s">
        <v>3431</v>
      </c>
      <c r="D106" s="25" t="s">
        <v>167</v>
      </c>
      <c r="E106" s="29">
        <v>100</v>
      </c>
      <c r="F106" s="30">
        <v>1000.66</v>
      </c>
      <c r="G106" s="31">
        <v>1.2999999999999999E-3</v>
      </c>
      <c r="H106" s="38">
        <v>6.5798999999999996E-2</v>
      </c>
      <c r="I106" s="38"/>
      <c r="J106" s="19"/>
    </row>
    <row r="107" spans="1:10" ht="15" customHeight="1">
      <c r="A107" s="28" t="s">
        <v>2514</v>
      </c>
      <c r="B107" s="25" t="s">
        <v>2515</v>
      </c>
      <c r="C107" s="25" t="s">
        <v>2516</v>
      </c>
      <c r="D107" s="25" t="s">
        <v>167</v>
      </c>
      <c r="E107" s="29">
        <v>100</v>
      </c>
      <c r="F107" s="30">
        <v>1000.32</v>
      </c>
      <c r="G107" s="31">
        <v>1.2999999999999999E-3</v>
      </c>
      <c r="H107" s="38">
        <v>6.0899000000000002E-2</v>
      </c>
      <c r="I107" s="38"/>
      <c r="J107" s="19"/>
    </row>
    <row r="108" spans="1:10" ht="15" customHeight="1">
      <c r="A108" s="28" t="s">
        <v>411</v>
      </c>
      <c r="B108" s="25" t="s">
        <v>412</v>
      </c>
      <c r="C108" s="25" t="s">
        <v>413</v>
      </c>
      <c r="D108" s="25" t="s">
        <v>167</v>
      </c>
      <c r="E108" s="29">
        <v>100</v>
      </c>
      <c r="F108" s="30">
        <v>999.93</v>
      </c>
      <c r="G108" s="31">
        <v>1.2999999999999999E-3</v>
      </c>
      <c r="H108" s="38">
        <v>7.0400000000000004E-2</v>
      </c>
      <c r="I108" s="38"/>
      <c r="J108" s="19"/>
    </row>
    <row r="109" spans="1:10" ht="15" customHeight="1">
      <c r="A109" s="28" t="s">
        <v>414</v>
      </c>
      <c r="B109" s="25" t="s">
        <v>415</v>
      </c>
      <c r="C109" s="25" t="s">
        <v>416</v>
      </c>
      <c r="D109" s="25" t="s">
        <v>167</v>
      </c>
      <c r="E109" s="29">
        <v>100</v>
      </c>
      <c r="F109" s="30">
        <v>996.25</v>
      </c>
      <c r="G109" s="31">
        <v>1.2999999999999999E-3</v>
      </c>
      <c r="H109" s="38">
        <v>7.4649999999999994E-2</v>
      </c>
      <c r="I109" s="38"/>
      <c r="J109" s="19"/>
    </row>
    <row r="110" spans="1:10" ht="15" customHeight="1">
      <c r="A110" s="28" t="s">
        <v>197</v>
      </c>
      <c r="B110" s="25" t="s">
        <v>198</v>
      </c>
      <c r="C110" s="25" t="s">
        <v>199</v>
      </c>
      <c r="D110" s="25" t="s">
        <v>167</v>
      </c>
      <c r="E110" s="29">
        <v>100</v>
      </c>
      <c r="F110" s="30">
        <v>963.36</v>
      </c>
      <c r="G110" s="31">
        <v>1.2999999999999999E-3</v>
      </c>
      <c r="H110" s="38">
        <v>6.8509500000000001E-2</v>
      </c>
      <c r="I110" s="38">
        <v>7.6651994000000001E-2</v>
      </c>
      <c r="J110" s="19"/>
    </row>
    <row r="111" spans="1:10" ht="15" customHeight="1">
      <c r="A111" s="28" t="s">
        <v>203</v>
      </c>
      <c r="B111" s="25" t="s">
        <v>204</v>
      </c>
      <c r="C111" s="25" t="s">
        <v>205</v>
      </c>
      <c r="D111" s="25" t="s">
        <v>167</v>
      </c>
      <c r="E111" s="29">
        <v>100</v>
      </c>
      <c r="F111" s="30">
        <v>947.92</v>
      </c>
      <c r="G111" s="31">
        <v>1.2999999999999999E-3</v>
      </c>
      <c r="H111" s="38">
        <v>6.6842499999999999E-2</v>
      </c>
      <c r="I111" s="38">
        <v>7.8018542999999996E-2</v>
      </c>
      <c r="J111" s="19"/>
    </row>
    <row r="112" spans="1:10" ht="15" customHeight="1">
      <c r="A112" s="28" t="s">
        <v>3432</v>
      </c>
      <c r="B112" s="25" t="s">
        <v>3433</v>
      </c>
      <c r="C112" s="25" t="s">
        <v>3434</v>
      </c>
      <c r="D112" s="25" t="s">
        <v>187</v>
      </c>
      <c r="E112" s="29">
        <v>1000000</v>
      </c>
      <c r="F112" s="30">
        <v>939.97</v>
      </c>
      <c r="G112" s="31">
        <v>1.2999999999999999E-3</v>
      </c>
      <c r="H112" s="38">
        <v>7.5757000000000005E-2</v>
      </c>
      <c r="I112" s="38"/>
      <c r="J112" s="19"/>
    </row>
    <row r="113" spans="1:10" ht="15" customHeight="1">
      <c r="A113" s="28" t="s">
        <v>2371</v>
      </c>
      <c r="B113" s="25" t="s">
        <v>2372</v>
      </c>
      <c r="C113" s="25" t="s">
        <v>2373</v>
      </c>
      <c r="D113" s="25" t="s">
        <v>167</v>
      </c>
      <c r="E113" s="29">
        <v>100</v>
      </c>
      <c r="F113" s="30">
        <v>915.84</v>
      </c>
      <c r="G113" s="31">
        <v>1.1999999999999999E-3</v>
      </c>
      <c r="H113" s="38">
        <v>8.455E-2</v>
      </c>
      <c r="I113" s="38"/>
      <c r="J113" s="19"/>
    </row>
    <row r="114" spans="1:10" ht="15" customHeight="1">
      <c r="A114" s="28" t="s">
        <v>871</v>
      </c>
      <c r="B114" s="25" t="s">
        <v>872</v>
      </c>
      <c r="C114" s="25" t="s">
        <v>873</v>
      </c>
      <c r="D114" s="25" t="s">
        <v>187</v>
      </c>
      <c r="E114" s="29">
        <v>894000</v>
      </c>
      <c r="F114" s="30">
        <v>820.89</v>
      </c>
      <c r="G114" s="31">
        <v>1.1000000000000001E-3</v>
      </c>
      <c r="H114" s="38">
        <v>7.3799000000000003E-2</v>
      </c>
      <c r="I114" s="38"/>
      <c r="J114" s="19"/>
    </row>
    <row r="115" spans="1:10" ht="15" customHeight="1">
      <c r="A115" s="28" t="s">
        <v>3435</v>
      </c>
      <c r="B115" s="25" t="s">
        <v>3436</v>
      </c>
      <c r="C115" s="25" t="s">
        <v>3437</v>
      </c>
      <c r="D115" s="25" t="s">
        <v>187</v>
      </c>
      <c r="E115" s="29">
        <v>792000</v>
      </c>
      <c r="F115" s="30">
        <v>758.43</v>
      </c>
      <c r="G115" s="31">
        <v>1E-3</v>
      </c>
      <c r="H115" s="38">
        <v>7.4800000000000005E-2</v>
      </c>
      <c r="I115" s="38"/>
      <c r="J115" s="19"/>
    </row>
    <row r="116" spans="1:10" ht="15" customHeight="1">
      <c r="A116" s="28" t="s">
        <v>405</v>
      </c>
      <c r="B116" s="25" t="s">
        <v>406</v>
      </c>
      <c r="C116" s="25" t="s">
        <v>407</v>
      </c>
      <c r="D116" s="25" t="s">
        <v>167</v>
      </c>
      <c r="E116" s="29">
        <v>70</v>
      </c>
      <c r="F116" s="30">
        <v>714.4</v>
      </c>
      <c r="G116" s="31">
        <v>1E-3</v>
      </c>
      <c r="H116" s="38">
        <v>7.4149000000000007E-2</v>
      </c>
      <c r="I116" s="38"/>
      <c r="J116" s="19"/>
    </row>
    <row r="117" spans="1:10" ht="15" customHeight="1">
      <c r="A117" s="28" t="s">
        <v>2412</v>
      </c>
      <c r="B117" s="25" t="s">
        <v>2413</v>
      </c>
      <c r="C117" s="25" t="s">
        <v>2414</v>
      </c>
      <c r="D117" s="25" t="s">
        <v>167</v>
      </c>
      <c r="E117" s="29">
        <v>69</v>
      </c>
      <c r="F117" s="30">
        <v>658.13</v>
      </c>
      <c r="G117" s="31">
        <v>8.9999999999999998E-4</v>
      </c>
      <c r="H117" s="38">
        <v>7.5050000000000006E-2</v>
      </c>
      <c r="I117" s="38"/>
      <c r="J117" s="19"/>
    </row>
    <row r="118" spans="1:10" ht="15" customHeight="1">
      <c r="A118" s="28" t="s">
        <v>1009</v>
      </c>
      <c r="B118" s="25" t="s">
        <v>1010</v>
      </c>
      <c r="C118" s="25" t="s">
        <v>1011</v>
      </c>
      <c r="D118" s="25" t="s">
        <v>167</v>
      </c>
      <c r="E118" s="29">
        <v>69</v>
      </c>
      <c r="F118" s="30">
        <v>655.16</v>
      </c>
      <c r="G118" s="31">
        <v>8.9999999999999998E-4</v>
      </c>
      <c r="H118" s="38">
        <v>7.4050000000000005E-2</v>
      </c>
      <c r="I118" s="38"/>
      <c r="J118" s="19"/>
    </row>
    <row r="119" spans="1:10" ht="15" customHeight="1">
      <c r="A119" s="28" t="s">
        <v>3438</v>
      </c>
      <c r="B119" s="25" t="s">
        <v>3439</v>
      </c>
      <c r="C119" s="25" t="s">
        <v>3440</v>
      </c>
      <c r="D119" s="25" t="s">
        <v>187</v>
      </c>
      <c r="E119" s="29">
        <v>500000</v>
      </c>
      <c r="F119" s="30">
        <v>553.83000000000004</v>
      </c>
      <c r="G119" s="31">
        <v>6.9999999999999999E-4</v>
      </c>
      <c r="H119" s="38">
        <v>7.3926000000000006E-2</v>
      </c>
      <c r="I119" s="38"/>
      <c r="J119" s="19"/>
    </row>
    <row r="120" spans="1:10" ht="15" customHeight="1">
      <c r="A120" s="28" t="s">
        <v>474</v>
      </c>
      <c r="B120" s="25" t="s">
        <v>475</v>
      </c>
      <c r="C120" s="25" t="s">
        <v>476</v>
      </c>
      <c r="D120" s="25" t="s">
        <v>187</v>
      </c>
      <c r="E120" s="29">
        <v>525000</v>
      </c>
      <c r="F120" s="30">
        <v>535.45000000000005</v>
      </c>
      <c r="G120" s="31">
        <v>6.9999999999999999E-4</v>
      </c>
      <c r="H120" s="38">
        <v>6.9847999999999993E-2</v>
      </c>
      <c r="I120" s="38"/>
      <c r="J120" s="19"/>
    </row>
    <row r="121" spans="1:10" ht="15" customHeight="1">
      <c r="A121" s="28" t="s">
        <v>3441</v>
      </c>
      <c r="B121" s="25" t="s">
        <v>3442</v>
      </c>
      <c r="C121" s="25" t="s">
        <v>3443</v>
      </c>
      <c r="D121" s="25" t="s">
        <v>167</v>
      </c>
      <c r="E121" s="29">
        <v>50</v>
      </c>
      <c r="F121" s="30">
        <v>519.69000000000005</v>
      </c>
      <c r="G121" s="31">
        <v>6.9999999999999999E-4</v>
      </c>
      <c r="H121" s="38">
        <v>7.5499999999999998E-2</v>
      </c>
      <c r="I121" s="38"/>
      <c r="J121" s="19"/>
    </row>
    <row r="122" spans="1:10" ht="15" customHeight="1">
      <c r="A122" s="28" t="s">
        <v>1054</v>
      </c>
      <c r="B122" s="25" t="s">
        <v>1055</v>
      </c>
      <c r="C122" s="25" t="s">
        <v>1056</v>
      </c>
      <c r="D122" s="25" t="s">
        <v>167</v>
      </c>
      <c r="E122" s="29">
        <v>50</v>
      </c>
      <c r="F122" s="30">
        <v>517.89</v>
      </c>
      <c r="G122" s="31">
        <v>6.9999999999999999E-4</v>
      </c>
      <c r="H122" s="38">
        <v>7.6850000000000002E-2</v>
      </c>
      <c r="I122" s="38"/>
      <c r="J122" s="19"/>
    </row>
    <row r="123" spans="1:10" ht="15" customHeight="1">
      <c r="A123" s="28" t="s">
        <v>3444</v>
      </c>
      <c r="B123" s="25" t="s">
        <v>3445</v>
      </c>
      <c r="C123" s="25" t="s">
        <v>3446</v>
      </c>
      <c r="D123" s="25" t="s">
        <v>187</v>
      </c>
      <c r="E123" s="29">
        <v>500000</v>
      </c>
      <c r="F123" s="30">
        <v>517.85</v>
      </c>
      <c r="G123" s="31">
        <v>6.9999999999999999E-4</v>
      </c>
      <c r="H123" s="38">
        <v>7.4373999999999996E-2</v>
      </c>
      <c r="I123" s="38"/>
      <c r="J123" s="19"/>
    </row>
    <row r="124" spans="1:10" ht="15" customHeight="1">
      <c r="A124" s="28" t="s">
        <v>3447</v>
      </c>
      <c r="B124" s="25" t="s">
        <v>3448</v>
      </c>
      <c r="C124" s="25" t="s">
        <v>3449</v>
      </c>
      <c r="D124" s="25" t="s">
        <v>187</v>
      </c>
      <c r="E124" s="29">
        <v>500000</v>
      </c>
      <c r="F124" s="30">
        <v>513.36</v>
      </c>
      <c r="G124" s="31">
        <v>6.9999999999999999E-4</v>
      </c>
      <c r="H124" s="38">
        <v>7.4616000000000002E-2</v>
      </c>
      <c r="I124" s="38"/>
      <c r="J124" s="19"/>
    </row>
    <row r="125" spans="1:10" ht="15" customHeight="1">
      <c r="A125" s="28" t="s">
        <v>3450</v>
      </c>
      <c r="B125" s="25" t="s">
        <v>3451</v>
      </c>
      <c r="C125" s="25" t="s">
        <v>3452</v>
      </c>
      <c r="D125" s="25" t="s">
        <v>167</v>
      </c>
      <c r="E125" s="29">
        <v>50</v>
      </c>
      <c r="F125" s="30">
        <v>512.09</v>
      </c>
      <c r="G125" s="31">
        <v>6.9999999999999999E-4</v>
      </c>
      <c r="H125" s="38">
        <v>7.3349999999999999E-2</v>
      </c>
      <c r="I125" s="38"/>
      <c r="J125" s="19"/>
    </row>
    <row r="126" spans="1:10" ht="15" customHeight="1">
      <c r="A126" s="28" t="s">
        <v>3453</v>
      </c>
      <c r="B126" s="25" t="s">
        <v>3454</v>
      </c>
      <c r="C126" s="25" t="s">
        <v>3455</v>
      </c>
      <c r="D126" s="25" t="s">
        <v>187</v>
      </c>
      <c r="E126" s="29">
        <v>500000</v>
      </c>
      <c r="F126" s="30">
        <v>511.76</v>
      </c>
      <c r="G126" s="31">
        <v>6.9999999999999999E-4</v>
      </c>
      <c r="H126" s="38">
        <v>7.5840000000000005E-2</v>
      </c>
      <c r="I126" s="38"/>
      <c r="J126" s="19"/>
    </row>
    <row r="127" spans="1:10" ht="15" customHeight="1">
      <c r="A127" s="28" t="s">
        <v>3456</v>
      </c>
      <c r="B127" s="25" t="s">
        <v>3457</v>
      </c>
      <c r="C127" s="25" t="s">
        <v>3458</v>
      </c>
      <c r="D127" s="25" t="s">
        <v>187</v>
      </c>
      <c r="E127" s="29">
        <v>500000</v>
      </c>
      <c r="F127" s="30">
        <v>509.08</v>
      </c>
      <c r="G127" s="31">
        <v>6.9999999999999999E-4</v>
      </c>
      <c r="H127" s="38">
        <v>7.4376999999999999E-2</v>
      </c>
      <c r="I127" s="38"/>
      <c r="J127" s="19"/>
    </row>
    <row r="128" spans="1:10" ht="15" customHeight="1">
      <c r="A128" s="28" t="s">
        <v>3459</v>
      </c>
      <c r="B128" s="25" t="s">
        <v>3460</v>
      </c>
      <c r="C128" s="25" t="s">
        <v>3461</v>
      </c>
      <c r="D128" s="25" t="s">
        <v>167</v>
      </c>
      <c r="E128" s="29">
        <v>50</v>
      </c>
      <c r="F128" s="30">
        <v>507.83</v>
      </c>
      <c r="G128" s="31">
        <v>6.9999999999999999E-4</v>
      </c>
      <c r="H128" s="38">
        <v>7.7248999999999998E-2</v>
      </c>
      <c r="I128" s="38"/>
      <c r="J128" s="19"/>
    </row>
    <row r="129" spans="1:10" ht="15" customHeight="1">
      <c r="A129" s="28" t="s">
        <v>3462</v>
      </c>
      <c r="B129" s="25" t="s">
        <v>3463</v>
      </c>
      <c r="C129" s="25" t="s">
        <v>3464</v>
      </c>
      <c r="D129" s="25" t="s">
        <v>187</v>
      </c>
      <c r="E129" s="29">
        <v>500000</v>
      </c>
      <c r="F129" s="30">
        <v>507.72</v>
      </c>
      <c r="G129" s="31">
        <v>6.9999999999999999E-4</v>
      </c>
      <c r="H129" s="38">
        <v>7.4012999999999995E-2</v>
      </c>
      <c r="I129" s="38"/>
      <c r="J129" s="19"/>
    </row>
    <row r="130" spans="1:10" ht="15" customHeight="1">
      <c r="A130" s="28" t="s">
        <v>387</v>
      </c>
      <c r="B130" s="25" t="s">
        <v>388</v>
      </c>
      <c r="C130" s="25" t="s">
        <v>389</v>
      </c>
      <c r="D130" s="25" t="s">
        <v>167</v>
      </c>
      <c r="E130" s="29">
        <v>50</v>
      </c>
      <c r="F130" s="30">
        <v>502.79</v>
      </c>
      <c r="G130" s="31">
        <v>6.9999999999999999E-4</v>
      </c>
      <c r="H130" s="38">
        <v>7.8702999999999995E-2</v>
      </c>
      <c r="I130" s="38"/>
      <c r="J130" s="19"/>
    </row>
    <row r="131" spans="1:10" ht="15" customHeight="1">
      <c r="A131" s="28" t="s">
        <v>3465</v>
      </c>
      <c r="B131" s="25" t="s">
        <v>3466</v>
      </c>
      <c r="C131" s="25" t="s">
        <v>3467</v>
      </c>
      <c r="D131" s="25" t="s">
        <v>187</v>
      </c>
      <c r="E131" s="29">
        <v>500000</v>
      </c>
      <c r="F131" s="30">
        <v>501.34</v>
      </c>
      <c r="G131" s="31">
        <v>6.9999999999999999E-4</v>
      </c>
      <c r="H131" s="38">
        <v>7.0923E-2</v>
      </c>
      <c r="I131" s="38"/>
      <c r="J131" s="19"/>
    </row>
    <row r="132" spans="1:10" ht="15" customHeight="1">
      <c r="A132" s="28" t="s">
        <v>212</v>
      </c>
      <c r="B132" s="25" t="s">
        <v>213</v>
      </c>
      <c r="C132" s="25" t="s">
        <v>214</v>
      </c>
      <c r="D132" s="25" t="s">
        <v>167</v>
      </c>
      <c r="E132" s="29">
        <v>50</v>
      </c>
      <c r="F132" s="30">
        <v>500.56</v>
      </c>
      <c r="G132" s="31">
        <v>6.9999999999999999E-4</v>
      </c>
      <c r="H132" s="38">
        <v>6.3649999999999998E-2</v>
      </c>
      <c r="I132" s="38"/>
      <c r="J132" s="19"/>
    </row>
    <row r="133" spans="1:10" ht="15" customHeight="1">
      <c r="A133" s="28" t="s">
        <v>333</v>
      </c>
      <c r="B133" s="25" t="s">
        <v>334</v>
      </c>
      <c r="C133" s="25" t="s">
        <v>335</v>
      </c>
      <c r="D133" s="25" t="s">
        <v>167</v>
      </c>
      <c r="E133" s="29">
        <v>50</v>
      </c>
      <c r="F133" s="30">
        <v>500.44</v>
      </c>
      <c r="G133" s="31">
        <v>6.9999999999999999E-4</v>
      </c>
      <c r="H133" s="38">
        <v>6.5549999999999997E-2</v>
      </c>
      <c r="I133" s="38"/>
      <c r="J133" s="19"/>
    </row>
    <row r="134" spans="1:10" ht="15" customHeight="1">
      <c r="A134" s="28" t="s">
        <v>363</v>
      </c>
      <c r="B134" s="25" t="s">
        <v>364</v>
      </c>
      <c r="C134" s="25" t="s">
        <v>365</v>
      </c>
      <c r="D134" s="25" t="s">
        <v>167</v>
      </c>
      <c r="E134" s="29">
        <v>50</v>
      </c>
      <c r="F134" s="30">
        <v>496.81</v>
      </c>
      <c r="G134" s="31">
        <v>6.9999999999999999E-4</v>
      </c>
      <c r="H134" s="38">
        <v>7.4200000000000002E-2</v>
      </c>
      <c r="I134" s="38"/>
      <c r="J134" s="19"/>
    </row>
    <row r="135" spans="1:10" ht="15" customHeight="1">
      <c r="A135" s="28" t="s">
        <v>3468</v>
      </c>
      <c r="B135" s="25" t="s">
        <v>3469</v>
      </c>
      <c r="C135" s="25" t="s">
        <v>3470</v>
      </c>
      <c r="D135" s="25" t="s">
        <v>187</v>
      </c>
      <c r="E135" s="29">
        <v>500000</v>
      </c>
      <c r="F135" s="30">
        <v>493.93</v>
      </c>
      <c r="G135" s="31">
        <v>6.9999999999999999E-4</v>
      </c>
      <c r="H135" s="38">
        <v>7.3899999999999993E-2</v>
      </c>
      <c r="I135" s="38"/>
      <c r="J135" s="19"/>
    </row>
    <row r="136" spans="1:10" ht="15" customHeight="1">
      <c r="A136" s="28" t="s">
        <v>258</v>
      </c>
      <c r="B136" s="25" t="s">
        <v>259</v>
      </c>
      <c r="C136" s="25" t="s">
        <v>260</v>
      </c>
      <c r="D136" s="25" t="s">
        <v>167</v>
      </c>
      <c r="E136" s="29">
        <v>50</v>
      </c>
      <c r="F136" s="30">
        <v>477.5</v>
      </c>
      <c r="G136" s="31">
        <v>5.9999999999999995E-4</v>
      </c>
      <c r="H136" s="38">
        <v>6.9042999999999993E-2</v>
      </c>
      <c r="I136" s="38">
        <v>7.7672187000000004E-2</v>
      </c>
      <c r="J136" s="19"/>
    </row>
    <row r="137" spans="1:10" ht="15" customHeight="1">
      <c r="A137" s="28" t="s">
        <v>3471</v>
      </c>
      <c r="B137" s="25" t="s">
        <v>3472</v>
      </c>
      <c r="C137" s="25" t="s">
        <v>3473</v>
      </c>
      <c r="D137" s="25" t="s">
        <v>167</v>
      </c>
      <c r="E137" s="29">
        <v>47</v>
      </c>
      <c r="F137" s="30">
        <v>477.48</v>
      </c>
      <c r="G137" s="31">
        <v>5.9999999999999995E-4</v>
      </c>
      <c r="H137" s="38">
        <v>7.4149000000000007E-2</v>
      </c>
      <c r="I137" s="38"/>
      <c r="J137" s="19"/>
    </row>
    <row r="138" spans="1:10" ht="15" customHeight="1">
      <c r="A138" s="28" t="s">
        <v>3474</v>
      </c>
      <c r="B138" s="25" t="s">
        <v>3475</v>
      </c>
      <c r="C138" s="25" t="s">
        <v>3476</v>
      </c>
      <c r="D138" s="25" t="s">
        <v>187</v>
      </c>
      <c r="E138" s="29">
        <v>500000</v>
      </c>
      <c r="F138" s="30">
        <v>474.05</v>
      </c>
      <c r="G138" s="31">
        <v>5.9999999999999995E-4</v>
      </c>
      <c r="H138" s="38">
        <v>7.5681999999999999E-2</v>
      </c>
      <c r="I138" s="38"/>
      <c r="J138" s="19"/>
    </row>
    <row r="139" spans="1:10" ht="15" customHeight="1">
      <c r="A139" s="28" t="s">
        <v>3477</v>
      </c>
      <c r="B139" s="25" t="s">
        <v>3478</v>
      </c>
      <c r="C139" s="25" t="s">
        <v>3479</v>
      </c>
      <c r="D139" s="25" t="s">
        <v>187</v>
      </c>
      <c r="E139" s="29">
        <v>452300</v>
      </c>
      <c r="F139" s="30">
        <v>422.44</v>
      </c>
      <c r="G139" s="31">
        <v>5.9999999999999995E-4</v>
      </c>
      <c r="H139" s="38">
        <v>7.4629000000000001E-2</v>
      </c>
      <c r="I139" s="38"/>
      <c r="J139" s="19"/>
    </row>
    <row r="140" spans="1:10" ht="15" customHeight="1">
      <c r="A140" s="28" t="s">
        <v>2403</v>
      </c>
      <c r="B140" s="25" t="s">
        <v>2404</v>
      </c>
      <c r="C140" s="25" t="s">
        <v>2405</v>
      </c>
      <c r="D140" s="25" t="s">
        <v>167</v>
      </c>
      <c r="E140" s="29">
        <v>40</v>
      </c>
      <c r="F140" s="30">
        <v>413.66</v>
      </c>
      <c r="G140" s="31">
        <v>5.9999999999999995E-4</v>
      </c>
      <c r="H140" s="38">
        <v>7.3849999999999999E-2</v>
      </c>
      <c r="I140" s="38"/>
      <c r="J140" s="19"/>
    </row>
    <row r="141" spans="1:10" ht="15" customHeight="1">
      <c r="A141" s="28" t="s">
        <v>3480</v>
      </c>
      <c r="B141" s="25" t="s">
        <v>3481</v>
      </c>
      <c r="C141" s="25" t="s">
        <v>3482</v>
      </c>
      <c r="D141" s="25" t="s">
        <v>187</v>
      </c>
      <c r="E141" s="29">
        <v>380000</v>
      </c>
      <c r="F141" s="30">
        <v>389.25</v>
      </c>
      <c r="G141" s="31">
        <v>5.0000000000000001E-4</v>
      </c>
      <c r="H141" s="38">
        <v>7.4543999999999999E-2</v>
      </c>
      <c r="I141" s="38"/>
      <c r="J141" s="19"/>
    </row>
    <row r="142" spans="1:10" ht="15" customHeight="1">
      <c r="A142" s="28" t="s">
        <v>3483</v>
      </c>
      <c r="B142" s="25" t="s">
        <v>3484</v>
      </c>
      <c r="C142" s="25" t="s">
        <v>3485</v>
      </c>
      <c r="D142" s="25" t="s">
        <v>187</v>
      </c>
      <c r="E142" s="29">
        <v>410900</v>
      </c>
      <c r="F142" s="30">
        <v>385</v>
      </c>
      <c r="G142" s="31">
        <v>5.0000000000000001E-4</v>
      </c>
      <c r="H142" s="38">
        <v>7.4122999999999994E-2</v>
      </c>
      <c r="I142" s="38"/>
      <c r="J142" s="19"/>
    </row>
    <row r="143" spans="1:10" ht="15" customHeight="1">
      <c r="A143" s="28" t="s">
        <v>3486</v>
      </c>
      <c r="B143" s="25" t="s">
        <v>3487</v>
      </c>
      <c r="C143" s="25" t="s">
        <v>3488</v>
      </c>
      <c r="D143" s="25" t="s">
        <v>167</v>
      </c>
      <c r="E143" s="29">
        <v>40</v>
      </c>
      <c r="F143" s="30">
        <v>379.93</v>
      </c>
      <c r="G143" s="31">
        <v>5.0000000000000001E-4</v>
      </c>
      <c r="H143" s="38">
        <v>7.3499999999999996E-2</v>
      </c>
      <c r="I143" s="38"/>
      <c r="J143" s="19"/>
    </row>
    <row r="144" spans="1:10" ht="15" customHeight="1">
      <c r="A144" s="28" t="s">
        <v>1117</v>
      </c>
      <c r="B144" s="25" t="s">
        <v>1118</v>
      </c>
      <c r="C144" s="25" t="s">
        <v>1119</v>
      </c>
      <c r="D144" s="25" t="s">
        <v>167</v>
      </c>
      <c r="E144" s="29">
        <v>30</v>
      </c>
      <c r="F144" s="30">
        <v>306.37</v>
      </c>
      <c r="G144" s="31">
        <v>4.0000000000000002E-4</v>
      </c>
      <c r="H144" s="38">
        <v>7.4200000000000002E-2</v>
      </c>
      <c r="I144" s="38"/>
      <c r="J144" s="19"/>
    </row>
    <row r="145" spans="1:10" ht="15" customHeight="1">
      <c r="A145" s="28" t="s">
        <v>945</v>
      </c>
      <c r="B145" s="25" t="s">
        <v>946</v>
      </c>
      <c r="C145" s="25" t="s">
        <v>947</v>
      </c>
      <c r="D145" s="25" t="s">
        <v>167</v>
      </c>
      <c r="E145" s="29">
        <v>30</v>
      </c>
      <c r="F145" s="30">
        <v>293.51</v>
      </c>
      <c r="G145" s="31">
        <v>4.0000000000000002E-4</v>
      </c>
      <c r="H145" s="38">
        <v>7.3700000000000002E-2</v>
      </c>
      <c r="I145" s="38"/>
      <c r="J145" s="19"/>
    </row>
    <row r="146" spans="1:10" ht="15" customHeight="1">
      <c r="A146" s="28" t="s">
        <v>897</v>
      </c>
      <c r="B146" s="25" t="s">
        <v>898</v>
      </c>
      <c r="C146" s="25" t="s">
        <v>899</v>
      </c>
      <c r="D146" s="25" t="s">
        <v>187</v>
      </c>
      <c r="E146" s="29">
        <v>300000</v>
      </c>
      <c r="F146" s="30">
        <v>289.41000000000003</v>
      </c>
      <c r="G146" s="31">
        <v>4.0000000000000002E-4</v>
      </c>
      <c r="H146" s="38">
        <v>7.3950000000000002E-2</v>
      </c>
      <c r="I146" s="38"/>
      <c r="J146" s="19"/>
    </row>
    <row r="147" spans="1:10" ht="15" customHeight="1">
      <c r="A147" s="28" t="s">
        <v>3489</v>
      </c>
      <c r="B147" s="25" t="s">
        <v>3490</v>
      </c>
      <c r="C147" s="25" t="s">
        <v>3491</v>
      </c>
      <c r="D147" s="25" t="s">
        <v>187</v>
      </c>
      <c r="E147" s="29">
        <v>270000</v>
      </c>
      <c r="F147" s="30">
        <v>278.69</v>
      </c>
      <c r="G147" s="31">
        <v>4.0000000000000002E-4</v>
      </c>
      <c r="H147" s="38">
        <v>7.4292999999999998E-2</v>
      </c>
      <c r="I147" s="38"/>
      <c r="J147" s="19"/>
    </row>
    <row r="148" spans="1:10" ht="15" customHeight="1">
      <c r="A148" s="28" t="s">
        <v>3492</v>
      </c>
      <c r="B148" s="25" t="s">
        <v>3493</v>
      </c>
      <c r="C148" s="25" t="s">
        <v>3494</v>
      </c>
      <c r="D148" s="25" t="s">
        <v>187</v>
      </c>
      <c r="E148" s="29">
        <v>270000</v>
      </c>
      <c r="F148" s="30">
        <v>274.95</v>
      </c>
      <c r="G148" s="31">
        <v>4.0000000000000002E-4</v>
      </c>
      <c r="H148" s="38">
        <v>7.4376999999999999E-2</v>
      </c>
      <c r="I148" s="38"/>
      <c r="J148" s="19"/>
    </row>
    <row r="149" spans="1:10" ht="15" customHeight="1">
      <c r="A149" s="28" t="s">
        <v>3495</v>
      </c>
      <c r="B149" s="25" t="s">
        <v>3496</v>
      </c>
      <c r="C149" s="25" t="s">
        <v>3497</v>
      </c>
      <c r="D149" s="25" t="s">
        <v>187</v>
      </c>
      <c r="E149" s="29">
        <v>247200</v>
      </c>
      <c r="F149" s="30">
        <v>238.98</v>
      </c>
      <c r="G149" s="31">
        <v>2.9999999999999997E-4</v>
      </c>
      <c r="H149" s="38">
        <v>7.3667999999999997E-2</v>
      </c>
      <c r="I149" s="38"/>
      <c r="J149" s="19"/>
    </row>
    <row r="150" spans="1:10" ht="15" customHeight="1">
      <c r="A150" s="28" t="s">
        <v>3498</v>
      </c>
      <c r="B150" s="25" t="s">
        <v>3499</v>
      </c>
      <c r="C150" s="25" t="s">
        <v>3500</v>
      </c>
      <c r="D150" s="25" t="s">
        <v>187</v>
      </c>
      <c r="E150" s="29">
        <v>244400</v>
      </c>
      <c r="F150" s="30">
        <v>237.03</v>
      </c>
      <c r="G150" s="31">
        <v>2.9999999999999997E-4</v>
      </c>
      <c r="H150" s="38">
        <v>7.6231999999999994E-2</v>
      </c>
      <c r="I150" s="38"/>
      <c r="J150" s="19"/>
    </row>
    <row r="151" spans="1:10" ht="15" customHeight="1">
      <c r="A151" s="28" t="s">
        <v>3501</v>
      </c>
      <c r="B151" s="25" t="s">
        <v>3502</v>
      </c>
      <c r="C151" s="25" t="s">
        <v>3503</v>
      </c>
      <c r="D151" s="25" t="s">
        <v>167</v>
      </c>
      <c r="E151" s="29">
        <v>23</v>
      </c>
      <c r="F151" s="30">
        <v>219.02</v>
      </c>
      <c r="G151" s="31">
        <v>2.9999999999999997E-4</v>
      </c>
      <c r="H151" s="38">
        <v>7.5050000000000006E-2</v>
      </c>
      <c r="I151" s="38"/>
      <c r="J151" s="19"/>
    </row>
    <row r="152" spans="1:10" ht="15" customHeight="1">
      <c r="A152" s="28" t="s">
        <v>2418</v>
      </c>
      <c r="B152" s="25" t="s">
        <v>2419</v>
      </c>
      <c r="C152" s="25" t="s">
        <v>2420</v>
      </c>
      <c r="D152" s="25" t="s">
        <v>187</v>
      </c>
      <c r="E152" s="29">
        <v>210000</v>
      </c>
      <c r="F152" s="30">
        <v>216.6</v>
      </c>
      <c r="G152" s="31">
        <v>2.9999999999999997E-4</v>
      </c>
      <c r="H152" s="38">
        <v>7.2550000000000003E-2</v>
      </c>
      <c r="I152" s="38"/>
      <c r="J152" s="19"/>
    </row>
    <row r="153" spans="1:10" ht="15" customHeight="1">
      <c r="A153" s="28" t="s">
        <v>1363</v>
      </c>
      <c r="B153" s="25" t="s">
        <v>1364</v>
      </c>
      <c r="C153" s="25" t="s">
        <v>1365</v>
      </c>
      <c r="D153" s="25" t="s">
        <v>167</v>
      </c>
      <c r="E153" s="29">
        <v>20</v>
      </c>
      <c r="F153" s="30">
        <v>206.6</v>
      </c>
      <c r="G153" s="31">
        <v>2.9999999999999997E-4</v>
      </c>
      <c r="H153" s="38">
        <v>7.8649999999999998E-2</v>
      </c>
      <c r="I153" s="38"/>
      <c r="J153" s="19"/>
    </row>
    <row r="154" spans="1:10" ht="15" customHeight="1">
      <c r="A154" s="28" t="s">
        <v>1170</v>
      </c>
      <c r="B154" s="25" t="s">
        <v>1171</v>
      </c>
      <c r="C154" s="25" t="s">
        <v>1172</v>
      </c>
      <c r="D154" s="25" t="s">
        <v>187</v>
      </c>
      <c r="E154" s="29">
        <v>200000</v>
      </c>
      <c r="F154" s="30">
        <v>200.35</v>
      </c>
      <c r="G154" s="31">
        <v>2.9999999999999997E-4</v>
      </c>
      <c r="H154" s="38">
        <v>7.4803999999999995E-2</v>
      </c>
      <c r="I154" s="38"/>
      <c r="J154" s="19"/>
    </row>
    <row r="155" spans="1:10" ht="15" customHeight="1">
      <c r="A155" s="28" t="s">
        <v>1173</v>
      </c>
      <c r="B155" s="25" t="s">
        <v>1157</v>
      </c>
      <c r="C155" s="25" t="s">
        <v>1174</v>
      </c>
      <c r="D155" s="25" t="s">
        <v>187</v>
      </c>
      <c r="E155" s="29">
        <v>200000</v>
      </c>
      <c r="F155" s="30">
        <v>200.32</v>
      </c>
      <c r="G155" s="31">
        <v>2.9999999999999997E-4</v>
      </c>
      <c r="H155" s="38">
        <v>7.4745000000000006E-2</v>
      </c>
      <c r="I155" s="38"/>
      <c r="J155" s="19"/>
    </row>
    <row r="156" spans="1:10" ht="15" customHeight="1">
      <c r="A156" s="28" t="s">
        <v>1150</v>
      </c>
      <c r="B156" s="25" t="s">
        <v>1151</v>
      </c>
      <c r="C156" s="25" t="s">
        <v>1152</v>
      </c>
      <c r="D156" s="25" t="s">
        <v>187</v>
      </c>
      <c r="E156" s="29">
        <v>150000</v>
      </c>
      <c r="F156" s="30">
        <v>152.36000000000001</v>
      </c>
      <c r="G156" s="31">
        <v>2.0000000000000001E-4</v>
      </c>
      <c r="H156" s="38">
        <v>7.3610999999999996E-2</v>
      </c>
      <c r="I156" s="38"/>
      <c r="J156" s="19"/>
    </row>
    <row r="157" spans="1:10" ht="15" customHeight="1">
      <c r="A157" s="28" t="s">
        <v>3504</v>
      </c>
      <c r="B157" s="25" t="s">
        <v>3505</v>
      </c>
      <c r="C157" s="25" t="s">
        <v>3506</v>
      </c>
      <c r="D157" s="25" t="s">
        <v>187</v>
      </c>
      <c r="E157" s="29">
        <v>145000</v>
      </c>
      <c r="F157" s="30">
        <v>147.86000000000001</v>
      </c>
      <c r="G157" s="31">
        <v>2.0000000000000001E-4</v>
      </c>
      <c r="H157" s="38">
        <v>7.4443999999999996E-2</v>
      </c>
      <c r="I157" s="38"/>
      <c r="J157" s="19"/>
    </row>
    <row r="158" spans="1:10" ht="15" customHeight="1">
      <c r="A158" s="28" t="s">
        <v>2470</v>
      </c>
      <c r="B158" s="25" t="s">
        <v>2471</v>
      </c>
      <c r="C158" s="25" t="s">
        <v>2472</v>
      </c>
      <c r="D158" s="25" t="s">
        <v>187</v>
      </c>
      <c r="E158" s="29">
        <v>100000</v>
      </c>
      <c r="F158" s="30">
        <v>102.41</v>
      </c>
      <c r="G158" s="31">
        <v>1E-4</v>
      </c>
      <c r="H158" s="38">
        <v>7.4418999999999999E-2</v>
      </c>
      <c r="I158" s="38"/>
      <c r="J158" s="19"/>
    </row>
    <row r="159" spans="1:10" ht="15" customHeight="1">
      <c r="A159" s="28" t="s">
        <v>1242</v>
      </c>
      <c r="B159" s="25" t="s">
        <v>1243</v>
      </c>
      <c r="C159" s="25" t="s">
        <v>1244</v>
      </c>
      <c r="D159" s="25" t="s">
        <v>1245</v>
      </c>
      <c r="E159" s="29">
        <v>10</v>
      </c>
      <c r="F159" s="30">
        <v>99.71</v>
      </c>
      <c r="G159" s="31">
        <v>1E-4</v>
      </c>
      <c r="H159" s="38">
        <v>7.6846999999999999E-2</v>
      </c>
      <c r="I159" s="38"/>
      <c r="J159" s="19"/>
    </row>
    <row r="160" spans="1:10" ht="15" customHeight="1">
      <c r="A160" s="28" t="s">
        <v>1039</v>
      </c>
      <c r="B160" s="25" t="s">
        <v>1040</v>
      </c>
      <c r="C160" s="25" t="s">
        <v>1041</v>
      </c>
      <c r="D160" s="25" t="s">
        <v>167</v>
      </c>
      <c r="E160" s="29">
        <v>9</v>
      </c>
      <c r="F160" s="30">
        <v>89.15</v>
      </c>
      <c r="G160" s="31">
        <v>1E-4</v>
      </c>
      <c r="H160" s="38">
        <v>7.8725000000000003E-2</v>
      </c>
      <c r="I160" s="38"/>
      <c r="J160" s="19"/>
    </row>
    <row r="161" spans="1:10" ht="15" customHeight="1">
      <c r="A161" s="28" t="s">
        <v>2452</v>
      </c>
      <c r="B161" s="25" t="s">
        <v>2453</v>
      </c>
      <c r="C161" s="25" t="s">
        <v>2454</v>
      </c>
      <c r="D161" s="25" t="s">
        <v>187</v>
      </c>
      <c r="E161" s="29">
        <v>90400</v>
      </c>
      <c r="F161" s="30">
        <v>88.57</v>
      </c>
      <c r="G161" s="31">
        <v>1E-4</v>
      </c>
      <c r="H161" s="38">
        <v>7.3109999999999994E-2</v>
      </c>
      <c r="I161" s="38"/>
      <c r="J161" s="19"/>
    </row>
    <row r="162" spans="1:10" ht="15" customHeight="1">
      <c r="A162" s="28" t="s">
        <v>2302</v>
      </c>
      <c r="B162" s="25" t="s">
        <v>2303</v>
      </c>
      <c r="C162" s="25" t="s">
        <v>2304</v>
      </c>
      <c r="D162" s="25" t="s">
        <v>187</v>
      </c>
      <c r="E162" s="29">
        <v>71700</v>
      </c>
      <c r="F162" s="30">
        <v>71.260000000000005</v>
      </c>
      <c r="G162" s="31">
        <v>1E-4</v>
      </c>
      <c r="H162" s="38">
        <v>7.3103000000000001E-2</v>
      </c>
      <c r="I162" s="38"/>
      <c r="J162" s="19"/>
    </row>
    <row r="163" spans="1:10" ht="15" customHeight="1">
      <c r="A163" s="28" t="s">
        <v>3507</v>
      </c>
      <c r="B163" s="25" t="s">
        <v>3508</v>
      </c>
      <c r="C163" s="25" t="s">
        <v>3509</v>
      </c>
      <c r="D163" s="25" t="s">
        <v>187</v>
      </c>
      <c r="E163" s="29">
        <v>68700</v>
      </c>
      <c r="F163" s="30">
        <v>66.489999999999995</v>
      </c>
      <c r="G163" s="31">
        <v>1E-4</v>
      </c>
      <c r="H163" s="38">
        <v>7.3699000000000001E-2</v>
      </c>
      <c r="I163" s="38"/>
      <c r="J163" s="19"/>
    </row>
    <row r="164" spans="1:10" ht="15" customHeight="1">
      <c r="A164" s="28" t="s">
        <v>3510</v>
      </c>
      <c r="B164" s="25" t="s">
        <v>3511</v>
      </c>
      <c r="C164" s="25" t="s">
        <v>3512</v>
      </c>
      <c r="D164" s="25" t="s">
        <v>187</v>
      </c>
      <c r="E164" s="29">
        <v>60000</v>
      </c>
      <c r="F164" s="30">
        <v>61.48</v>
      </c>
      <c r="G164" s="31">
        <v>1E-4</v>
      </c>
      <c r="H164" s="38">
        <v>7.2650999999999993E-2</v>
      </c>
      <c r="I164" s="38"/>
      <c r="J164" s="19"/>
    </row>
    <row r="165" spans="1:10" ht="15" customHeight="1">
      <c r="A165" s="28" t="s">
        <v>1448</v>
      </c>
      <c r="B165" s="25" t="s">
        <v>1449</v>
      </c>
      <c r="C165" s="25" t="s">
        <v>1450</v>
      </c>
      <c r="D165" s="25" t="s">
        <v>187</v>
      </c>
      <c r="E165" s="29">
        <v>35000</v>
      </c>
      <c r="F165" s="30">
        <v>37.04</v>
      </c>
      <c r="G165" s="32" t="s">
        <v>477</v>
      </c>
      <c r="H165" s="38">
        <v>7.3208999999999996E-2</v>
      </c>
      <c r="I165" s="38"/>
      <c r="J165" s="19"/>
    </row>
    <row r="166" spans="1:10" ht="15" customHeight="1">
      <c r="A166" s="28" t="s">
        <v>1072</v>
      </c>
      <c r="B166" s="25" t="s">
        <v>1073</v>
      </c>
      <c r="C166" s="25" t="s">
        <v>1074</v>
      </c>
      <c r="D166" s="25" t="s">
        <v>187</v>
      </c>
      <c r="E166" s="29">
        <v>31100</v>
      </c>
      <c r="F166" s="30">
        <v>28.28</v>
      </c>
      <c r="G166" s="32" t="s">
        <v>477</v>
      </c>
      <c r="H166" s="38">
        <v>7.3428999999999994E-2</v>
      </c>
      <c r="I166" s="38"/>
      <c r="J166" s="19"/>
    </row>
    <row r="167" spans="1:10" ht="15" customHeight="1">
      <c r="A167" s="28" t="s">
        <v>2421</v>
      </c>
      <c r="B167" s="25" t="s">
        <v>2422</v>
      </c>
      <c r="C167" s="25" t="s">
        <v>2423</v>
      </c>
      <c r="D167" s="25" t="s">
        <v>187</v>
      </c>
      <c r="E167" s="29">
        <v>20800</v>
      </c>
      <c r="F167" s="30">
        <v>21.03</v>
      </c>
      <c r="G167" s="32" t="s">
        <v>477</v>
      </c>
      <c r="H167" s="38">
        <v>7.3720999999999995E-2</v>
      </c>
      <c r="I167" s="38"/>
      <c r="J167" s="19"/>
    </row>
    <row r="168" spans="1:10" ht="15" customHeight="1">
      <c r="A168" s="28" t="s">
        <v>3513</v>
      </c>
      <c r="B168" s="25" t="s">
        <v>3514</v>
      </c>
      <c r="C168" s="25" t="s">
        <v>3515</v>
      </c>
      <c r="D168" s="25" t="s">
        <v>187</v>
      </c>
      <c r="E168" s="29">
        <v>15000</v>
      </c>
      <c r="F168" s="30">
        <v>15.08</v>
      </c>
      <c r="G168" s="32" t="s">
        <v>477</v>
      </c>
      <c r="H168" s="38">
        <v>6.2148000000000002E-2</v>
      </c>
      <c r="I168" s="38"/>
      <c r="J168" s="19"/>
    </row>
    <row r="169" spans="1:10" ht="15" customHeight="1">
      <c r="A169" s="28" t="s">
        <v>3516</v>
      </c>
      <c r="B169" s="25" t="s">
        <v>3517</v>
      </c>
      <c r="C169" s="25" t="s">
        <v>3518</v>
      </c>
      <c r="D169" s="25" t="s">
        <v>187</v>
      </c>
      <c r="E169" s="29">
        <v>9000</v>
      </c>
      <c r="F169" s="30">
        <v>9.89</v>
      </c>
      <c r="G169" s="32" t="s">
        <v>477</v>
      </c>
      <c r="H169" s="38">
        <v>7.3403999999999997E-2</v>
      </c>
      <c r="I169" s="38"/>
      <c r="J169" s="19"/>
    </row>
    <row r="170" spans="1:10" ht="15" customHeight="1">
      <c r="A170" s="28" t="s">
        <v>462</v>
      </c>
      <c r="B170" s="25" t="s">
        <v>463</v>
      </c>
      <c r="C170" s="25" t="s">
        <v>464</v>
      </c>
      <c r="D170" s="25" t="s">
        <v>187</v>
      </c>
      <c r="E170" s="29">
        <v>6600</v>
      </c>
      <c r="F170" s="30">
        <v>6.01</v>
      </c>
      <c r="G170" s="32" t="s">
        <v>477</v>
      </c>
      <c r="H170" s="38">
        <v>7.3497000000000007E-2</v>
      </c>
      <c r="I170" s="38"/>
      <c r="J170" s="19"/>
    </row>
    <row r="171" spans="1:10" ht="15" customHeight="1">
      <c r="A171" s="28" t="s">
        <v>2406</v>
      </c>
      <c r="B171" s="25" t="s">
        <v>2407</v>
      </c>
      <c r="C171" s="25" t="s">
        <v>2408</v>
      </c>
      <c r="D171" s="25" t="s">
        <v>187</v>
      </c>
      <c r="E171" s="29">
        <v>200</v>
      </c>
      <c r="F171" s="30">
        <v>0.21</v>
      </c>
      <c r="G171" s="32" t="s">
        <v>477</v>
      </c>
      <c r="H171" s="38">
        <v>7.3860999999999996E-2</v>
      </c>
      <c r="I171" s="38"/>
      <c r="J171" s="19"/>
    </row>
    <row r="172" spans="1:10" ht="15" customHeight="1">
      <c r="A172" s="19"/>
      <c r="B172" s="24" t="s">
        <v>155</v>
      </c>
      <c r="C172" s="25"/>
      <c r="D172" s="25"/>
      <c r="E172" s="25"/>
      <c r="F172" s="33">
        <v>567219.57999999996</v>
      </c>
      <c r="G172" s="34">
        <v>0.75519999999999998</v>
      </c>
      <c r="H172" s="35"/>
      <c r="I172" s="35"/>
      <c r="J172" s="19"/>
    </row>
    <row r="173" spans="1:10" ht="15" customHeight="1">
      <c r="A173" s="19"/>
      <c r="B173" s="36" t="s">
        <v>484</v>
      </c>
      <c r="C173" s="37"/>
      <c r="D173" s="37"/>
      <c r="E173" s="37"/>
      <c r="F173" s="35" t="s">
        <v>485</v>
      </c>
      <c r="G173" s="35" t="s">
        <v>485</v>
      </c>
      <c r="H173" s="35"/>
      <c r="I173" s="35"/>
      <c r="J173" s="19"/>
    </row>
    <row r="174" spans="1:10" ht="15" customHeight="1">
      <c r="A174" s="19"/>
      <c r="B174" s="36" t="s">
        <v>155</v>
      </c>
      <c r="C174" s="37"/>
      <c r="D174" s="37"/>
      <c r="E174" s="37"/>
      <c r="F174" s="35" t="s">
        <v>485</v>
      </c>
      <c r="G174" s="35" t="s">
        <v>485</v>
      </c>
      <c r="H174" s="35"/>
      <c r="I174" s="35"/>
      <c r="J174" s="19"/>
    </row>
    <row r="175" spans="1:10" ht="15" customHeight="1">
      <c r="A175" s="19"/>
      <c r="B175" s="24" t="s">
        <v>1078</v>
      </c>
      <c r="C175" s="25"/>
      <c r="D175" s="25"/>
      <c r="E175" s="25"/>
      <c r="F175" s="27"/>
      <c r="G175" s="26"/>
      <c r="H175" s="26"/>
      <c r="I175" s="26"/>
      <c r="J175" s="19"/>
    </row>
    <row r="176" spans="1:10" ht="15" customHeight="1">
      <c r="A176" s="28" t="s">
        <v>3519</v>
      </c>
      <c r="B176" s="25" t="s">
        <v>3520</v>
      </c>
      <c r="C176" s="25" t="s">
        <v>3521</v>
      </c>
      <c r="D176" s="25" t="s">
        <v>1082</v>
      </c>
      <c r="E176" s="29">
        <v>30</v>
      </c>
      <c r="F176" s="30">
        <v>2669.42</v>
      </c>
      <c r="G176" s="31">
        <v>3.5999999999999999E-3</v>
      </c>
      <c r="H176" s="38">
        <v>8.1018999999999994E-2</v>
      </c>
      <c r="I176" s="38"/>
      <c r="J176" s="19"/>
    </row>
    <row r="177" spans="1:10" ht="15" customHeight="1">
      <c r="A177" s="28" t="s">
        <v>3522</v>
      </c>
      <c r="B177" s="25" t="s">
        <v>3523</v>
      </c>
      <c r="C177" s="25" t="s">
        <v>3524</v>
      </c>
      <c r="D177" s="25" t="s">
        <v>1082</v>
      </c>
      <c r="E177" s="29">
        <v>30</v>
      </c>
      <c r="F177" s="30">
        <v>2616.5300000000002</v>
      </c>
      <c r="G177" s="31">
        <v>3.5000000000000001E-3</v>
      </c>
      <c r="H177" s="38">
        <v>8.1383999999999998E-2</v>
      </c>
      <c r="I177" s="38"/>
      <c r="J177" s="19"/>
    </row>
    <row r="178" spans="1:10" ht="15" customHeight="1">
      <c r="A178" s="28" t="s">
        <v>3525</v>
      </c>
      <c r="B178" s="25" t="s">
        <v>3526</v>
      </c>
      <c r="C178" s="25" t="s">
        <v>3527</v>
      </c>
      <c r="D178" s="25" t="s">
        <v>1082</v>
      </c>
      <c r="E178" s="29">
        <v>27</v>
      </c>
      <c r="F178" s="30">
        <v>2603.04</v>
      </c>
      <c r="G178" s="31">
        <v>3.5000000000000001E-3</v>
      </c>
      <c r="H178" s="38">
        <v>7.4699000000000002E-2</v>
      </c>
      <c r="I178" s="38"/>
      <c r="J178" s="19"/>
    </row>
    <row r="179" spans="1:10" ht="15" customHeight="1">
      <c r="A179" s="28" t="s">
        <v>3528</v>
      </c>
      <c r="B179" s="25" t="s">
        <v>3529</v>
      </c>
      <c r="C179" s="25" t="s">
        <v>3530</v>
      </c>
      <c r="D179" s="25" t="s">
        <v>1082</v>
      </c>
      <c r="E179" s="29">
        <v>27</v>
      </c>
      <c r="F179" s="30">
        <v>2554.06</v>
      </c>
      <c r="G179" s="31">
        <v>3.3999999999999998E-3</v>
      </c>
      <c r="H179" s="38">
        <v>7.6398999999999995E-2</v>
      </c>
      <c r="I179" s="38"/>
      <c r="J179" s="19"/>
    </row>
    <row r="180" spans="1:10" ht="15" customHeight="1">
      <c r="A180" s="28" t="s">
        <v>1089</v>
      </c>
      <c r="B180" s="25" t="s">
        <v>1090</v>
      </c>
      <c r="C180" s="25" t="s">
        <v>1091</v>
      </c>
      <c r="D180" s="25" t="s">
        <v>1082</v>
      </c>
      <c r="E180" s="29">
        <v>21</v>
      </c>
      <c r="F180" s="30">
        <v>1948.23</v>
      </c>
      <c r="G180" s="31">
        <v>2.5999999999999999E-3</v>
      </c>
      <c r="H180" s="38">
        <v>7.7899999999999997E-2</v>
      </c>
      <c r="I180" s="38"/>
      <c r="J180" s="19"/>
    </row>
    <row r="181" spans="1:10" ht="15" customHeight="1">
      <c r="A181" s="28" t="s">
        <v>1083</v>
      </c>
      <c r="B181" s="25" t="s">
        <v>1084</v>
      </c>
      <c r="C181" s="25" t="s">
        <v>1085</v>
      </c>
      <c r="D181" s="25" t="s">
        <v>1082</v>
      </c>
      <c r="E181" s="29">
        <v>13</v>
      </c>
      <c r="F181" s="30">
        <v>1179.69</v>
      </c>
      <c r="G181" s="31">
        <v>1.6000000000000001E-3</v>
      </c>
      <c r="H181" s="38">
        <v>8.0649999999999999E-2</v>
      </c>
      <c r="I181" s="38"/>
      <c r="J181" s="19"/>
    </row>
    <row r="182" spans="1:10" ht="15" customHeight="1">
      <c r="A182" s="28" t="s">
        <v>2424</v>
      </c>
      <c r="B182" s="25" t="s">
        <v>2425</v>
      </c>
      <c r="C182" s="25" t="s">
        <v>2426</v>
      </c>
      <c r="D182" s="25" t="s">
        <v>1082</v>
      </c>
      <c r="E182" s="29">
        <v>7</v>
      </c>
      <c r="F182" s="30">
        <v>598.41</v>
      </c>
      <c r="G182" s="31">
        <v>8.0000000000000004E-4</v>
      </c>
      <c r="H182" s="38">
        <v>8.1556000000000003E-2</v>
      </c>
      <c r="I182" s="38"/>
      <c r="J182" s="19"/>
    </row>
    <row r="183" spans="1:10" ht="15" customHeight="1">
      <c r="A183" s="28" t="s">
        <v>3531</v>
      </c>
      <c r="B183" s="25" t="s">
        <v>3532</v>
      </c>
      <c r="C183" s="25" t="s">
        <v>3533</v>
      </c>
      <c r="D183" s="25" t="s">
        <v>1082</v>
      </c>
      <c r="E183" s="29">
        <v>5</v>
      </c>
      <c r="F183" s="30">
        <v>500</v>
      </c>
      <c r="G183" s="31">
        <v>6.9999999999999999E-4</v>
      </c>
      <c r="H183" s="38">
        <v>6.7449999999999996E-2</v>
      </c>
      <c r="I183" s="38"/>
      <c r="J183" s="19"/>
    </row>
    <row r="184" spans="1:10" ht="15" customHeight="1">
      <c r="A184" s="28" t="s">
        <v>1079</v>
      </c>
      <c r="B184" s="25" t="s">
        <v>1080</v>
      </c>
      <c r="C184" s="25" t="s">
        <v>1081</v>
      </c>
      <c r="D184" s="25" t="s">
        <v>1082</v>
      </c>
      <c r="E184" s="29">
        <v>5</v>
      </c>
      <c r="F184" s="30">
        <v>490.97</v>
      </c>
      <c r="G184" s="31">
        <v>6.9999999999999999E-4</v>
      </c>
      <c r="H184" s="38">
        <v>7.2950000000000001E-2</v>
      </c>
      <c r="I184" s="38"/>
      <c r="J184" s="19"/>
    </row>
    <row r="185" spans="1:10" ht="15" customHeight="1">
      <c r="A185" s="19"/>
      <c r="B185" s="24" t="s">
        <v>155</v>
      </c>
      <c r="C185" s="25"/>
      <c r="D185" s="25"/>
      <c r="E185" s="25"/>
      <c r="F185" s="33">
        <v>15160.35</v>
      </c>
      <c r="G185" s="34">
        <v>2.0400000000000001E-2</v>
      </c>
      <c r="H185" s="35"/>
      <c r="I185" s="35"/>
      <c r="J185" s="19"/>
    </row>
    <row r="186" spans="1:10" ht="15" customHeight="1">
      <c r="A186" s="19"/>
      <c r="B186" s="36" t="s">
        <v>484</v>
      </c>
      <c r="C186" s="37"/>
      <c r="D186" s="37"/>
      <c r="E186" s="37"/>
      <c r="F186" s="35" t="s">
        <v>485</v>
      </c>
      <c r="G186" s="35" t="s">
        <v>485</v>
      </c>
      <c r="H186" s="35"/>
      <c r="I186" s="35"/>
      <c r="J186" s="19"/>
    </row>
    <row r="187" spans="1:10" ht="15" customHeight="1">
      <c r="A187" s="19"/>
      <c r="B187" s="36" t="s">
        <v>155</v>
      </c>
      <c r="C187" s="37"/>
      <c r="D187" s="37"/>
      <c r="E187" s="37"/>
      <c r="F187" s="35" t="s">
        <v>485</v>
      </c>
      <c r="G187" s="35" t="s">
        <v>485</v>
      </c>
      <c r="H187" s="35"/>
      <c r="I187" s="35"/>
      <c r="J187" s="19"/>
    </row>
    <row r="188" spans="1:10" ht="15" customHeight="1">
      <c r="A188" s="19"/>
      <c r="B188" s="36" t="s">
        <v>156</v>
      </c>
      <c r="C188" s="37"/>
      <c r="D188" s="37"/>
      <c r="E188" s="37"/>
      <c r="F188" s="33">
        <v>582379.93000000005</v>
      </c>
      <c r="G188" s="34">
        <v>0.77559999999999996</v>
      </c>
      <c r="H188" s="35"/>
      <c r="I188" s="35"/>
      <c r="J188" s="19"/>
    </row>
    <row r="189" spans="1:10" ht="15" customHeight="1">
      <c r="A189" s="19"/>
      <c r="B189" s="24" t="s">
        <v>486</v>
      </c>
      <c r="C189" s="25"/>
      <c r="D189" s="25"/>
      <c r="E189" s="25"/>
      <c r="F189" s="25"/>
      <c r="G189" s="25"/>
      <c r="H189" s="26"/>
      <c r="I189" s="26"/>
      <c r="J189" s="19"/>
    </row>
    <row r="190" spans="1:10" ht="15" customHeight="1">
      <c r="A190" s="19"/>
      <c r="B190" s="24" t="s">
        <v>487</v>
      </c>
      <c r="C190" s="25"/>
      <c r="D190" s="25"/>
      <c r="E190" s="25"/>
      <c r="F190" s="27"/>
      <c r="G190" s="26"/>
      <c r="H190" s="26"/>
      <c r="I190" s="26"/>
      <c r="J190" s="19"/>
    </row>
    <row r="191" spans="1:10" ht="15" customHeight="1">
      <c r="A191" s="28" t="s">
        <v>3534</v>
      </c>
      <c r="B191" s="25" t="s">
        <v>3886</v>
      </c>
      <c r="C191" s="25" t="s">
        <v>3535</v>
      </c>
      <c r="D191" s="25" t="s">
        <v>490</v>
      </c>
      <c r="E191" s="29">
        <v>3000</v>
      </c>
      <c r="F191" s="30">
        <v>14121.27</v>
      </c>
      <c r="G191" s="31">
        <v>1.8800000000000001E-2</v>
      </c>
      <c r="H191" s="38">
        <v>7.1651000000000006E-2</v>
      </c>
      <c r="I191" s="38"/>
      <c r="J191" s="19"/>
    </row>
    <row r="192" spans="1:10" ht="15" customHeight="1">
      <c r="A192" s="28" t="s">
        <v>1092</v>
      </c>
      <c r="B192" s="25" t="s">
        <v>3854</v>
      </c>
      <c r="C192" s="25" t="s">
        <v>1093</v>
      </c>
      <c r="D192" s="25" t="s">
        <v>493</v>
      </c>
      <c r="E192" s="29">
        <v>2000</v>
      </c>
      <c r="F192" s="30">
        <v>9651.51</v>
      </c>
      <c r="G192" s="31">
        <v>1.2800000000000001E-2</v>
      </c>
      <c r="H192" s="38">
        <v>6.9001000000000007E-2</v>
      </c>
      <c r="I192" s="38"/>
      <c r="J192" s="19"/>
    </row>
    <row r="193" spans="1:10" ht="15" customHeight="1">
      <c r="A193" s="28" t="s">
        <v>494</v>
      </c>
      <c r="B193" s="25" t="s">
        <v>3849</v>
      </c>
      <c r="C193" s="25" t="s">
        <v>495</v>
      </c>
      <c r="D193" s="25" t="s">
        <v>490</v>
      </c>
      <c r="E193" s="29">
        <v>2000</v>
      </c>
      <c r="F193" s="30">
        <v>9644.51</v>
      </c>
      <c r="G193" s="31">
        <v>1.2800000000000001E-2</v>
      </c>
      <c r="H193" s="38">
        <v>6.9349999999999995E-2</v>
      </c>
      <c r="I193" s="38"/>
      <c r="J193" s="19"/>
    </row>
    <row r="194" spans="1:10" ht="15" customHeight="1">
      <c r="A194" s="28" t="s">
        <v>2501</v>
      </c>
      <c r="B194" s="25" t="s">
        <v>3858</v>
      </c>
      <c r="C194" s="25" t="s">
        <v>2502</v>
      </c>
      <c r="D194" s="25" t="s">
        <v>498</v>
      </c>
      <c r="E194" s="29">
        <v>2000</v>
      </c>
      <c r="F194" s="30">
        <v>9539.5499999999993</v>
      </c>
      <c r="G194" s="31">
        <v>1.2699999999999999E-2</v>
      </c>
      <c r="H194" s="38">
        <v>7.2800000000000004E-2</v>
      </c>
      <c r="I194" s="38"/>
      <c r="J194" s="19"/>
    </row>
    <row r="195" spans="1:10" ht="15" customHeight="1">
      <c r="A195" s="28" t="s">
        <v>2843</v>
      </c>
      <c r="B195" s="25" t="s">
        <v>3871</v>
      </c>
      <c r="C195" s="25" t="s">
        <v>2844</v>
      </c>
      <c r="D195" s="25" t="s">
        <v>490</v>
      </c>
      <c r="E195" s="29">
        <v>2000</v>
      </c>
      <c r="F195" s="30">
        <v>9464.2000000000007</v>
      </c>
      <c r="G195" s="31">
        <v>1.26E-2</v>
      </c>
      <c r="H195" s="38">
        <v>7.1500999999999995E-2</v>
      </c>
      <c r="I195" s="38"/>
      <c r="J195" s="19"/>
    </row>
    <row r="196" spans="1:10" ht="15" customHeight="1">
      <c r="A196" s="28" t="s">
        <v>3536</v>
      </c>
      <c r="B196" s="25" t="s">
        <v>3884</v>
      </c>
      <c r="C196" s="25" t="s">
        <v>3537</v>
      </c>
      <c r="D196" s="25" t="s">
        <v>498</v>
      </c>
      <c r="E196" s="29">
        <v>2000</v>
      </c>
      <c r="F196" s="30">
        <v>9449.25</v>
      </c>
      <c r="G196" s="31">
        <v>1.26E-2</v>
      </c>
      <c r="H196" s="38">
        <v>7.1151000000000006E-2</v>
      </c>
      <c r="I196" s="38"/>
      <c r="J196" s="19"/>
    </row>
    <row r="197" spans="1:10" ht="15" customHeight="1">
      <c r="A197" s="28" t="s">
        <v>3538</v>
      </c>
      <c r="B197" s="25" t="s">
        <v>3887</v>
      </c>
      <c r="C197" s="25" t="s">
        <v>3539</v>
      </c>
      <c r="D197" s="25" t="s">
        <v>490</v>
      </c>
      <c r="E197" s="29">
        <v>2000</v>
      </c>
      <c r="F197" s="30">
        <v>9432.42</v>
      </c>
      <c r="G197" s="31">
        <v>1.26E-2</v>
      </c>
      <c r="H197" s="38">
        <v>7.0849999999999996E-2</v>
      </c>
      <c r="I197" s="38"/>
      <c r="J197" s="19"/>
    </row>
    <row r="198" spans="1:10" ht="15" customHeight="1">
      <c r="A198" s="28" t="s">
        <v>513</v>
      </c>
      <c r="B198" s="25" t="s">
        <v>3852</v>
      </c>
      <c r="C198" s="25" t="s">
        <v>514</v>
      </c>
      <c r="D198" s="25" t="s">
        <v>515</v>
      </c>
      <c r="E198" s="29">
        <v>2000</v>
      </c>
      <c r="F198" s="30">
        <v>9372.61</v>
      </c>
      <c r="G198" s="31">
        <v>1.2500000000000001E-2</v>
      </c>
      <c r="H198" s="38">
        <v>7.1650000000000005E-2</v>
      </c>
      <c r="I198" s="38"/>
      <c r="J198" s="19"/>
    </row>
    <row r="199" spans="1:10" ht="15" customHeight="1">
      <c r="A199" s="28" t="s">
        <v>501</v>
      </c>
      <c r="B199" s="25" t="s">
        <v>3848</v>
      </c>
      <c r="C199" s="25" t="s">
        <v>502</v>
      </c>
      <c r="D199" s="25" t="s">
        <v>490</v>
      </c>
      <c r="E199" s="29">
        <v>1500</v>
      </c>
      <c r="F199" s="30">
        <v>7186.94</v>
      </c>
      <c r="G199" s="31">
        <v>9.5999999999999992E-3</v>
      </c>
      <c r="H199" s="38">
        <v>7.0349999999999996E-2</v>
      </c>
      <c r="I199" s="38"/>
      <c r="J199" s="19"/>
    </row>
    <row r="200" spans="1:10" ht="15" customHeight="1">
      <c r="A200" s="28" t="s">
        <v>2847</v>
      </c>
      <c r="B200" s="25" t="s">
        <v>3879</v>
      </c>
      <c r="C200" s="25" t="s">
        <v>2848</v>
      </c>
      <c r="D200" s="25" t="s">
        <v>490</v>
      </c>
      <c r="E200" s="29">
        <v>1500</v>
      </c>
      <c r="F200" s="30">
        <v>7043.23</v>
      </c>
      <c r="G200" s="31">
        <v>9.4000000000000004E-3</v>
      </c>
      <c r="H200" s="38">
        <v>7.1300000000000002E-2</v>
      </c>
      <c r="I200" s="38"/>
      <c r="J200" s="19"/>
    </row>
    <row r="201" spans="1:10" ht="15" customHeight="1">
      <c r="A201" s="28" t="s">
        <v>883</v>
      </c>
      <c r="B201" s="25" t="s">
        <v>3855</v>
      </c>
      <c r="C201" s="25" t="s">
        <v>884</v>
      </c>
      <c r="D201" s="25" t="s">
        <v>490</v>
      </c>
      <c r="E201" s="29">
        <v>1500</v>
      </c>
      <c r="F201" s="30">
        <v>7038.44</v>
      </c>
      <c r="G201" s="31">
        <v>9.4000000000000004E-3</v>
      </c>
      <c r="H201" s="38">
        <v>7.145E-2</v>
      </c>
      <c r="I201" s="38"/>
      <c r="J201" s="19"/>
    </row>
    <row r="202" spans="1:10" ht="15" customHeight="1">
      <c r="A202" s="28" t="s">
        <v>507</v>
      </c>
      <c r="B202" s="25" t="s">
        <v>3853</v>
      </c>
      <c r="C202" s="25" t="s">
        <v>508</v>
      </c>
      <c r="D202" s="25" t="s">
        <v>493</v>
      </c>
      <c r="E202" s="29">
        <v>1500</v>
      </c>
      <c r="F202" s="30">
        <v>7030.17</v>
      </c>
      <c r="G202" s="31">
        <v>9.4000000000000004E-3</v>
      </c>
      <c r="H202" s="38">
        <v>7.0499999999999993E-2</v>
      </c>
      <c r="I202" s="38"/>
      <c r="J202" s="19"/>
    </row>
    <row r="203" spans="1:10" ht="15" customHeight="1">
      <c r="A203" s="28" t="s">
        <v>2845</v>
      </c>
      <c r="B203" s="25" t="s">
        <v>3880</v>
      </c>
      <c r="C203" s="25" t="s">
        <v>2846</v>
      </c>
      <c r="D203" s="25" t="s">
        <v>490</v>
      </c>
      <c r="E203" s="29">
        <v>1200</v>
      </c>
      <c r="F203" s="30">
        <v>5619.4</v>
      </c>
      <c r="G203" s="31">
        <v>7.4999999999999997E-3</v>
      </c>
      <c r="H203" s="38">
        <v>7.145E-2</v>
      </c>
      <c r="I203" s="38"/>
      <c r="J203" s="19"/>
    </row>
    <row r="204" spans="1:10" ht="15" customHeight="1">
      <c r="A204" s="28" t="s">
        <v>3540</v>
      </c>
      <c r="B204" s="25" t="s">
        <v>3881</v>
      </c>
      <c r="C204" s="25" t="s">
        <v>3541</v>
      </c>
      <c r="D204" s="25" t="s">
        <v>493</v>
      </c>
      <c r="E204" s="29">
        <v>1000</v>
      </c>
      <c r="F204" s="30">
        <v>4907.63</v>
      </c>
      <c r="G204" s="31">
        <v>6.4999999999999997E-3</v>
      </c>
      <c r="H204" s="38">
        <v>6.6699999999999995E-2</v>
      </c>
      <c r="I204" s="38"/>
      <c r="J204" s="19"/>
    </row>
    <row r="205" spans="1:10" ht="15" customHeight="1">
      <c r="A205" s="28" t="s">
        <v>3542</v>
      </c>
      <c r="B205" s="25" t="s">
        <v>3885</v>
      </c>
      <c r="C205" s="25" t="s">
        <v>3543</v>
      </c>
      <c r="D205" s="25" t="s">
        <v>490</v>
      </c>
      <c r="E205" s="29">
        <v>1000</v>
      </c>
      <c r="F205" s="30">
        <v>4709.7</v>
      </c>
      <c r="G205" s="31">
        <v>6.3E-3</v>
      </c>
      <c r="H205" s="38">
        <v>7.1650000000000005E-2</v>
      </c>
      <c r="I205" s="38"/>
      <c r="J205" s="19"/>
    </row>
    <row r="206" spans="1:10" ht="15" customHeight="1">
      <c r="A206" s="28" t="s">
        <v>3544</v>
      </c>
      <c r="B206" s="25" t="s">
        <v>3888</v>
      </c>
      <c r="C206" s="25" t="s">
        <v>3545</v>
      </c>
      <c r="D206" s="25" t="s">
        <v>498</v>
      </c>
      <c r="E206" s="29">
        <v>1000</v>
      </c>
      <c r="F206" s="30">
        <v>4706.54</v>
      </c>
      <c r="G206" s="31">
        <v>6.3E-3</v>
      </c>
      <c r="H206" s="38">
        <v>7.0899000000000004E-2</v>
      </c>
      <c r="I206" s="38"/>
      <c r="J206" s="19"/>
    </row>
    <row r="207" spans="1:10" ht="15" customHeight="1">
      <c r="A207" s="28" t="s">
        <v>3546</v>
      </c>
      <c r="B207" s="25" t="s">
        <v>3883</v>
      </c>
      <c r="C207" s="25" t="s">
        <v>3547</v>
      </c>
      <c r="D207" s="25" t="s">
        <v>498</v>
      </c>
      <c r="E207" s="29">
        <v>500</v>
      </c>
      <c r="F207" s="30">
        <v>2423.75</v>
      </c>
      <c r="G207" s="31">
        <v>3.2000000000000002E-3</v>
      </c>
      <c r="H207" s="38">
        <v>6.7149E-2</v>
      </c>
      <c r="I207" s="38"/>
      <c r="J207" s="19"/>
    </row>
    <row r="208" spans="1:10" ht="15" customHeight="1">
      <c r="A208" s="28" t="s">
        <v>3548</v>
      </c>
      <c r="B208" s="25" t="s">
        <v>3882</v>
      </c>
      <c r="C208" s="25" t="s">
        <v>3549</v>
      </c>
      <c r="D208" s="25" t="s">
        <v>498</v>
      </c>
      <c r="E208" s="29">
        <v>100</v>
      </c>
      <c r="F208" s="30">
        <v>499.09</v>
      </c>
      <c r="G208" s="31">
        <v>6.9999999999999999E-4</v>
      </c>
      <c r="H208" s="38">
        <v>6.0434000000000002E-2</v>
      </c>
      <c r="I208" s="38"/>
      <c r="J208" s="19"/>
    </row>
    <row r="209" spans="1:10" ht="15" customHeight="1">
      <c r="A209" s="19"/>
      <c r="B209" s="24" t="s">
        <v>155</v>
      </c>
      <c r="C209" s="25"/>
      <c r="D209" s="25"/>
      <c r="E209" s="25"/>
      <c r="F209" s="33">
        <v>131840.21</v>
      </c>
      <c r="G209" s="34">
        <v>0.1757</v>
      </c>
      <c r="H209" s="35"/>
      <c r="I209" s="35"/>
      <c r="J209" s="19"/>
    </row>
    <row r="210" spans="1:10" ht="15" customHeight="1">
      <c r="A210" s="19"/>
      <c r="B210" s="24" t="s">
        <v>1094</v>
      </c>
      <c r="C210" s="25"/>
      <c r="D210" s="25"/>
      <c r="E210" s="25"/>
      <c r="F210" s="27"/>
      <c r="G210" s="26"/>
      <c r="H210" s="26"/>
      <c r="I210" s="26"/>
      <c r="J210" s="19"/>
    </row>
    <row r="211" spans="1:10" ht="15" customHeight="1">
      <c r="A211" s="28" t="s">
        <v>3550</v>
      </c>
      <c r="B211" s="25" t="s">
        <v>3551</v>
      </c>
      <c r="C211" s="25" t="s">
        <v>3552</v>
      </c>
      <c r="D211" s="25" t="s">
        <v>490</v>
      </c>
      <c r="E211" s="29">
        <v>2000</v>
      </c>
      <c r="F211" s="30">
        <v>9710.5499999999993</v>
      </c>
      <c r="G211" s="31">
        <v>1.29E-2</v>
      </c>
      <c r="H211" s="38">
        <v>6.8000000000000005E-2</v>
      </c>
      <c r="I211" s="38"/>
      <c r="J211" s="19"/>
    </row>
    <row r="212" spans="1:10" ht="15" customHeight="1">
      <c r="A212" s="28" t="s">
        <v>3553</v>
      </c>
      <c r="B212" s="25" t="s">
        <v>3554</v>
      </c>
      <c r="C212" s="25" t="s">
        <v>3555</v>
      </c>
      <c r="D212" s="25" t="s">
        <v>498</v>
      </c>
      <c r="E212" s="29">
        <v>500</v>
      </c>
      <c r="F212" s="30">
        <v>2393.4</v>
      </c>
      <c r="G212" s="31">
        <v>3.2000000000000002E-3</v>
      </c>
      <c r="H212" s="38">
        <v>7.1301000000000003E-2</v>
      </c>
      <c r="I212" s="38"/>
      <c r="J212" s="19"/>
    </row>
    <row r="213" spans="1:10" ht="15" customHeight="1">
      <c r="A213" s="28" t="s">
        <v>1095</v>
      </c>
      <c r="B213" s="25" t="s">
        <v>1096</v>
      </c>
      <c r="C213" s="25" t="s">
        <v>1097</v>
      </c>
      <c r="D213" s="25" t="s">
        <v>515</v>
      </c>
      <c r="E213" s="29">
        <v>500</v>
      </c>
      <c r="F213" s="30">
        <v>2345.7399999999998</v>
      </c>
      <c r="G213" s="31">
        <v>3.0999999999999999E-3</v>
      </c>
      <c r="H213" s="38">
        <v>7.2300000000000003E-2</v>
      </c>
      <c r="I213" s="38"/>
      <c r="J213" s="19"/>
    </row>
    <row r="214" spans="1:10" ht="15" customHeight="1">
      <c r="A214" s="19"/>
      <c r="B214" s="24" t="s">
        <v>155</v>
      </c>
      <c r="C214" s="25"/>
      <c r="D214" s="25"/>
      <c r="E214" s="25"/>
      <c r="F214" s="33">
        <v>14449.69</v>
      </c>
      <c r="G214" s="34">
        <v>1.9199999999999998E-2</v>
      </c>
      <c r="H214" s="35"/>
      <c r="I214" s="35"/>
      <c r="J214" s="19"/>
    </row>
    <row r="215" spans="1:10" ht="15" customHeight="1">
      <c r="A215" s="19"/>
      <c r="B215" s="36" t="s">
        <v>156</v>
      </c>
      <c r="C215" s="37"/>
      <c r="D215" s="37"/>
      <c r="E215" s="37"/>
      <c r="F215" s="33">
        <v>146289.9</v>
      </c>
      <c r="G215" s="34">
        <v>0.19489999999999999</v>
      </c>
      <c r="H215" s="35"/>
      <c r="I215" s="35"/>
      <c r="J215" s="19"/>
    </row>
    <row r="216" spans="1:10" ht="15" customHeight="1">
      <c r="A216" s="19"/>
      <c r="B216" s="24" t="s">
        <v>128</v>
      </c>
      <c r="C216" s="25"/>
      <c r="D216" s="25"/>
      <c r="E216" s="25"/>
      <c r="F216" s="25"/>
      <c r="G216" s="25"/>
      <c r="H216" s="26"/>
      <c r="I216" s="26"/>
      <c r="J216" s="19"/>
    </row>
    <row r="217" spans="1:10" ht="15" customHeight="1">
      <c r="A217" s="19"/>
      <c r="B217" s="24" t="s">
        <v>129</v>
      </c>
      <c r="C217" s="25"/>
      <c r="D217" s="25"/>
      <c r="E217" s="25"/>
      <c r="F217" s="27"/>
      <c r="G217" s="26"/>
      <c r="H217" s="26"/>
      <c r="I217" s="26"/>
      <c r="J217" s="19"/>
    </row>
    <row r="218" spans="1:10" ht="15" customHeight="1">
      <c r="A218" s="28" t="s">
        <v>3556</v>
      </c>
      <c r="B218" s="25" t="s">
        <v>3840</v>
      </c>
      <c r="C218" s="25" t="s">
        <v>3557</v>
      </c>
      <c r="D218" s="25"/>
      <c r="E218" s="29">
        <v>608825.35400000005</v>
      </c>
      <c r="F218" s="30">
        <v>6369.65</v>
      </c>
      <c r="G218" s="31">
        <v>8.5000000000000006E-3</v>
      </c>
      <c r="H218" s="38"/>
      <c r="I218" s="38"/>
      <c r="J218" s="19"/>
    </row>
    <row r="219" spans="1:10" ht="15" customHeight="1">
      <c r="A219" s="19"/>
      <c r="B219" s="24" t="s">
        <v>155</v>
      </c>
      <c r="C219" s="25"/>
      <c r="D219" s="25"/>
      <c r="E219" s="25"/>
      <c r="F219" s="33">
        <v>6369.65</v>
      </c>
      <c r="G219" s="34">
        <v>8.5000000000000006E-3</v>
      </c>
      <c r="H219" s="35"/>
      <c r="I219" s="35"/>
      <c r="J219" s="19"/>
    </row>
    <row r="220" spans="1:10" ht="15" customHeight="1">
      <c r="A220" s="19"/>
      <c r="B220" s="36" t="s">
        <v>156</v>
      </c>
      <c r="C220" s="37"/>
      <c r="D220" s="37"/>
      <c r="E220" s="37"/>
      <c r="F220" s="33">
        <v>6369.65</v>
      </c>
      <c r="G220" s="34">
        <v>8.5000000000000006E-3</v>
      </c>
      <c r="H220" s="35"/>
      <c r="I220" s="35"/>
      <c r="J220" s="19"/>
    </row>
    <row r="221" spans="1:10" ht="15" customHeight="1">
      <c r="A221" s="19"/>
      <c r="B221" s="24" t="s">
        <v>157</v>
      </c>
      <c r="C221" s="25"/>
      <c r="D221" s="25"/>
      <c r="E221" s="25"/>
      <c r="F221" s="25"/>
      <c r="G221" s="25"/>
      <c r="H221" s="26"/>
      <c r="I221" s="26"/>
      <c r="J221" s="19"/>
    </row>
    <row r="222" spans="1:10" ht="15" customHeight="1">
      <c r="A222" s="28" t="s">
        <v>158</v>
      </c>
      <c r="B222" s="25" t="s">
        <v>3927</v>
      </c>
      <c r="C222" s="25"/>
      <c r="D222" s="25"/>
      <c r="E222" s="29"/>
      <c r="F222" s="30">
        <v>16474.14</v>
      </c>
      <c r="G222" s="31">
        <v>2.1899999999999999E-2</v>
      </c>
      <c r="H222" s="38">
        <v>5.9929083014428668E-2</v>
      </c>
      <c r="I222" s="38"/>
      <c r="J222" s="19"/>
    </row>
    <row r="223" spans="1:10" ht="15" customHeight="1">
      <c r="A223" s="19"/>
      <c r="B223" s="24" t="s">
        <v>155</v>
      </c>
      <c r="C223" s="25"/>
      <c r="D223" s="25"/>
      <c r="E223" s="25"/>
      <c r="F223" s="33">
        <v>16474.14</v>
      </c>
      <c r="G223" s="34">
        <v>2.1899999999999999E-2</v>
      </c>
      <c r="H223" s="35"/>
      <c r="I223" s="35"/>
      <c r="J223" s="19"/>
    </row>
    <row r="224" spans="1:10" ht="15" customHeight="1">
      <c r="A224" s="19"/>
      <c r="B224" s="36" t="s">
        <v>484</v>
      </c>
      <c r="C224" s="37"/>
      <c r="D224" s="37"/>
      <c r="E224" s="37"/>
      <c r="F224" s="35" t="s">
        <v>485</v>
      </c>
      <c r="G224" s="35" t="s">
        <v>485</v>
      </c>
      <c r="H224" s="35"/>
      <c r="I224" s="35"/>
      <c r="J224" s="19"/>
    </row>
    <row r="225" spans="1:10" ht="15" customHeight="1">
      <c r="A225" s="19"/>
      <c r="B225" s="36" t="s">
        <v>155</v>
      </c>
      <c r="C225" s="37"/>
      <c r="D225" s="37"/>
      <c r="E225" s="37"/>
      <c r="F225" s="35" t="s">
        <v>485</v>
      </c>
      <c r="G225" s="35" t="s">
        <v>485</v>
      </c>
      <c r="H225" s="35"/>
      <c r="I225" s="35"/>
      <c r="J225" s="19"/>
    </row>
    <row r="226" spans="1:10" ht="15" customHeight="1">
      <c r="A226" s="19"/>
      <c r="B226" s="36" t="s">
        <v>156</v>
      </c>
      <c r="C226" s="37"/>
      <c r="D226" s="37"/>
      <c r="E226" s="37"/>
      <c r="F226" s="33">
        <v>16474.14</v>
      </c>
      <c r="G226" s="34">
        <v>2.1899999999999999E-2</v>
      </c>
      <c r="H226" s="35"/>
      <c r="I226" s="35"/>
      <c r="J226" s="19"/>
    </row>
    <row r="227" spans="1:10" ht="15" customHeight="1">
      <c r="A227" s="19"/>
      <c r="B227" s="36" t="s">
        <v>159</v>
      </c>
      <c r="C227" s="25"/>
      <c r="D227" s="37"/>
      <c r="E227" s="25"/>
      <c r="F227" s="33">
        <v>-374.35</v>
      </c>
      <c r="G227" s="34">
        <v>-6.9999999999999999E-4</v>
      </c>
      <c r="H227" s="35"/>
      <c r="I227" s="35"/>
      <c r="J227" s="19"/>
    </row>
    <row r="228" spans="1:10" ht="15" customHeight="1">
      <c r="A228" s="19"/>
      <c r="B228" s="39" t="s">
        <v>160</v>
      </c>
      <c r="C228" s="37"/>
      <c r="D228" s="37"/>
      <c r="E228" s="37"/>
      <c r="F228" s="33">
        <v>751098.87</v>
      </c>
      <c r="G228" s="40">
        <v>1</v>
      </c>
      <c r="H228" s="41"/>
      <c r="I228" s="41"/>
      <c r="J228" s="19"/>
    </row>
    <row r="229" spans="1:10" ht="15" customHeight="1">
      <c r="A229" s="19"/>
      <c r="B229" s="17"/>
      <c r="C229" s="19"/>
      <c r="D229" s="19"/>
      <c r="E229" s="19"/>
      <c r="F229" s="19"/>
      <c r="G229" s="19"/>
      <c r="H229" s="19"/>
      <c r="I229" s="19"/>
      <c r="J229" s="19"/>
    </row>
    <row r="230" spans="1:10" ht="15" customHeight="1">
      <c r="A230" s="19"/>
      <c r="B230" s="18" t="s">
        <v>1098</v>
      </c>
      <c r="C230" s="19"/>
      <c r="D230" s="19"/>
      <c r="E230" s="19"/>
      <c r="F230" s="19"/>
      <c r="G230" s="19"/>
      <c r="H230" s="19"/>
      <c r="I230" s="19"/>
      <c r="J230" s="19"/>
    </row>
    <row r="231" spans="1:10" ht="15" customHeight="1">
      <c r="A231" s="19"/>
      <c r="B231" s="18" t="s">
        <v>522</v>
      </c>
      <c r="C231" s="19"/>
      <c r="D231" s="19"/>
      <c r="E231" s="19"/>
      <c r="F231" s="19"/>
      <c r="G231" s="19"/>
      <c r="H231" s="19"/>
      <c r="I231" s="19"/>
      <c r="J231" s="19"/>
    </row>
    <row r="232" spans="1:10" ht="15" customHeight="1">
      <c r="A232" s="19"/>
      <c r="B232" s="18" t="s">
        <v>523</v>
      </c>
      <c r="C232" s="19"/>
      <c r="D232" s="19"/>
      <c r="E232" s="19"/>
      <c r="F232" s="19"/>
      <c r="G232" s="19"/>
      <c r="H232" s="19"/>
      <c r="I232" s="19"/>
      <c r="J232" s="19"/>
    </row>
    <row r="233" spans="1:10" ht="15" customHeight="1">
      <c r="A233" s="19"/>
      <c r="B233" s="18" t="s">
        <v>161</v>
      </c>
      <c r="C233" s="19"/>
      <c r="D233" s="19"/>
      <c r="E233" s="19"/>
      <c r="F233" s="19"/>
      <c r="G233" s="19"/>
      <c r="H233" s="19"/>
      <c r="I233" s="19"/>
      <c r="J233" s="19"/>
    </row>
    <row r="234" spans="1:10" ht="27.95" customHeight="1">
      <c r="A234" s="42"/>
      <c r="B234" s="110" t="s">
        <v>3926</v>
      </c>
      <c r="C234" s="110"/>
      <c r="D234" s="110"/>
      <c r="E234" s="110"/>
      <c r="F234" s="110"/>
      <c r="G234" s="110"/>
      <c r="H234" s="110"/>
      <c r="I234" s="42"/>
      <c r="J234" s="42"/>
    </row>
    <row r="235" spans="1:10" ht="15" customHeight="1">
      <c r="A235" s="19"/>
      <c r="B235" s="18"/>
      <c r="C235" s="19"/>
      <c r="D235" s="19"/>
      <c r="E235" s="19"/>
      <c r="F235" s="19"/>
      <c r="G235" s="19"/>
      <c r="H235" s="19"/>
      <c r="I235" s="19"/>
      <c r="J235" s="19"/>
    </row>
    <row r="236" spans="1:10" s="1" customFormat="1" ht="15" customHeight="1">
      <c r="B236" s="2" t="s">
        <v>3968</v>
      </c>
      <c r="C236" s="2"/>
      <c r="D236" s="2"/>
      <c r="E236" s="2"/>
      <c r="F236" s="2"/>
      <c r="G236" s="2"/>
      <c r="H236" s="2"/>
      <c r="I236" s="3"/>
    </row>
    <row r="238" spans="1:10" ht="15" customHeight="1">
      <c r="B238" s="46"/>
      <c r="C238" s="47" t="s">
        <v>3796</v>
      </c>
    </row>
    <row r="239" spans="1:10" ht="15" customHeight="1">
      <c r="B239" s="47" t="s">
        <v>3749</v>
      </c>
      <c r="C239" s="47" t="s">
        <v>3750</v>
      </c>
      <c r="D239" s="48"/>
    </row>
    <row r="240" spans="1:10" ht="15" customHeight="1">
      <c r="B240" s="48"/>
      <c r="C240" s="48"/>
      <c r="D240" s="48"/>
    </row>
    <row r="241" spans="2:4" ht="15" customHeight="1">
      <c r="B241" s="48"/>
      <c r="C241" s="48"/>
      <c r="D241" s="48"/>
    </row>
    <row r="242" spans="2:4" ht="15" customHeight="1">
      <c r="B242" s="48"/>
      <c r="C242" s="48"/>
      <c r="D242" s="48"/>
    </row>
    <row r="243" spans="2:4" ht="15" customHeight="1">
      <c r="B243" s="48"/>
      <c r="C243" s="48"/>
      <c r="D243" s="48"/>
    </row>
    <row r="244" spans="2:4" ht="15" customHeight="1">
      <c r="B244" s="48"/>
      <c r="C244" s="48"/>
      <c r="D244" s="48"/>
    </row>
    <row r="245" spans="2:4" ht="15" customHeight="1">
      <c r="B245" s="48"/>
      <c r="C245" s="48"/>
      <c r="D245" s="48"/>
    </row>
    <row r="246" spans="2:4" ht="15" customHeight="1">
      <c r="B246" s="48"/>
      <c r="C246" s="48"/>
      <c r="D246" s="48"/>
    </row>
    <row r="247" spans="2:4" ht="15" customHeight="1">
      <c r="B247" s="48"/>
      <c r="C247" s="48"/>
      <c r="D247" s="48"/>
    </row>
    <row r="248" spans="2:4" ht="15" customHeight="1">
      <c r="B248" s="48"/>
      <c r="C248" s="48"/>
      <c r="D248" s="48"/>
    </row>
    <row r="249" spans="2:4" ht="15" customHeight="1">
      <c r="B249" s="48"/>
      <c r="C249" s="48"/>
      <c r="D249" s="48"/>
    </row>
    <row r="250" spans="2:4" ht="15" customHeight="1">
      <c r="B250" s="48"/>
      <c r="C250" s="48"/>
      <c r="D250" s="48"/>
    </row>
    <row r="251" spans="2:4" s="49" customFormat="1" ht="15" customHeight="1">
      <c r="B251" s="48"/>
      <c r="C251" s="48"/>
      <c r="D251" s="48"/>
    </row>
  </sheetData>
  <sortState ref="A8:H15">
    <sortCondition descending="1" ref="F8:F15"/>
  </sortState>
  <mergeCells count="2">
    <mergeCell ref="B234:H23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65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110</v>
      </c>
      <c r="B2" s="111" t="s">
        <v>111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847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851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3559</v>
      </c>
      <c r="B8" s="25" t="s">
        <v>3837</v>
      </c>
      <c r="C8" s="25"/>
      <c r="D8" s="25"/>
      <c r="E8" s="29"/>
      <c r="F8" s="30">
        <v>8.07</v>
      </c>
      <c r="G8" s="31">
        <v>0</v>
      </c>
      <c r="H8" s="38"/>
      <c r="I8" s="32"/>
      <c r="J8" s="19"/>
    </row>
    <row r="9" spans="1:10" ht="15" customHeight="1">
      <c r="A9" s="28" t="s">
        <v>3560</v>
      </c>
      <c r="B9" s="25" t="s">
        <v>3834</v>
      </c>
      <c r="C9" s="25"/>
      <c r="D9" s="25"/>
      <c r="E9" s="29"/>
      <c r="F9" s="30">
        <v>-3.64</v>
      </c>
      <c r="G9" s="31">
        <v>0</v>
      </c>
      <c r="H9" s="38"/>
      <c r="I9" s="32"/>
      <c r="J9" s="19"/>
    </row>
    <row r="10" spans="1:10" ht="15" customHeight="1">
      <c r="A10" s="28" t="s">
        <v>3558</v>
      </c>
      <c r="B10" s="25" t="s">
        <v>3836</v>
      </c>
      <c r="C10" s="25"/>
      <c r="D10" s="25"/>
      <c r="E10" s="29"/>
      <c r="F10" s="30">
        <v>-7</v>
      </c>
      <c r="G10" s="31">
        <v>1E-4</v>
      </c>
      <c r="H10" s="38"/>
      <c r="I10" s="32"/>
      <c r="J10" s="19"/>
    </row>
    <row r="11" spans="1:10" ht="15" customHeight="1">
      <c r="A11" s="19"/>
      <c r="B11" s="24" t="s">
        <v>155</v>
      </c>
      <c r="C11" s="25"/>
      <c r="D11" s="25"/>
      <c r="E11" s="25"/>
      <c r="F11" s="33">
        <f>SUM(F8:F10)</f>
        <v>-2.5700000000000003</v>
      </c>
      <c r="G11" s="34">
        <v>-1E-4</v>
      </c>
      <c r="H11" s="35"/>
      <c r="I11" s="35"/>
      <c r="J11" s="19"/>
    </row>
    <row r="12" spans="1:10" ht="15" customHeight="1">
      <c r="A12" s="19"/>
      <c r="B12" s="36" t="s">
        <v>156</v>
      </c>
      <c r="C12" s="37"/>
      <c r="D12" s="37"/>
      <c r="E12" s="37"/>
      <c r="F12" s="33">
        <f>F11</f>
        <v>-2.5700000000000003</v>
      </c>
      <c r="G12" s="34">
        <v>-1E-4</v>
      </c>
      <c r="H12" s="35"/>
      <c r="I12" s="35"/>
      <c r="J12" s="19"/>
    </row>
    <row r="13" spans="1:10" ht="15" customHeight="1">
      <c r="A13" s="19"/>
      <c r="B13" s="24" t="s">
        <v>162</v>
      </c>
      <c r="C13" s="25"/>
      <c r="D13" s="25"/>
      <c r="E13" s="25"/>
      <c r="F13" s="25"/>
      <c r="G13" s="25"/>
      <c r="H13" s="26"/>
      <c r="I13" s="26"/>
      <c r="J13" s="19"/>
    </row>
    <row r="14" spans="1:10" ht="15" customHeight="1">
      <c r="A14" s="19"/>
      <c r="B14" s="24" t="s">
        <v>163</v>
      </c>
      <c r="C14" s="25"/>
      <c r="D14" s="25"/>
      <c r="E14" s="25"/>
      <c r="F14" s="27"/>
      <c r="G14" s="26"/>
      <c r="H14" s="26"/>
      <c r="I14" s="26"/>
      <c r="J14" s="19"/>
    </row>
    <row r="15" spans="1:10" ht="15" customHeight="1">
      <c r="A15" s="28" t="s">
        <v>239</v>
      </c>
      <c r="B15" s="25" t="s">
        <v>240</v>
      </c>
      <c r="C15" s="25" t="s">
        <v>241</v>
      </c>
      <c r="D15" s="25" t="s">
        <v>174</v>
      </c>
      <c r="E15" s="29">
        <v>1250</v>
      </c>
      <c r="F15" s="30">
        <v>12423.85</v>
      </c>
      <c r="G15" s="31">
        <v>2.3E-2</v>
      </c>
      <c r="H15" s="38">
        <v>7.0999999999999994E-2</v>
      </c>
      <c r="I15" s="32"/>
      <c r="J15" s="19"/>
    </row>
    <row r="16" spans="1:10" ht="15" customHeight="1">
      <c r="A16" s="28" t="s">
        <v>856</v>
      </c>
      <c r="B16" s="25" t="s">
        <v>857</v>
      </c>
      <c r="C16" s="25" t="s">
        <v>858</v>
      </c>
      <c r="D16" s="25" t="s">
        <v>187</v>
      </c>
      <c r="E16" s="29">
        <v>11500000</v>
      </c>
      <c r="F16" s="30">
        <v>11514.03</v>
      </c>
      <c r="G16" s="31">
        <v>2.1299999999999999E-2</v>
      </c>
      <c r="H16" s="38"/>
      <c r="I16" s="32"/>
      <c r="J16" s="19"/>
    </row>
    <row r="17" spans="1:10" ht="15" customHeight="1">
      <c r="A17" s="28" t="s">
        <v>888</v>
      </c>
      <c r="B17" s="25" t="s">
        <v>889</v>
      </c>
      <c r="C17" s="25" t="s">
        <v>890</v>
      </c>
      <c r="D17" s="25" t="s">
        <v>167</v>
      </c>
      <c r="E17" s="29">
        <v>1000</v>
      </c>
      <c r="F17" s="30">
        <v>9967.11</v>
      </c>
      <c r="G17" s="31">
        <v>1.8499999999999999E-2</v>
      </c>
      <c r="H17" s="38">
        <v>7.5399999999999995E-2</v>
      </c>
      <c r="I17" s="32"/>
      <c r="J17" s="19"/>
    </row>
    <row r="18" spans="1:10" ht="15" customHeight="1">
      <c r="A18" s="28" t="s">
        <v>957</v>
      </c>
      <c r="B18" s="25" t="s">
        <v>958</v>
      </c>
      <c r="C18" s="25" t="s">
        <v>959</v>
      </c>
      <c r="D18" s="25" t="s">
        <v>167</v>
      </c>
      <c r="E18" s="29">
        <v>500</v>
      </c>
      <c r="F18" s="30">
        <v>5104.88</v>
      </c>
      <c r="G18" s="31">
        <v>9.4999999999999998E-3</v>
      </c>
      <c r="H18" s="38">
        <v>7.4493500000000004E-2</v>
      </c>
      <c r="I18" s="32"/>
      <c r="J18" s="19"/>
    </row>
    <row r="19" spans="1:10" ht="15" customHeight="1">
      <c r="A19" s="28" t="s">
        <v>3561</v>
      </c>
      <c r="B19" s="25" t="s">
        <v>3562</v>
      </c>
      <c r="C19" s="25" t="s">
        <v>3563</v>
      </c>
      <c r="D19" s="25" t="s">
        <v>1600</v>
      </c>
      <c r="E19" s="29">
        <v>500</v>
      </c>
      <c r="F19" s="30">
        <v>5079.54</v>
      </c>
      <c r="G19" s="31">
        <v>9.4000000000000004E-3</v>
      </c>
      <c r="H19" s="38">
        <v>8.6736499999999994E-2</v>
      </c>
      <c r="I19" s="32"/>
      <c r="J19" s="19"/>
    </row>
    <row r="20" spans="1:10" ht="15" customHeight="1">
      <c r="A20" s="28" t="s">
        <v>3564</v>
      </c>
      <c r="B20" s="25" t="s">
        <v>3565</v>
      </c>
      <c r="C20" s="25" t="s">
        <v>3566</v>
      </c>
      <c r="D20" s="25" t="s">
        <v>1593</v>
      </c>
      <c r="E20" s="29">
        <v>500</v>
      </c>
      <c r="F20" s="30">
        <v>5039.3100000000004</v>
      </c>
      <c r="G20" s="31">
        <v>9.2999999999999992E-3</v>
      </c>
      <c r="H20" s="38">
        <v>7.6850000000000002E-2</v>
      </c>
      <c r="I20" s="32"/>
      <c r="J20" s="19"/>
    </row>
    <row r="21" spans="1:10" ht="15" customHeight="1">
      <c r="A21" s="28" t="s">
        <v>3324</v>
      </c>
      <c r="B21" s="25" t="s">
        <v>3325</v>
      </c>
      <c r="C21" s="25" t="s">
        <v>3326</v>
      </c>
      <c r="D21" s="25" t="s">
        <v>1593</v>
      </c>
      <c r="E21" s="29">
        <v>500</v>
      </c>
      <c r="F21" s="30">
        <v>5013.72</v>
      </c>
      <c r="G21" s="31">
        <v>9.2999999999999992E-3</v>
      </c>
      <c r="H21" s="38">
        <v>8.4526500000000004E-2</v>
      </c>
      <c r="I21" s="32"/>
      <c r="J21" s="19"/>
    </row>
    <row r="22" spans="1:10" ht="15" customHeight="1">
      <c r="A22" s="28" t="s">
        <v>3567</v>
      </c>
      <c r="B22" s="25" t="s">
        <v>3568</v>
      </c>
      <c r="C22" s="25" t="s">
        <v>3569</v>
      </c>
      <c r="D22" s="25" t="s">
        <v>167</v>
      </c>
      <c r="E22" s="29">
        <v>500</v>
      </c>
      <c r="F22" s="30">
        <v>5000.8999999999996</v>
      </c>
      <c r="G22" s="31">
        <v>9.2999999999999992E-3</v>
      </c>
      <c r="H22" s="38">
        <v>7.0000000000000007E-2</v>
      </c>
      <c r="I22" s="32"/>
      <c r="J22" s="19"/>
    </row>
    <row r="23" spans="1:10" ht="15" customHeight="1">
      <c r="A23" s="28" t="s">
        <v>894</v>
      </c>
      <c r="B23" s="25" t="s">
        <v>895</v>
      </c>
      <c r="C23" s="25" t="s">
        <v>896</v>
      </c>
      <c r="D23" s="25" t="s">
        <v>254</v>
      </c>
      <c r="E23" s="29">
        <v>500</v>
      </c>
      <c r="F23" s="30">
        <v>4990.32</v>
      </c>
      <c r="G23" s="31">
        <v>9.1999999999999998E-3</v>
      </c>
      <c r="H23" s="38">
        <v>8.4447999999999995E-2</v>
      </c>
      <c r="I23" s="32"/>
      <c r="J23" s="19"/>
    </row>
    <row r="24" spans="1:10" ht="15" customHeight="1">
      <c r="A24" s="28" t="s">
        <v>291</v>
      </c>
      <c r="B24" s="25" t="s">
        <v>292</v>
      </c>
      <c r="C24" s="25" t="s">
        <v>293</v>
      </c>
      <c r="D24" s="25" t="s">
        <v>174</v>
      </c>
      <c r="E24" s="29">
        <v>500</v>
      </c>
      <c r="F24" s="30">
        <v>4981.5</v>
      </c>
      <c r="G24" s="31">
        <v>9.1999999999999998E-3</v>
      </c>
      <c r="H24" s="38">
        <v>7.0000000000000007E-2</v>
      </c>
      <c r="I24" s="32"/>
      <c r="J24" s="19"/>
    </row>
    <row r="25" spans="1:10" ht="15" customHeight="1">
      <c r="A25" s="28" t="s">
        <v>321</v>
      </c>
      <c r="B25" s="25" t="s">
        <v>322</v>
      </c>
      <c r="C25" s="25" t="s">
        <v>323</v>
      </c>
      <c r="D25" s="25" t="s">
        <v>174</v>
      </c>
      <c r="E25" s="29">
        <v>500</v>
      </c>
      <c r="F25" s="30">
        <v>4969.62</v>
      </c>
      <c r="G25" s="31">
        <v>9.1999999999999998E-3</v>
      </c>
      <c r="H25" s="38">
        <v>7.4800000000000005E-2</v>
      </c>
      <c r="I25" s="32"/>
      <c r="J25" s="19"/>
    </row>
    <row r="26" spans="1:10" ht="15" customHeight="1">
      <c r="A26" s="28" t="s">
        <v>3570</v>
      </c>
      <c r="B26" s="25" t="s">
        <v>3571</v>
      </c>
      <c r="C26" s="25" t="s">
        <v>3572</v>
      </c>
      <c r="D26" s="25" t="s">
        <v>254</v>
      </c>
      <c r="E26" s="29">
        <v>500</v>
      </c>
      <c r="F26" s="30">
        <v>4947.8999999999996</v>
      </c>
      <c r="G26" s="31">
        <v>9.1999999999999998E-3</v>
      </c>
      <c r="H26" s="38">
        <v>7.8E-2</v>
      </c>
      <c r="I26" s="32"/>
      <c r="J26" s="19"/>
    </row>
    <row r="27" spans="1:10" ht="15" customHeight="1">
      <c r="A27" s="28" t="s">
        <v>891</v>
      </c>
      <c r="B27" s="25" t="s">
        <v>892</v>
      </c>
      <c r="C27" s="25" t="s">
        <v>893</v>
      </c>
      <c r="D27" s="25" t="s">
        <v>187</v>
      </c>
      <c r="E27" s="29">
        <v>5000000</v>
      </c>
      <c r="F27" s="30">
        <v>4939.6499999999996</v>
      </c>
      <c r="G27" s="31">
        <v>9.1000000000000004E-3</v>
      </c>
      <c r="H27" s="38"/>
      <c r="I27" s="32"/>
      <c r="J27" s="19"/>
    </row>
    <row r="28" spans="1:10" ht="15" customHeight="1">
      <c r="A28" s="28" t="s">
        <v>3330</v>
      </c>
      <c r="B28" s="25" t="s">
        <v>3331</v>
      </c>
      <c r="C28" s="25" t="s">
        <v>3332</v>
      </c>
      <c r="D28" s="25" t="s">
        <v>167</v>
      </c>
      <c r="E28" s="29">
        <v>500</v>
      </c>
      <c r="F28" s="30">
        <v>4928.0200000000004</v>
      </c>
      <c r="G28" s="31">
        <v>9.1000000000000004E-3</v>
      </c>
      <c r="H28" s="38">
        <v>7.1599999999999997E-2</v>
      </c>
      <c r="I28" s="32"/>
      <c r="J28" s="19"/>
    </row>
    <row r="29" spans="1:10" ht="15" customHeight="1">
      <c r="A29" s="28" t="s">
        <v>3573</v>
      </c>
      <c r="B29" s="25" t="s">
        <v>3574</v>
      </c>
      <c r="C29" s="25" t="s">
        <v>3575</v>
      </c>
      <c r="D29" s="25" t="s">
        <v>167</v>
      </c>
      <c r="E29" s="29">
        <v>500</v>
      </c>
      <c r="F29" s="30">
        <v>4918.38</v>
      </c>
      <c r="G29" s="31">
        <v>9.1000000000000004E-3</v>
      </c>
      <c r="H29" s="38">
        <v>7.5774999999999995E-2</v>
      </c>
      <c r="I29" s="32"/>
      <c r="J29" s="19"/>
    </row>
    <row r="30" spans="1:10" ht="15" customHeight="1">
      <c r="A30" s="28" t="s">
        <v>3390</v>
      </c>
      <c r="B30" s="25" t="s">
        <v>3391</v>
      </c>
      <c r="C30" s="25" t="s">
        <v>3392</v>
      </c>
      <c r="D30" s="25" t="s">
        <v>174</v>
      </c>
      <c r="E30" s="29">
        <v>500</v>
      </c>
      <c r="F30" s="30">
        <v>4870.22</v>
      </c>
      <c r="G30" s="31">
        <v>8.9999999999999993E-3</v>
      </c>
      <c r="H30" s="38">
        <v>7.3035000000000003E-2</v>
      </c>
      <c r="I30" s="32"/>
      <c r="J30" s="19"/>
    </row>
    <row r="31" spans="1:10" ht="15" customHeight="1">
      <c r="A31" s="28" t="s">
        <v>3576</v>
      </c>
      <c r="B31" s="25" t="s">
        <v>3577</v>
      </c>
      <c r="C31" s="25" t="s">
        <v>3578</v>
      </c>
      <c r="D31" s="25" t="s">
        <v>2393</v>
      </c>
      <c r="E31" s="29">
        <v>450</v>
      </c>
      <c r="F31" s="30">
        <v>4498.4399999999996</v>
      </c>
      <c r="G31" s="31">
        <v>8.3000000000000001E-3</v>
      </c>
      <c r="H31" s="38">
        <v>7.8075000000000006E-2</v>
      </c>
      <c r="I31" s="32"/>
      <c r="J31" s="19"/>
    </row>
    <row r="32" spans="1:10" ht="15" customHeight="1">
      <c r="A32" s="28" t="s">
        <v>3579</v>
      </c>
      <c r="B32" s="25" t="s">
        <v>3580</v>
      </c>
      <c r="C32" s="25" t="s">
        <v>3581</v>
      </c>
      <c r="D32" s="25" t="s">
        <v>167</v>
      </c>
      <c r="E32" s="29">
        <v>450</v>
      </c>
      <c r="F32" s="30">
        <v>4494.58</v>
      </c>
      <c r="G32" s="31">
        <v>8.3000000000000001E-3</v>
      </c>
      <c r="H32" s="38">
        <v>7.4050000000000005E-2</v>
      </c>
      <c r="I32" s="32"/>
      <c r="J32" s="19"/>
    </row>
    <row r="33" spans="1:10" ht="15" customHeight="1">
      <c r="A33" s="28" t="s">
        <v>372</v>
      </c>
      <c r="B33" s="25" t="s">
        <v>373</v>
      </c>
      <c r="C33" s="25" t="s">
        <v>374</v>
      </c>
      <c r="D33" s="25" t="s">
        <v>167</v>
      </c>
      <c r="E33" s="29">
        <v>450</v>
      </c>
      <c r="F33" s="30">
        <v>4402.25</v>
      </c>
      <c r="G33" s="31">
        <v>8.2000000000000007E-3</v>
      </c>
      <c r="H33" s="38">
        <v>7.3400000000000007E-2</v>
      </c>
      <c r="I33" s="32"/>
      <c r="J33" s="19"/>
    </row>
    <row r="34" spans="1:10" ht="15" customHeight="1">
      <c r="A34" s="28" t="s">
        <v>2485</v>
      </c>
      <c r="B34" s="25" t="s">
        <v>2486</v>
      </c>
      <c r="C34" s="25" t="s">
        <v>2487</v>
      </c>
      <c r="D34" s="25" t="s">
        <v>187</v>
      </c>
      <c r="E34" s="29">
        <v>4315500</v>
      </c>
      <c r="F34" s="30">
        <v>4344.12</v>
      </c>
      <c r="G34" s="31">
        <v>8.0000000000000002E-3</v>
      </c>
      <c r="H34" s="38">
        <v>6.8302000000000002E-2</v>
      </c>
      <c r="I34" s="32"/>
      <c r="J34" s="19"/>
    </row>
    <row r="35" spans="1:10" ht="15" customHeight="1">
      <c r="A35" s="28" t="s">
        <v>200</v>
      </c>
      <c r="B35" s="25" t="s">
        <v>201</v>
      </c>
      <c r="C35" s="25" t="s">
        <v>202</v>
      </c>
      <c r="D35" s="25" t="s">
        <v>187</v>
      </c>
      <c r="E35" s="29">
        <v>4500000</v>
      </c>
      <c r="F35" s="30">
        <v>4278.78</v>
      </c>
      <c r="G35" s="31">
        <v>7.9000000000000008E-3</v>
      </c>
      <c r="H35" s="38">
        <v>7.2317000000000006E-2</v>
      </c>
      <c r="I35" s="32"/>
      <c r="J35" s="19"/>
    </row>
    <row r="36" spans="1:10" ht="15" customHeight="1">
      <c r="A36" s="28" t="s">
        <v>3582</v>
      </c>
      <c r="B36" s="25" t="s">
        <v>3583</v>
      </c>
      <c r="C36" s="25" t="s">
        <v>3584</v>
      </c>
      <c r="D36" s="25" t="s">
        <v>1593</v>
      </c>
      <c r="E36" s="29">
        <v>392400</v>
      </c>
      <c r="F36" s="30">
        <v>3899.49</v>
      </c>
      <c r="G36" s="31">
        <v>7.1999999999999998E-3</v>
      </c>
      <c r="H36" s="38">
        <v>7.4848999999999999E-2</v>
      </c>
      <c r="I36" s="32"/>
      <c r="J36" s="19"/>
    </row>
    <row r="37" spans="1:10" ht="15" customHeight="1">
      <c r="A37" s="28" t="s">
        <v>3336</v>
      </c>
      <c r="B37" s="25" t="s">
        <v>3337</v>
      </c>
      <c r="C37" s="25" t="s">
        <v>3338</v>
      </c>
      <c r="D37" s="25" t="s">
        <v>1600</v>
      </c>
      <c r="E37" s="29">
        <v>350</v>
      </c>
      <c r="F37" s="30">
        <v>3430.75</v>
      </c>
      <c r="G37" s="31">
        <v>6.4000000000000003E-3</v>
      </c>
      <c r="H37" s="38">
        <v>8.6097999999999994E-2</v>
      </c>
      <c r="I37" s="32"/>
      <c r="J37" s="19"/>
    </row>
    <row r="38" spans="1:10" ht="15" customHeight="1">
      <c r="A38" s="28" t="s">
        <v>3585</v>
      </c>
      <c r="B38" s="25" t="s">
        <v>3586</v>
      </c>
      <c r="C38" s="25" t="s">
        <v>3587</v>
      </c>
      <c r="D38" s="25" t="s">
        <v>167</v>
      </c>
      <c r="E38" s="29">
        <v>250</v>
      </c>
      <c r="F38" s="30">
        <v>2570.58</v>
      </c>
      <c r="G38" s="31">
        <v>4.7999999999999996E-3</v>
      </c>
      <c r="H38" s="38">
        <v>7.4200000000000002E-2</v>
      </c>
      <c r="I38" s="32"/>
      <c r="J38" s="19"/>
    </row>
    <row r="39" spans="1:10" ht="15" customHeight="1">
      <c r="A39" s="28" t="s">
        <v>315</v>
      </c>
      <c r="B39" s="25" t="s">
        <v>316</v>
      </c>
      <c r="C39" s="25" t="s">
        <v>317</v>
      </c>
      <c r="D39" s="25" t="s">
        <v>187</v>
      </c>
      <c r="E39" s="29">
        <v>2500000</v>
      </c>
      <c r="F39" s="30">
        <v>2550.2399999999998</v>
      </c>
      <c r="G39" s="31">
        <v>4.7000000000000002E-3</v>
      </c>
      <c r="H39" s="38">
        <v>7.4112999999999998E-2</v>
      </c>
      <c r="I39" s="32"/>
      <c r="J39" s="19"/>
    </row>
    <row r="40" spans="1:10" ht="15" customHeight="1">
      <c r="A40" s="28" t="s">
        <v>2318</v>
      </c>
      <c r="B40" s="25" t="s">
        <v>2319</v>
      </c>
      <c r="C40" s="25" t="s">
        <v>2320</v>
      </c>
      <c r="D40" s="25" t="s">
        <v>1593</v>
      </c>
      <c r="E40" s="29">
        <v>250</v>
      </c>
      <c r="F40" s="30">
        <v>2533.79</v>
      </c>
      <c r="G40" s="31">
        <v>4.7000000000000002E-3</v>
      </c>
      <c r="H40" s="38">
        <v>8.0964999999999995E-2</v>
      </c>
      <c r="I40" s="32"/>
      <c r="J40" s="19"/>
    </row>
    <row r="41" spans="1:10" ht="15" customHeight="1">
      <c r="A41" s="28" t="s">
        <v>2828</v>
      </c>
      <c r="B41" s="25" t="s">
        <v>2829</v>
      </c>
      <c r="C41" s="25" t="s">
        <v>2830</v>
      </c>
      <c r="D41" s="25" t="s">
        <v>187</v>
      </c>
      <c r="E41" s="29">
        <v>2500000</v>
      </c>
      <c r="F41" s="30">
        <v>2520.71</v>
      </c>
      <c r="G41" s="31">
        <v>4.7000000000000002E-3</v>
      </c>
      <c r="H41" s="38">
        <v>6.6709000000000004E-2</v>
      </c>
      <c r="I41" s="32"/>
      <c r="J41" s="19"/>
    </row>
    <row r="42" spans="1:10" ht="15" customHeight="1">
      <c r="A42" s="28" t="s">
        <v>465</v>
      </c>
      <c r="B42" s="25" t="s">
        <v>466</v>
      </c>
      <c r="C42" s="25" t="s">
        <v>467</v>
      </c>
      <c r="D42" s="25" t="s">
        <v>187</v>
      </c>
      <c r="E42" s="29">
        <v>2500000</v>
      </c>
      <c r="F42" s="30">
        <v>2517.34</v>
      </c>
      <c r="G42" s="31">
        <v>4.7000000000000002E-3</v>
      </c>
      <c r="H42" s="38">
        <v>6.8477999999999997E-2</v>
      </c>
      <c r="I42" s="32"/>
      <c r="J42" s="19"/>
    </row>
    <row r="43" spans="1:10" ht="15" customHeight="1">
      <c r="A43" s="28" t="s">
        <v>3588</v>
      </c>
      <c r="B43" s="25" t="s">
        <v>3589</v>
      </c>
      <c r="C43" s="25" t="s">
        <v>3590</v>
      </c>
      <c r="D43" s="25" t="s">
        <v>187</v>
      </c>
      <c r="E43" s="29">
        <v>2500000</v>
      </c>
      <c r="F43" s="30">
        <v>2513.98</v>
      </c>
      <c r="G43" s="31">
        <v>4.7000000000000002E-3</v>
      </c>
      <c r="H43" s="38">
        <v>6.5929000000000001E-2</v>
      </c>
      <c r="I43" s="32"/>
      <c r="J43" s="19"/>
    </row>
    <row r="44" spans="1:10" ht="15" customHeight="1">
      <c r="A44" s="28" t="s">
        <v>1012</v>
      </c>
      <c r="B44" s="25" t="s">
        <v>1013</v>
      </c>
      <c r="C44" s="25" t="s">
        <v>1014</v>
      </c>
      <c r="D44" s="25" t="s">
        <v>167</v>
      </c>
      <c r="E44" s="29">
        <v>250</v>
      </c>
      <c r="F44" s="30">
        <v>2513.46</v>
      </c>
      <c r="G44" s="31">
        <v>4.7000000000000002E-3</v>
      </c>
      <c r="H44" s="38">
        <v>7.4413000000000007E-2</v>
      </c>
      <c r="I44" s="32"/>
      <c r="J44" s="19"/>
    </row>
    <row r="45" spans="1:10" ht="15" customHeight="1">
      <c r="A45" s="28" t="s">
        <v>2436</v>
      </c>
      <c r="B45" s="25" t="s">
        <v>2437</v>
      </c>
      <c r="C45" s="25" t="s">
        <v>2438</v>
      </c>
      <c r="D45" s="25" t="s">
        <v>2439</v>
      </c>
      <c r="E45" s="29">
        <v>250</v>
      </c>
      <c r="F45" s="30">
        <v>2498.23</v>
      </c>
      <c r="G45" s="31">
        <v>4.5999999999999999E-3</v>
      </c>
      <c r="H45" s="38">
        <v>7.4950000000000003E-2</v>
      </c>
      <c r="I45" s="32"/>
      <c r="J45" s="19"/>
    </row>
    <row r="46" spans="1:10" ht="15" customHeight="1">
      <c r="A46" s="28" t="s">
        <v>2440</v>
      </c>
      <c r="B46" s="25" t="s">
        <v>2441</v>
      </c>
      <c r="C46" s="25" t="s">
        <v>2442</v>
      </c>
      <c r="D46" s="25" t="s">
        <v>1934</v>
      </c>
      <c r="E46" s="29">
        <v>250</v>
      </c>
      <c r="F46" s="30">
        <v>2482.86</v>
      </c>
      <c r="G46" s="31">
        <v>4.5999999999999999E-3</v>
      </c>
      <c r="H46" s="38">
        <v>8.1350000000000006E-2</v>
      </c>
      <c r="I46" s="32"/>
      <c r="J46" s="19"/>
    </row>
    <row r="47" spans="1:10" ht="15" customHeight="1">
      <c r="A47" s="28" t="s">
        <v>3591</v>
      </c>
      <c r="B47" s="25" t="s">
        <v>3592</v>
      </c>
      <c r="C47" s="25" t="s">
        <v>3593</v>
      </c>
      <c r="D47" s="25" t="s">
        <v>3320</v>
      </c>
      <c r="E47" s="29">
        <v>250</v>
      </c>
      <c r="F47" s="30">
        <v>2481.98</v>
      </c>
      <c r="G47" s="31">
        <v>4.5999999999999999E-3</v>
      </c>
      <c r="H47" s="38">
        <v>7.9377000000000003E-2</v>
      </c>
      <c r="I47" s="32"/>
      <c r="J47" s="19"/>
    </row>
    <row r="48" spans="1:10" ht="15" customHeight="1">
      <c r="A48" s="28" t="s">
        <v>215</v>
      </c>
      <c r="B48" s="25" t="s">
        <v>216</v>
      </c>
      <c r="C48" s="25" t="s">
        <v>217</v>
      </c>
      <c r="D48" s="25" t="s">
        <v>167</v>
      </c>
      <c r="E48" s="29">
        <v>250</v>
      </c>
      <c r="F48" s="30">
        <v>2480.1</v>
      </c>
      <c r="G48" s="31">
        <v>4.5999999999999999E-3</v>
      </c>
      <c r="H48" s="38">
        <v>6.9849999999999995E-2</v>
      </c>
      <c r="I48" s="32"/>
      <c r="J48" s="19"/>
    </row>
    <row r="49" spans="1:10" ht="15" customHeight="1">
      <c r="A49" s="28" t="s">
        <v>297</v>
      </c>
      <c r="B49" s="25" t="s">
        <v>298</v>
      </c>
      <c r="C49" s="25" t="s">
        <v>299</v>
      </c>
      <c r="D49" s="25" t="s">
        <v>174</v>
      </c>
      <c r="E49" s="29">
        <v>250</v>
      </c>
      <c r="F49" s="30">
        <v>2478.91</v>
      </c>
      <c r="G49" s="31">
        <v>4.5999999999999999E-3</v>
      </c>
      <c r="H49" s="38">
        <v>7.5300000000000006E-2</v>
      </c>
      <c r="I49" s="32"/>
      <c r="J49" s="19"/>
    </row>
    <row r="50" spans="1:10" ht="15" customHeight="1">
      <c r="A50" s="28" t="s">
        <v>1005</v>
      </c>
      <c r="B50" s="25" t="s">
        <v>1006</v>
      </c>
      <c r="C50" s="25" t="s">
        <v>1007</v>
      </c>
      <c r="D50" s="25" t="s">
        <v>1008</v>
      </c>
      <c r="E50" s="29">
        <v>250</v>
      </c>
      <c r="F50" s="30">
        <v>2401.2800000000002</v>
      </c>
      <c r="G50" s="31">
        <v>4.4000000000000003E-3</v>
      </c>
      <c r="H50" s="38">
        <v>7.4300000000000005E-2</v>
      </c>
      <c r="I50" s="32"/>
      <c r="J50" s="19"/>
    </row>
    <row r="51" spans="1:10" ht="15" customHeight="1">
      <c r="A51" s="28" t="s">
        <v>3594</v>
      </c>
      <c r="B51" s="25" t="s">
        <v>3595</v>
      </c>
      <c r="C51" s="25" t="s">
        <v>3596</v>
      </c>
      <c r="D51" s="25" t="s">
        <v>187</v>
      </c>
      <c r="E51" s="29">
        <v>2000000</v>
      </c>
      <c r="F51" s="30">
        <v>2005.93</v>
      </c>
      <c r="G51" s="31">
        <v>3.7000000000000002E-3</v>
      </c>
      <c r="H51" s="38">
        <v>7.5360999999999997E-2</v>
      </c>
      <c r="I51" s="32"/>
      <c r="J51" s="19"/>
    </row>
    <row r="52" spans="1:10" ht="15" customHeight="1">
      <c r="A52" s="28" t="s">
        <v>1597</v>
      </c>
      <c r="B52" s="25" t="s">
        <v>1598</v>
      </c>
      <c r="C52" s="25" t="s">
        <v>1599</v>
      </c>
      <c r="D52" s="25" t="s">
        <v>1600</v>
      </c>
      <c r="E52" s="29">
        <v>200</v>
      </c>
      <c r="F52" s="30">
        <v>1963</v>
      </c>
      <c r="G52" s="31">
        <v>3.5999999999999999E-3</v>
      </c>
      <c r="H52" s="38">
        <v>8.3049999999999999E-2</v>
      </c>
      <c r="I52" s="32"/>
      <c r="J52" s="19"/>
    </row>
    <row r="53" spans="1:10" ht="15" customHeight="1">
      <c r="A53" s="28" t="s">
        <v>2147</v>
      </c>
      <c r="B53" s="25" t="s">
        <v>2148</v>
      </c>
      <c r="C53" s="25" t="s">
        <v>2149</v>
      </c>
      <c r="D53" s="25" t="s">
        <v>187</v>
      </c>
      <c r="E53" s="29">
        <v>2000000</v>
      </c>
      <c r="F53" s="30">
        <v>1892.18</v>
      </c>
      <c r="G53" s="31">
        <v>3.5000000000000001E-3</v>
      </c>
      <c r="H53" s="38">
        <v>7.2744000000000003E-2</v>
      </c>
      <c r="I53" s="32"/>
      <c r="J53" s="19"/>
    </row>
    <row r="54" spans="1:10" ht="15" customHeight="1">
      <c r="A54" s="28" t="s">
        <v>3597</v>
      </c>
      <c r="B54" s="25" t="s">
        <v>3598</v>
      </c>
      <c r="C54" s="25" t="s">
        <v>3599</v>
      </c>
      <c r="D54" s="25" t="s">
        <v>187</v>
      </c>
      <c r="E54" s="29">
        <v>2040000</v>
      </c>
      <c r="F54" s="30">
        <v>1880.46</v>
      </c>
      <c r="G54" s="31">
        <v>3.5000000000000001E-3</v>
      </c>
      <c r="H54" s="38">
        <v>6.8701499999999999E-2</v>
      </c>
      <c r="I54" s="32"/>
      <c r="J54" s="19"/>
    </row>
    <row r="55" spans="1:10" ht="15" customHeight="1">
      <c r="A55" s="28" t="s">
        <v>3600</v>
      </c>
      <c r="B55" s="25" t="s">
        <v>3601</v>
      </c>
      <c r="C55" s="25" t="s">
        <v>3602</v>
      </c>
      <c r="D55" s="25" t="s">
        <v>187</v>
      </c>
      <c r="E55" s="29">
        <v>2030900</v>
      </c>
      <c r="F55" s="30">
        <v>1873.17</v>
      </c>
      <c r="G55" s="31">
        <v>3.5000000000000001E-3</v>
      </c>
      <c r="H55" s="38">
        <v>6.8683999999999995E-2</v>
      </c>
      <c r="I55" s="32"/>
      <c r="J55" s="19"/>
    </row>
    <row r="56" spans="1:10" ht="15" customHeight="1">
      <c r="A56" s="28" t="s">
        <v>3603</v>
      </c>
      <c r="B56" s="25" t="s">
        <v>2486</v>
      </c>
      <c r="C56" s="25" t="s">
        <v>3604</v>
      </c>
      <c r="D56" s="25" t="s">
        <v>187</v>
      </c>
      <c r="E56" s="29">
        <v>1003700</v>
      </c>
      <c r="F56" s="30">
        <v>1010.66</v>
      </c>
      <c r="G56" s="31">
        <v>1.9E-3</v>
      </c>
      <c r="H56" s="38">
        <v>6.7860000000000004E-2</v>
      </c>
      <c r="I56" s="32"/>
      <c r="J56" s="19"/>
    </row>
    <row r="57" spans="1:10" ht="15" customHeight="1">
      <c r="A57" s="28" t="s">
        <v>3605</v>
      </c>
      <c r="B57" s="25" t="s">
        <v>3606</v>
      </c>
      <c r="C57" s="25" t="s">
        <v>3607</v>
      </c>
      <c r="D57" s="25" t="s">
        <v>187</v>
      </c>
      <c r="E57" s="29">
        <v>1000000</v>
      </c>
      <c r="F57" s="30">
        <v>1008.1</v>
      </c>
      <c r="G57" s="31">
        <v>1.9E-3</v>
      </c>
      <c r="H57" s="38">
        <v>6.6949999999999996E-2</v>
      </c>
      <c r="I57" s="32"/>
      <c r="J57" s="19"/>
    </row>
    <row r="58" spans="1:10" ht="15" customHeight="1">
      <c r="A58" s="28" t="s">
        <v>242</v>
      </c>
      <c r="B58" s="25" t="s">
        <v>243</v>
      </c>
      <c r="C58" s="25" t="s">
        <v>244</v>
      </c>
      <c r="D58" s="25" t="s">
        <v>167</v>
      </c>
      <c r="E58" s="29">
        <v>100</v>
      </c>
      <c r="F58" s="30">
        <v>989.9</v>
      </c>
      <c r="G58" s="31">
        <v>1.8E-3</v>
      </c>
      <c r="H58" s="38">
        <v>6.9000000000000006E-2</v>
      </c>
      <c r="I58" s="32"/>
      <c r="J58" s="19"/>
    </row>
    <row r="59" spans="1:10" ht="15" customHeight="1">
      <c r="A59" s="28" t="s">
        <v>3608</v>
      </c>
      <c r="B59" s="25" t="s">
        <v>3609</v>
      </c>
      <c r="C59" s="25" t="s">
        <v>3610</v>
      </c>
      <c r="D59" s="25" t="s">
        <v>187</v>
      </c>
      <c r="E59" s="29">
        <v>1015300</v>
      </c>
      <c r="F59" s="30">
        <v>934.44</v>
      </c>
      <c r="G59" s="31">
        <v>1.6999999999999999E-3</v>
      </c>
      <c r="H59" s="38">
        <v>6.8749000000000005E-2</v>
      </c>
      <c r="I59" s="32"/>
      <c r="J59" s="19"/>
    </row>
    <row r="60" spans="1:10" ht="15" customHeight="1">
      <c r="A60" s="28" t="s">
        <v>478</v>
      </c>
      <c r="B60" s="25" t="s">
        <v>479</v>
      </c>
      <c r="C60" s="25" t="s">
        <v>480</v>
      </c>
      <c r="D60" s="25" t="s">
        <v>187</v>
      </c>
      <c r="E60" s="29">
        <v>500000</v>
      </c>
      <c r="F60" s="30">
        <v>501.72</v>
      </c>
      <c r="G60" s="31">
        <v>8.9999999999999998E-4</v>
      </c>
      <c r="H60" s="38">
        <v>7.1240999999999999E-2</v>
      </c>
      <c r="I60" s="32"/>
      <c r="J60" s="19"/>
    </row>
    <row r="61" spans="1:10" ht="15" customHeight="1">
      <c r="A61" s="28" t="s">
        <v>333</v>
      </c>
      <c r="B61" s="25" t="s">
        <v>334</v>
      </c>
      <c r="C61" s="25" t="s">
        <v>335</v>
      </c>
      <c r="D61" s="25" t="s">
        <v>167</v>
      </c>
      <c r="E61" s="29">
        <v>50</v>
      </c>
      <c r="F61" s="30">
        <v>500.44</v>
      </c>
      <c r="G61" s="31">
        <v>8.9999999999999998E-4</v>
      </c>
      <c r="H61" s="38">
        <v>6.5549999999999997E-2</v>
      </c>
      <c r="I61" s="32"/>
      <c r="J61" s="19"/>
    </row>
    <row r="62" spans="1:10" ht="15" customHeight="1">
      <c r="A62" s="28" t="s">
        <v>2491</v>
      </c>
      <c r="B62" s="25" t="s">
        <v>3929</v>
      </c>
      <c r="C62" s="25" t="s">
        <v>2492</v>
      </c>
      <c r="D62" s="25" t="s">
        <v>2439</v>
      </c>
      <c r="E62" s="29">
        <v>50</v>
      </c>
      <c r="F62" s="30">
        <v>497.07</v>
      </c>
      <c r="G62" s="31">
        <v>8.9999999999999998E-4</v>
      </c>
      <c r="H62" s="38">
        <v>7.2530999999999998E-2</v>
      </c>
      <c r="I62" s="32"/>
      <c r="J62" s="19"/>
    </row>
    <row r="63" spans="1:10" ht="15" customHeight="1">
      <c r="A63" s="28" t="s">
        <v>3611</v>
      </c>
      <c r="B63" s="25" t="s">
        <v>3612</v>
      </c>
      <c r="C63" s="25" t="s">
        <v>3613</v>
      </c>
      <c r="D63" s="25" t="s">
        <v>187</v>
      </c>
      <c r="E63" s="29">
        <v>400000</v>
      </c>
      <c r="F63" s="30">
        <v>411.39</v>
      </c>
      <c r="G63" s="31">
        <v>8.0000000000000004E-4</v>
      </c>
      <c r="H63" s="38">
        <v>7.3062000000000002E-2</v>
      </c>
      <c r="I63" s="32"/>
      <c r="J63" s="19"/>
    </row>
    <row r="64" spans="1:10" ht="15" customHeight="1">
      <c r="A64" s="28" t="s">
        <v>3614</v>
      </c>
      <c r="B64" s="25" t="s">
        <v>3898</v>
      </c>
      <c r="C64" s="25" t="s">
        <v>3615</v>
      </c>
      <c r="D64" s="25" t="s">
        <v>167</v>
      </c>
      <c r="E64" s="29">
        <v>4</v>
      </c>
      <c r="F64" s="30">
        <v>42.49</v>
      </c>
      <c r="G64" s="31">
        <v>1E-4</v>
      </c>
      <c r="H64" s="38">
        <v>9.8785999999999999E-2</v>
      </c>
      <c r="I64" s="32"/>
      <c r="J64" s="19"/>
    </row>
    <row r="65" spans="1:10" ht="15" customHeight="1">
      <c r="A65" s="28" t="s">
        <v>3616</v>
      </c>
      <c r="B65" s="25" t="s">
        <v>3897</v>
      </c>
      <c r="C65" s="25" t="s">
        <v>3617</v>
      </c>
      <c r="D65" s="25" t="s">
        <v>167</v>
      </c>
      <c r="E65" s="29">
        <v>4</v>
      </c>
      <c r="F65" s="30">
        <v>42.49</v>
      </c>
      <c r="G65" s="31">
        <v>1E-4</v>
      </c>
      <c r="H65" s="38">
        <v>9.7950999999999996E-2</v>
      </c>
      <c r="I65" s="32"/>
      <c r="J65" s="19"/>
    </row>
    <row r="66" spans="1:10" ht="15" customHeight="1">
      <c r="A66" s="28" t="s">
        <v>3618</v>
      </c>
      <c r="B66" s="25" t="s">
        <v>3896</v>
      </c>
      <c r="C66" s="25" t="s">
        <v>3619</v>
      </c>
      <c r="D66" s="25" t="s">
        <v>167</v>
      </c>
      <c r="E66" s="29">
        <v>4</v>
      </c>
      <c r="F66" s="30">
        <v>42.49</v>
      </c>
      <c r="G66" s="31">
        <v>1E-4</v>
      </c>
      <c r="H66" s="38">
        <v>9.6695000000000003E-2</v>
      </c>
      <c r="I66" s="32"/>
      <c r="J66" s="19"/>
    </row>
    <row r="67" spans="1:10" ht="15" customHeight="1">
      <c r="A67" s="28" t="s">
        <v>3620</v>
      </c>
      <c r="B67" s="25" t="s">
        <v>3895</v>
      </c>
      <c r="C67" s="25" t="s">
        <v>3621</v>
      </c>
      <c r="D67" s="25" t="s">
        <v>167</v>
      </c>
      <c r="E67" s="29">
        <v>4</v>
      </c>
      <c r="F67" s="30">
        <v>42.49</v>
      </c>
      <c r="G67" s="31">
        <v>1E-4</v>
      </c>
      <c r="H67" s="38">
        <v>9.5531500000000005E-2</v>
      </c>
      <c r="I67" s="32"/>
      <c r="J67" s="19"/>
    </row>
    <row r="68" spans="1:10" ht="15" customHeight="1">
      <c r="A68" s="28" t="s">
        <v>3622</v>
      </c>
      <c r="B68" s="25" t="s">
        <v>3901</v>
      </c>
      <c r="C68" s="25" t="s">
        <v>3623</v>
      </c>
      <c r="D68" s="25" t="s">
        <v>167</v>
      </c>
      <c r="E68" s="29">
        <v>4</v>
      </c>
      <c r="F68" s="30">
        <v>42.49</v>
      </c>
      <c r="G68" s="31">
        <v>1E-4</v>
      </c>
      <c r="H68" s="38">
        <v>0.1010095</v>
      </c>
      <c r="I68" s="32"/>
      <c r="J68" s="19"/>
    </row>
    <row r="69" spans="1:10" ht="15" customHeight="1">
      <c r="A69" s="28" t="s">
        <v>3624</v>
      </c>
      <c r="B69" s="25" t="s">
        <v>3894</v>
      </c>
      <c r="C69" s="25" t="s">
        <v>3625</v>
      </c>
      <c r="D69" s="25" t="s">
        <v>167</v>
      </c>
      <c r="E69" s="29">
        <v>4</v>
      </c>
      <c r="F69" s="30">
        <v>42.49</v>
      </c>
      <c r="G69" s="31">
        <v>1E-4</v>
      </c>
      <c r="H69" s="38">
        <v>9.3655500000000003E-2</v>
      </c>
      <c r="I69" s="32"/>
      <c r="J69" s="19"/>
    </row>
    <row r="70" spans="1:10" ht="15" customHeight="1">
      <c r="A70" s="28" t="s">
        <v>3626</v>
      </c>
      <c r="B70" s="25" t="s">
        <v>3899</v>
      </c>
      <c r="C70" s="25" t="s">
        <v>3627</v>
      </c>
      <c r="D70" s="25" t="s">
        <v>167</v>
      </c>
      <c r="E70" s="29">
        <v>4</v>
      </c>
      <c r="F70" s="30">
        <v>42.49</v>
      </c>
      <c r="G70" s="31">
        <v>1E-4</v>
      </c>
      <c r="H70" s="38">
        <v>9.9583000000000005E-2</v>
      </c>
      <c r="I70" s="32"/>
      <c r="J70" s="19"/>
    </row>
    <row r="71" spans="1:10" ht="15" customHeight="1">
      <c r="A71" s="28" t="s">
        <v>3628</v>
      </c>
      <c r="B71" s="25" t="s">
        <v>3903</v>
      </c>
      <c r="C71" s="25" t="s">
        <v>3629</v>
      </c>
      <c r="D71" s="25" t="s">
        <v>167</v>
      </c>
      <c r="E71" s="29">
        <v>4</v>
      </c>
      <c r="F71" s="30">
        <v>42.48</v>
      </c>
      <c r="G71" s="31">
        <v>1E-4</v>
      </c>
      <c r="H71" s="38">
        <v>0.10194549999999999</v>
      </c>
      <c r="I71" s="32"/>
      <c r="J71" s="19"/>
    </row>
    <row r="72" spans="1:10" ht="15" customHeight="1">
      <c r="A72" s="28" t="s">
        <v>3630</v>
      </c>
      <c r="B72" s="25" t="s">
        <v>3902</v>
      </c>
      <c r="C72" s="25" t="s">
        <v>3631</v>
      </c>
      <c r="D72" s="25" t="s">
        <v>167</v>
      </c>
      <c r="E72" s="29">
        <v>4</v>
      </c>
      <c r="F72" s="30">
        <v>42.48</v>
      </c>
      <c r="G72" s="31">
        <v>1E-4</v>
      </c>
      <c r="H72" s="38">
        <v>0.101439</v>
      </c>
      <c r="I72" s="32"/>
      <c r="J72" s="19"/>
    </row>
    <row r="73" spans="1:10" ht="15" customHeight="1">
      <c r="A73" s="28" t="s">
        <v>3632</v>
      </c>
      <c r="B73" s="25" t="s">
        <v>3900</v>
      </c>
      <c r="C73" s="25" t="s">
        <v>3633</v>
      </c>
      <c r="D73" s="25" t="s">
        <v>167</v>
      </c>
      <c r="E73" s="29">
        <v>4</v>
      </c>
      <c r="F73" s="30">
        <v>42.47</v>
      </c>
      <c r="G73" s="31">
        <v>1E-4</v>
      </c>
      <c r="H73" s="38">
        <v>0.10055749999999999</v>
      </c>
      <c r="I73" s="32"/>
      <c r="J73" s="19"/>
    </row>
    <row r="74" spans="1:10" ht="15" customHeight="1">
      <c r="A74" s="19"/>
      <c r="B74" s="24" t="s">
        <v>155</v>
      </c>
      <c r="C74" s="25"/>
      <c r="D74" s="25"/>
      <c r="E74" s="25"/>
      <c r="F74" s="33">
        <v>176474.14</v>
      </c>
      <c r="G74" s="34">
        <v>0.32700000000000001</v>
      </c>
      <c r="H74" s="35"/>
      <c r="I74" s="35"/>
      <c r="J74" s="19"/>
    </row>
    <row r="75" spans="1:10" ht="15" customHeight="1">
      <c r="A75" s="19"/>
      <c r="B75" s="36" t="s">
        <v>484</v>
      </c>
      <c r="C75" s="37"/>
      <c r="D75" s="37"/>
      <c r="E75" s="37"/>
      <c r="F75" s="35" t="s">
        <v>485</v>
      </c>
      <c r="G75" s="35" t="s">
        <v>485</v>
      </c>
      <c r="H75" s="35"/>
      <c r="I75" s="35"/>
      <c r="J75" s="19"/>
    </row>
    <row r="76" spans="1:10" ht="15" customHeight="1">
      <c r="A76" s="19"/>
      <c r="B76" s="36" t="s">
        <v>155</v>
      </c>
      <c r="C76" s="37"/>
      <c r="D76" s="37"/>
      <c r="E76" s="37"/>
      <c r="F76" s="35" t="s">
        <v>485</v>
      </c>
      <c r="G76" s="35" t="s">
        <v>485</v>
      </c>
      <c r="H76" s="35"/>
      <c r="I76" s="35"/>
      <c r="J76" s="19"/>
    </row>
    <row r="77" spans="1:10" ht="15" customHeight="1">
      <c r="A77" s="19"/>
      <c r="B77" s="24" t="s">
        <v>1078</v>
      </c>
      <c r="C77" s="25"/>
      <c r="D77" s="25"/>
      <c r="E77" s="25"/>
      <c r="F77" s="27"/>
      <c r="G77" s="26"/>
      <c r="H77" s="26"/>
      <c r="I77" s="26"/>
      <c r="J77" s="19"/>
    </row>
    <row r="78" spans="1:10" ht="15" customHeight="1">
      <c r="A78" s="28" t="s">
        <v>3531</v>
      </c>
      <c r="B78" s="25" t="s">
        <v>3532</v>
      </c>
      <c r="C78" s="25" t="s">
        <v>3533</v>
      </c>
      <c r="D78" s="25" t="s">
        <v>1082</v>
      </c>
      <c r="E78" s="29">
        <v>19</v>
      </c>
      <c r="F78" s="30">
        <v>1900</v>
      </c>
      <c r="G78" s="31">
        <v>3.5000000000000001E-3</v>
      </c>
      <c r="H78" s="38">
        <v>6.7449999999999996E-2</v>
      </c>
      <c r="I78" s="32"/>
      <c r="J78" s="19"/>
    </row>
    <row r="79" spans="1:10" ht="15" customHeight="1">
      <c r="A79" s="19"/>
      <c r="B79" s="24" t="s">
        <v>155</v>
      </c>
      <c r="C79" s="25"/>
      <c r="D79" s="25"/>
      <c r="E79" s="25"/>
      <c r="F79" s="33">
        <v>1900</v>
      </c>
      <c r="G79" s="34">
        <v>3.5000000000000001E-3</v>
      </c>
      <c r="H79" s="35"/>
      <c r="I79" s="35"/>
      <c r="J79" s="19"/>
    </row>
    <row r="80" spans="1:10" ht="15" customHeight="1">
      <c r="A80" s="19"/>
      <c r="B80" s="36" t="s">
        <v>484</v>
      </c>
      <c r="C80" s="37"/>
      <c r="D80" s="37"/>
      <c r="E80" s="37"/>
      <c r="F80" s="35" t="s">
        <v>485</v>
      </c>
      <c r="G80" s="35" t="s">
        <v>485</v>
      </c>
      <c r="H80" s="35"/>
      <c r="I80" s="35"/>
      <c r="J80" s="19"/>
    </row>
    <row r="81" spans="1:10" ht="15" customHeight="1">
      <c r="A81" s="19"/>
      <c r="B81" s="36" t="s">
        <v>155</v>
      </c>
      <c r="C81" s="37"/>
      <c r="D81" s="37"/>
      <c r="E81" s="37"/>
      <c r="F81" s="35" t="s">
        <v>485</v>
      </c>
      <c r="G81" s="35" t="s">
        <v>485</v>
      </c>
      <c r="H81" s="35"/>
      <c r="I81" s="35"/>
      <c r="J81" s="19"/>
    </row>
    <row r="82" spans="1:10" ht="15" customHeight="1">
      <c r="A82" s="19"/>
      <c r="B82" s="36" t="s">
        <v>156</v>
      </c>
      <c r="C82" s="37"/>
      <c r="D82" s="37"/>
      <c r="E82" s="37"/>
      <c r="F82" s="33">
        <v>178374.14</v>
      </c>
      <c r="G82" s="34">
        <v>0.33050000000000002</v>
      </c>
      <c r="H82" s="35"/>
      <c r="I82" s="35"/>
      <c r="J82" s="19"/>
    </row>
    <row r="83" spans="1:10" ht="15" customHeight="1">
      <c r="A83" s="19"/>
      <c r="B83" s="24" t="s">
        <v>486</v>
      </c>
      <c r="C83" s="25"/>
      <c r="D83" s="25"/>
      <c r="E83" s="25"/>
      <c r="F83" s="25"/>
      <c r="G83" s="25"/>
      <c r="H83" s="26"/>
      <c r="I83" s="26"/>
      <c r="J83" s="19"/>
    </row>
    <row r="84" spans="1:10" ht="15" customHeight="1">
      <c r="A84" s="19"/>
      <c r="B84" s="24" t="s">
        <v>487</v>
      </c>
      <c r="C84" s="25"/>
      <c r="D84" s="25"/>
      <c r="E84" s="25"/>
      <c r="F84" s="27"/>
      <c r="G84" s="26"/>
      <c r="H84" s="26"/>
      <c r="I84" s="26"/>
      <c r="J84" s="19"/>
    </row>
    <row r="85" spans="1:10" ht="15" customHeight="1">
      <c r="A85" s="28" t="s">
        <v>3634</v>
      </c>
      <c r="B85" s="25" t="s">
        <v>3889</v>
      </c>
      <c r="C85" s="25" t="s">
        <v>3635</v>
      </c>
      <c r="D85" s="25" t="s">
        <v>498</v>
      </c>
      <c r="E85" s="29">
        <v>4500</v>
      </c>
      <c r="F85" s="30">
        <v>22110.95</v>
      </c>
      <c r="G85" s="31">
        <v>4.0899999999999999E-2</v>
      </c>
      <c r="H85" s="38">
        <v>6.6900000000000001E-2</v>
      </c>
      <c r="I85" s="32"/>
      <c r="J85" s="19"/>
    </row>
    <row r="86" spans="1:10" ht="15" customHeight="1">
      <c r="A86" s="28" t="s">
        <v>2841</v>
      </c>
      <c r="B86" s="25" t="s">
        <v>3869</v>
      </c>
      <c r="C86" s="25" t="s">
        <v>2842</v>
      </c>
      <c r="D86" s="25" t="s">
        <v>493</v>
      </c>
      <c r="E86" s="29">
        <v>4000</v>
      </c>
      <c r="F86" s="30">
        <v>19207.2</v>
      </c>
      <c r="G86" s="31">
        <v>3.56E-2</v>
      </c>
      <c r="H86" s="38">
        <v>6.9750000000000006E-2</v>
      </c>
      <c r="I86" s="32"/>
      <c r="J86" s="19"/>
    </row>
    <row r="87" spans="1:10" ht="15" customHeight="1">
      <c r="A87" s="28" t="s">
        <v>3636</v>
      </c>
      <c r="B87" s="25" t="s">
        <v>3892</v>
      </c>
      <c r="C87" s="25" t="s">
        <v>3637</v>
      </c>
      <c r="D87" s="25" t="s">
        <v>498</v>
      </c>
      <c r="E87" s="29">
        <v>4000</v>
      </c>
      <c r="F87" s="30">
        <v>19035.759999999998</v>
      </c>
      <c r="G87" s="31">
        <v>3.5299999999999998E-2</v>
      </c>
      <c r="H87" s="38">
        <v>7.0300000000000001E-2</v>
      </c>
      <c r="I87" s="32"/>
      <c r="J87" s="19"/>
    </row>
    <row r="88" spans="1:10" ht="15" customHeight="1">
      <c r="A88" s="28" t="s">
        <v>3546</v>
      </c>
      <c r="B88" s="25" t="s">
        <v>3883</v>
      </c>
      <c r="C88" s="25" t="s">
        <v>3547</v>
      </c>
      <c r="D88" s="25" t="s">
        <v>498</v>
      </c>
      <c r="E88" s="29">
        <v>3500</v>
      </c>
      <c r="F88" s="30">
        <v>16966.27</v>
      </c>
      <c r="G88" s="31">
        <v>3.1399999999999997E-2</v>
      </c>
      <c r="H88" s="38">
        <v>6.7149E-2</v>
      </c>
      <c r="I88" s="32"/>
      <c r="J88" s="19"/>
    </row>
    <row r="89" spans="1:10" ht="15" customHeight="1">
      <c r="A89" s="28" t="s">
        <v>505</v>
      </c>
      <c r="B89" s="25" t="s">
        <v>3847</v>
      </c>
      <c r="C89" s="25" t="s">
        <v>506</v>
      </c>
      <c r="D89" s="25" t="s">
        <v>490</v>
      </c>
      <c r="E89" s="29">
        <v>3000</v>
      </c>
      <c r="F89" s="30">
        <v>14577.89</v>
      </c>
      <c r="G89" s="31">
        <v>2.7E-2</v>
      </c>
      <c r="H89" s="38">
        <v>6.7750000000000005E-2</v>
      </c>
      <c r="I89" s="32"/>
      <c r="J89" s="19"/>
    </row>
    <row r="90" spans="1:10" ht="15" customHeight="1">
      <c r="A90" s="28" t="s">
        <v>1092</v>
      </c>
      <c r="B90" s="25" t="s">
        <v>3854</v>
      </c>
      <c r="C90" s="25" t="s">
        <v>1093</v>
      </c>
      <c r="D90" s="25" t="s">
        <v>493</v>
      </c>
      <c r="E90" s="29">
        <v>3000</v>
      </c>
      <c r="F90" s="30">
        <v>14477.27</v>
      </c>
      <c r="G90" s="31">
        <v>2.6800000000000001E-2</v>
      </c>
      <c r="H90" s="38">
        <v>6.9001000000000007E-2</v>
      </c>
      <c r="I90" s="32"/>
      <c r="J90" s="19"/>
    </row>
    <row r="91" spans="1:10" ht="15" customHeight="1">
      <c r="A91" s="28" t="s">
        <v>2501</v>
      </c>
      <c r="B91" s="25" t="s">
        <v>3858</v>
      </c>
      <c r="C91" s="25" t="s">
        <v>2502</v>
      </c>
      <c r="D91" s="25" t="s">
        <v>498</v>
      </c>
      <c r="E91" s="29">
        <v>3000</v>
      </c>
      <c r="F91" s="30">
        <v>14309.33</v>
      </c>
      <c r="G91" s="31">
        <v>2.6499999999999999E-2</v>
      </c>
      <c r="H91" s="38">
        <v>7.2800000000000004E-2</v>
      </c>
      <c r="I91" s="32"/>
      <c r="J91" s="19"/>
    </row>
    <row r="92" spans="1:10" ht="15" customHeight="1">
      <c r="A92" s="28" t="s">
        <v>507</v>
      </c>
      <c r="B92" s="25" t="s">
        <v>3853</v>
      </c>
      <c r="C92" s="25" t="s">
        <v>508</v>
      </c>
      <c r="D92" s="25" t="s">
        <v>493</v>
      </c>
      <c r="E92" s="29">
        <v>3000</v>
      </c>
      <c r="F92" s="30">
        <v>14060.34</v>
      </c>
      <c r="G92" s="31">
        <v>2.5999999999999999E-2</v>
      </c>
      <c r="H92" s="38">
        <v>7.0499999999999993E-2</v>
      </c>
      <c r="I92" s="32"/>
      <c r="J92" s="19"/>
    </row>
    <row r="93" spans="1:10" ht="15" customHeight="1">
      <c r="A93" s="28" t="s">
        <v>494</v>
      </c>
      <c r="B93" s="25" t="s">
        <v>3849</v>
      </c>
      <c r="C93" s="25" t="s">
        <v>495</v>
      </c>
      <c r="D93" s="25" t="s">
        <v>490</v>
      </c>
      <c r="E93" s="29">
        <v>2500</v>
      </c>
      <c r="F93" s="30">
        <v>12055.64</v>
      </c>
      <c r="G93" s="31">
        <v>2.23E-2</v>
      </c>
      <c r="H93" s="38">
        <v>6.9349999999999995E-2</v>
      </c>
      <c r="I93" s="32"/>
      <c r="J93" s="19"/>
    </row>
    <row r="94" spans="1:10" ht="15" customHeight="1">
      <c r="A94" s="28" t="s">
        <v>883</v>
      </c>
      <c r="B94" s="25" t="s">
        <v>3855</v>
      </c>
      <c r="C94" s="25" t="s">
        <v>884</v>
      </c>
      <c r="D94" s="25" t="s">
        <v>490</v>
      </c>
      <c r="E94" s="29">
        <v>2500</v>
      </c>
      <c r="F94" s="30">
        <v>11730.73</v>
      </c>
      <c r="G94" s="31">
        <v>2.1700000000000001E-2</v>
      </c>
      <c r="H94" s="38">
        <v>7.145E-2</v>
      </c>
      <c r="I94" s="32"/>
      <c r="J94" s="19"/>
    </row>
    <row r="95" spans="1:10" ht="15" customHeight="1">
      <c r="A95" s="28" t="s">
        <v>2835</v>
      </c>
      <c r="B95" s="25" t="s">
        <v>3874</v>
      </c>
      <c r="C95" s="25" t="s">
        <v>2836</v>
      </c>
      <c r="D95" s="25" t="s">
        <v>498</v>
      </c>
      <c r="E95" s="29">
        <v>2000</v>
      </c>
      <c r="F95" s="30">
        <v>9830.3799999999992</v>
      </c>
      <c r="G95" s="31">
        <v>1.8200000000000001E-2</v>
      </c>
      <c r="H95" s="38">
        <v>6.6999000000000003E-2</v>
      </c>
      <c r="I95" s="32"/>
      <c r="J95" s="19"/>
    </row>
    <row r="96" spans="1:10" ht="15" customHeight="1">
      <c r="A96" s="28" t="s">
        <v>3638</v>
      </c>
      <c r="B96" s="25" t="s">
        <v>3891</v>
      </c>
      <c r="C96" s="25" t="s">
        <v>3639</v>
      </c>
      <c r="D96" s="25" t="s">
        <v>498</v>
      </c>
      <c r="E96" s="29">
        <v>1500</v>
      </c>
      <c r="F96" s="30">
        <v>7143.63</v>
      </c>
      <c r="G96" s="31">
        <v>1.32E-2</v>
      </c>
      <c r="H96" s="38">
        <v>7.0849999999999996E-2</v>
      </c>
      <c r="I96" s="32"/>
      <c r="J96" s="19"/>
    </row>
    <row r="97" spans="1:10" ht="15" customHeight="1">
      <c r="A97" s="28" t="s">
        <v>2845</v>
      </c>
      <c r="B97" s="25" t="s">
        <v>3880</v>
      </c>
      <c r="C97" s="25" t="s">
        <v>2846</v>
      </c>
      <c r="D97" s="25" t="s">
        <v>490</v>
      </c>
      <c r="E97" s="29">
        <v>1500</v>
      </c>
      <c r="F97" s="30">
        <v>7024.25</v>
      </c>
      <c r="G97" s="31">
        <v>1.2999999999999999E-2</v>
      </c>
      <c r="H97" s="38">
        <v>7.145E-2</v>
      </c>
      <c r="I97" s="32"/>
      <c r="J97" s="19"/>
    </row>
    <row r="98" spans="1:10" ht="15" customHeight="1">
      <c r="A98" s="28" t="s">
        <v>2833</v>
      </c>
      <c r="B98" s="25" t="s">
        <v>3870</v>
      </c>
      <c r="C98" s="25" t="s">
        <v>2834</v>
      </c>
      <c r="D98" s="25" t="s">
        <v>498</v>
      </c>
      <c r="E98" s="29">
        <v>1000</v>
      </c>
      <c r="F98" s="30">
        <v>4914.43</v>
      </c>
      <c r="G98" s="31">
        <v>9.1000000000000004E-3</v>
      </c>
      <c r="H98" s="38">
        <v>6.6900000000000001E-2</v>
      </c>
      <c r="I98" s="32"/>
      <c r="J98" s="19"/>
    </row>
    <row r="99" spans="1:10" ht="15" customHeight="1">
      <c r="A99" s="28" t="s">
        <v>2843</v>
      </c>
      <c r="B99" s="25" t="s">
        <v>3871</v>
      </c>
      <c r="C99" s="25" t="s">
        <v>2844</v>
      </c>
      <c r="D99" s="25" t="s">
        <v>490</v>
      </c>
      <c r="E99" s="29">
        <v>1000</v>
      </c>
      <c r="F99" s="30">
        <v>4732.1000000000004</v>
      </c>
      <c r="G99" s="31">
        <v>8.8000000000000005E-3</v>
      </c>
      <c r="H99" s="38">
        <v>7.1500999999999995E-2</v>
      </c>
      <c r="I99" s="32"/>
      <c r="J99" s="19"/>
    </row>
    <row r="100" spans="1:10" ht="15" customHeight="1">
      <c r="A100" s="28" t="s">
        <v>3536</v>
      </c>
      <c r="B100" s="25" t="s">
        <v>3884</v>
      </c>
      <c r="C100" s="25" t="s">
        <v>3537</v>
      </c>
      <c r="D100" s="25" t="s">
        <v>498</v>
      </c>
      <c r="E100" s="29">
        <v>1000</v>
      </c>
      <c r="F100" s="30">
        <v>4724.63</v>
      </c>
      <c r="G100" s="31">
        <v>8.6999999999999994E-3</v>
      </c>
      <c r="H100" s="38">
        <v>7.1151000000000006E-2</v>
      </c>
      <c r="I100" s="32"/>
      <c r="J100" s="19"/>
    </row>
    <row r="101" spans="1:10" ht="15" customHeight="1">
      <c r="A101" s="28" t="s">
        <v>3538</v>
      </c>
      <c r="B101" s="25" t="s">
        <v>3887</v>
      </c>
      <c r="C101" s="25" t="s">
        <v>3539</v>
      </c>
      <c r="D101" s="25" t="s">
        <v>490</v>
      </c>
      <c r="E101" s="29">
        <v>1000</v>
      </c>
      <c r="F101" s="30">
        <v>4716.21</v>
      </c>
      <c r="G101" s="31">
        <v>8.6999999999999994E-3</v>
      </c>
      <c r="H101" s="38">
        <v>7.0849999999999996E-2</v>
      </c>
      <c r="I101" s="32"/>
      <c r="J101" s="19"/>
    </row>
    <row r="102" spans="1:10" ht="15" customHeight="1">
      <c r="A102" s="28" t="s">
        <v>3640</v>
      </c>
      <c r="B102" s="25" t="s">
        <v>3890</v>
      </c>
      <c r="C102" s="25" t="s">
        <v>3641</v>
      </c>
      <c r="D102" s="25" t="s">
        <v>498</v>
      </c>
      <c r="E102" s="29">
        <v>1000</v>
      </c>
      <c r="F102" s="30">
        <v>4707.78</v>
      </c>
      <c r="G102" s="31">
        <v>8.6999999999999994E-3</v>
      </c>
      <c r="H102" s="38">
        <v>7.0800000000000002E-2</v>
      </c>
      <c r="I102" s="32"/>
      <c r="J102" s="19"/>
    </row>
    <row r="103" spans="1:10" ht="15" customHeight="1">
      <c r="A103" s="28" t="s">
        <v>503</v>
      </c>
      <c r="B103" s="25" t="s">
        <v>3850</v>
      </c>
      <c r="C103" s="25" t="s">
        <v>504</v>
      </c>
      <c r="D103" s="25" t="s">
        <v>498</v>
      </c>
      <c r="E103" s="29">
        <v>1000</v>
      </c>
      <c r="F103" s="30">
        <v>4707.3999999999996</v>
      </c>
      <c r="G103" s="31">
        <v>8.6999999999999994E-3</v>
      </c>
      <c r="H103" s="38">
        <v>7.0900000000000005E-2</v>
      </c>
      <c r="I103" s="32"/>
      <c r="J103" s="19"/>
    </row>
    <row r="104" spans="1:10" ht="15" customHeight="1">
      <c r="A104" s="28" t="s">
        <v>3534</v>
      </c>
      <c r="B104" s="25" t="s">
        <v>3886</v>
      </c>
      <c r="C104" s="25" t="s">
        <v>3535</v>
      </c>
      <c r="D104" s="25" t="s">
        <v>490</v>
      </c>
      <c r="E104" s="29">
        <v>1000</v>
      </c>
      <c r="F104" s="30">
        <v>4707.09</v>
      </c>
      <c r="G104" s="31">
        <v>8.6999999999999994E-3</v>
      </c>
      <c r="H104" s="38">
        <v>7.1651000000000006E-2</v>
      </c>
      <c r="I104" s="32"/>
      <c r="J104" s="19"/>
    </row>
    <row r="105" spans="1:10" ht="15" customHeight="1">
      <c r="A105" s="28" t="s">
        <v>511</v>
      </c>
      <c r="B105" s="25" t="s">
        <v>3851</v>
      </c>
      <c r="C105" s="25" t="s">
        <v>512</v>
      </c>
      <c r="D105" s="25" t="s">
        <v>490</v>
      </c>
      <c r="E105" s="29">
        <v>1000</v>
      </c>
      <c r="F105" s="30">
        <v>4699.01</v>
      </c>
      <c r="G105" s="31">
        <v>8.6999999999999994E-3</v>
      </c>
      <c r="H105" s="38">
        <v>7.1498999999999993E-2</v>
      </c>
      <c r="I105" s="32"/>
      <c r="J105" s="19"/>
    </row>
    <row r="106" spans="1:10" ht="15" customHeight="1">
      <c r="A106" s="28" t="s">
        <v>509</v>
      </c>
      <c r="B106" s="25" t="s">
        <v>3846</v>
      </c>
      <c r="C106" s="25" t="s">
        <v>510</v>
      </c>
      <c r="D106" s="25" t="s">
        <v>490</v>
      </c>
      <c r="E106" s="29">
        <v>600</v>
      </c>
      <c r="F106" s="30">
        <v>2928.46</v>
      </c>
      <c r="G106" s="31">
        <v>5.4000000000000003E-3</v>
      </c>
      <c r="H106" s="38">
        <v>6.7548999999999998E-2</v>
      </c>
      <c r="I106" s="32"/>
      <c r="J106" s="19"/>
    </row>
    <row r="107" spans="1:10" ht="15" customHeight="1">
      <c r="A107" s="28" t="s">
        <v>3642</v>
      </c>
      <c r="B107" s="25" t="s">
        <v>3893</v>
      </c>
      <c r="C107" s="25" t="s">
        <v>3643</v>
      </c>
      <c r="D107" s="25" t="s">
        <v>498</v>
      </c>
      <c r="E107" s="29">
        <v>500</v>
      </c>
      <c r="F107" s="30">
        <v>2356.2800000000002</v>
      </c>
      <c r="G107" s="31">
        <v>4.4000000000000003E-3</v>
      </c>
      <c r="H107" s="38">
        <v>7.0901000000000006E-2</v>
      </c>
      <c r="I107" s="32"/>
      <c r="J107" s="19"/>
    </row>
    <row r="108" spans="1:10" ht="15" customHeight="1">
      <c r="A108" s="28" t="s">
        <v>496</v>
      </c>
      <c r="B108" s="25" t="s">
        <v>3844</v>
      </c>
      <c r="C108" s="25" t="s">
        <v>497</v>
      </c>
      <c r="D108" s="25" t="s">
        <v>498</v>
      </c>
      <c r="E108" s="29">
        <v>500</v>
      </c>
      <c r="F108" s="30">
        <v>2352.4899999999998</v>
      </c>
      <c r="G108" s="31">
        <v>4.4000000000000003E-3</v>
      </c>
      <c r="H108" s="38">
        <v>7.1301000000000003E-2</v>
      </c>
      <c r="I108" s="32"/>
      <c r="J108" s="19"/>
    </row>
    <row r="109" spans="1:10" ht="15" customHeight="1">
      <c r="A109" s="28" t="s">
        <v>2499</v>
      </c>
      <c r="B109" s="25" t="s">
        <v>3859</v>
      </c>
      <c r="C109" s="25" t="s">
        <v>2500</v>
      </c>
      <c r="D109" s="25" t="s">
        <v>490</v>
      </c>
      <c r="E109" s="29">
        <v>200</v>
      </c>
      <c r="F109" s="30">
        <v>999.68</v>
      </c>
      <c r="G109" s="31">
        <v>1.9E-3</v>
      </c>
      <c r="H109" s="38">
        <v>5.8105999999999998E-2</v>
      </c>
      <c r="I109" s="32"/>
      <c r="J109" s="19"/>
    </row>
    <row r="110" spans="1:10" ht="15" customHeight="1">
      <c r="A110" s="19"/>
      <c r="B110" s="24" t="s">
        <v>155</v>
      </c>
      <c r="C110" s="25"/>
      <c r="D110" s="25"/>
      <c r="E110" s="25"/>
      <c r="F110" s="33">
        <v>229075.20000000001</v>
      </c>
      <c r="G110" s="34">
        <v>0.42409999999999998</v>
      </c>
      <c r="H110" s="35"/>
      <c r="I110" s="35"/>
      <c r="J110" s="19"/>
    </row>
    <row r="111" spans="1:10" ht="15" customHeight="1">
      <c r="A111" s="19"/>
      <c r="B111" s="24" t="s">
        <v>1094</v>
      </c>
      <c r="C111" s="25"/>
      <c r="D111" s="25"/>
      <c r="E111" s="25"/>
      <c r="F111" s="27"/>
      <c r="G111" s="26"/>
      <c r="H111" s="26"/>
      <c r="I111" s="26"/>
      <c r="J111" s="19"/>
    </row>
    <row r="112" spans="1:10" ht="15" customHeight="1">
      <c r="A112" s="28" t="s">
        <v>2901</v>
      </c>
      <c r="B112" s="25" t="s">
        <v>2902</v>
      </c>
      <c r="C112" s="25" t="s">
        <v>2903</v>
      </c>
      <c r="D112" s="25" t="s">
        <v>498</v>
      </c>
      <c r="E112" s="29">
        <v>3000</v>
      </c>
      <c r="F112" s="30">
        <v>14766.44</v>
      </c>
      <c r="G112" s="31">
        <v>2.7300000000000001E-2</v>
      </c>
      <c r="H112" s="38">
        <v>6.4147999999999997E-2</v>
      </c>
      <c r="I112" s="32"/>
      <c r="J112" s="19"/>
    </row>
    <row r="113" spans="1:10" ht="15" customHeight="1">
      <c r="A113" s="28" t="s">
        <v>2885</v>
      </c>
      <c r="B113" s="25" t="s">
        <v>2886</v>
      </c>
      <c r="C113" s="25" t="s">
        <v>2887</v>
      </c>
      <c r="D113" s="25" t="s">
        <v>498</v>
      </c>
      <c r="E113" s="29">
        <v>2500</v>
      </c>
      <c r="F113" s="30">
        <v>12064.8</v>
      </c>
      <c r="G113" s="31">
        <v>2.23E-2</v>
      </c>
      <c r="H113" s="38">
        <v>7.7450000000000005E-2</v>
      </c>
      <c r="I113" s="32"/>
      <c r="J113" s="19"/>
    </row>
    <row r="114" spans="1:10" ht="15" customHeight="1">
      <c r="A114" s="28" t="s">
        <v>2864</v>
      </c>
      <c r="B114" s="25" t="s">
        <v>2865</v>
      </c>
      <c r="C114" s="25" t="s">
        <v>2866</v>
      </c>
      <c r="D114" s="25" t="s">
        <v>490</v>
      </c>
      <c r="E114" s="29">
        <v>2000</v>
      </c>
      <c r="F114" s="30">
        <v>9693.01</v>
      </c>
      <c r="G114" s="31">
        <v>1.7999999999999999E-2</v>
      </c>
      <c r="H114" s="38">
        <v>6.8000000000000005E-2</v>
      </c>
      <c r="I114" s="32"/>
      <c r="J114" s="19"/>
    </row>
    <row r="115" spans="1:10" ht="15" customHeight="1">
      <c r="A115" s="28" t="s">
        <v>2458</v>
      </c>
      <c r="B115" s="25" t="s">
        <v>2459</v>
      </c>
      <c r="C115" s="25" t="s">
        <v>2460</v>
      </c>
      <c r="D115" s="25" t="s">
        <v>498</v>
      </c>
      <c r="E115" s="29">
        <v>1600</v>
      </c>
      <c r="F115" s="30">
        <v>7758.79</v>
      </c>
      <c r="G115" s="31">
        <v>1.44E-2</v>
      </c>
      <c r="H115" s="38">
        <v>7.5649999999999995E-2</v>
      </c>
      <c r="I115" s="32"/>
      <c r="J115" s="19"/>
    </row>
    <row r="116" spans="1:10" ht="15" customHeight="1">
      <c r="A116" s="28" t="s">
        <v>1095</v>
      </c>
      <c r="B116" s="25" t="s">
        <v>1096</v>
      </c>
      <c r="C116" s="25" t="s">
        <v>1097</v>
      </c>
      <c r="D116" s="25" t="s">
        <v>515</v>
      </c>
      <c r="E116" s="29">
        <v>1500</v>
      </c>
      <c r="F116" s="30">
        <v>7037.21</v>
      </c>
      <c r="G116" s="31">
        <v>1.2999999999999999E-2</v>
      </c>
      <c r="H116" s="38">
        <v>7.2300000000000003E-2</v>
      </c>
      <c r="I116" s="32"/>
      <c r="J116" s="19"/>
    </row>
    <row r="117" spans="1:10" ht="15" customHeight="1">
      <c r="A117" s="28" t="s">
        <v>3644</v>
      </c>
      <c r="B117" s="25" t="s">
        <v>3645</v>
      </c>
      <c r="C117" s="25" t="s">
        <v>3646</v>
      </c>
      <c r="D117" s="25" t="s">
        <v>498</v>
      </c>
      <c r="E117" s="29">
        <v>1300</v>
      </c>
      <c r="F117" s="30">
        <v>6402.55</v>
      </c>
      <c r="G117" s="31">
        <v>1.1900000000000001E-2</v>
      </c>
      <c r="H117" s="38">
        <v>6.9448999999999997E-2</v>
      </c>
      <c r="I117" s="32"/>
      <c r="J117" s="19"/>
    </row>
    <row r="118" spans="1:10" ht="15" customHeight="1">
      <c r="A118" s="28" t="s">
        <v>3647</v>
      </c>
      <c r="B118" s="25" t="s">
        <v>3648</v>
      </c>
      <c r="C118" s="25" t="s">
        <v>3649</v>
      </c>
      <c r="D118" s="25" t="s">
        <v>498</v>
      </c>
      <c r="E118" s="29">
        <v>1000</v>
      </c>
      <c r="F118" s="30">
        <v>4898.41</v>
      </c>
      <c r="G118" s="31">
        <v>9.1000000000000004E-3</v>
      </c>
      <c r="H118" s="38">
        <v>7.0749999999999993E-2</v>
      </c>
      <c r="I118" s="32"/>
      <c r="J118" s="19"/>
    </row>
    <row r="119" spans="1:10" ht="15" customHeight="1">
      <c r="A119" s="28" t="s">
        <v>2849</v>
      </c>
      <c r="B119" s="25" t="s">
        <v>2850</v>
      </c>
      <c r="C119" s="25" t="s">
        <v>2851</v>
      </c>
      <c r="D119" s="25" t="s">
        <v>498</v>
      </c>
      <c r="E119" s="29">
        <v>1000</v>
      </c>
      <c r="F119" s="30">
        <v>4871.53</v>
      </c>
      <c r="G119" s="31">
        <v>8.9999999999999993E-3</v>
      </c>
      <c r="H119" s="38">
        <v>6.9250999999999993E-2</v>
      </c>
      <c r="I119" s="32"/>
      <c r="J119" s="19"/>
    </row>
    <row r="120" spans="1:10" ht="15" customHeight="1">
      <c r="A120" s="28" t="s">
        <v>2904</v>
      </c>
      <c r="B120" s="25" t="s">
        <v>2905</v>
      </c>
      <c r="C120" s="25" t="s">
        <v>2906</v>
      </c>
      <c r="D120" s="25" t="s">
        <v>498</v>
      </c>
      <c r="E120" s="29">
        <v>1000</v>
      </c>
      <c r="F120" s="30">
        <v>4690.6000000000004</v>
      </c>
      <c r="G120" s="31">
        <v>8.6999999999999994E-3</v>
      </c>
      <c r="H120" s="38">
        <v>7.2300000000000003E-2</v>
      </c>
      <c r="I120" s="32"/>
      <c r="J120" s="19"/>
    </row>
    <row r="121" spans="1:10" ht="15" customHeight="1">
      <c r="A121" s="28" t="s">
        <v>2610</v>
      </c>
      <c r="B121" s="25" t="s">
        <v>2611</v>
      </c>
      <c r="C121" s="25" t="s">
        <v>2612</v>
      </c>
      <c r="D121" s="25" t="s">
        <v>515</v>
      </c>
      <c r="E121" s="29">
        <v>500</v>
      </c>
      <c r="F121" s="30">
        <v>2474.33</v>
      </c>
      <c r="G121" s="31">
        <v>4.5999999999999999E-3</v>
      </c>
      <c r="H121" s="38">
        <v>6.5297999999999995E-2</v>
      </c>
      <c r="I121" s="32"/>
      <c r="J121" s="19"/>
    </row>
    <row r="122" spans="1:10" ht="15" customHeight="1">
      <c r="A122" s="28" t="s">
        <v>2505</v>
      </c>
      <c r="B122" s="25" t="s">
        <v>2506</v>
      </c>
      <c r="C122" s="25" t="s">
        <v>2507</v>
      </c>
      <c r="D122" s="25" t="s">
        <v>498</v>
      </c>
      <c r="E122" s="29">
        <v>400</v>
      </c>
      <c r="F122" s="30">
        <v>1992.64</v>
      </c>
      <c r="G122" s="31">
        <v>3.7000000000000002E-3</v>
      </c>
      <c r="H122" s="38">
        <v>6.7371E-2</v>
      </c>
      <c r="I122" s="32"/>
      <c r="J122" s="19"/>
    </row>
    <row r="123" spans="1:10" ht="15" customHeight="1">
      <c r="A123" s="19"/>
      <c r="B123" s="24" t="s">
        <v>155</v>
      </c>
      <c r="C123" s="25"/>
      <c r="D123" s="25"/>
      <c r="E123" s="25"/>
      <c r="F123" s="33">
        <v>76650.31</v>
      </c>
      <c r="G123" s="34">
        <v>0.14199999999999999</v>
      </c>
      <c r="H123" s="35"/>
      <c r="I123" s="35"/>
      <c r="J123" s="19"/>
    </row>
    <row r="124" spans="1:10" ht="15" customHeight="1">
      <c r="A124" s="19"/>
      <c r="B124" s="24" t="s">
        <v>516</v>
      </c>
      <c r="C124" s="25"/>
      <c r="D124" s="25"/>
      <c r="E124" s="25"/>
      <c r="F124" s="27"/>
      <c r="G124" s="26"/>
      <c r="H124" s="26"/>
      <c r="I124" s="26"/>
      <c r="J124" s="19"/>
    </row>
    <row r="125" spans="1:10" ht="15" customHeight="1">
      <c r="A125" s="28" t="s">
        <v>1946</v>
      </c>
      <c r="B125" s="25" t="s">
        <v>1947</v>
      </c>
      <c r="C125" s="25" t="s">
        <v>1948</v>
      </c>
      <c r="D125" s="25" t="s">
        <v>187</v>
      </c>
      <c r="E125" s="29">
        <v>10000000</v>
      </c>
      <c r="F125" s="30">
        <v>9878.2099999999991</v>
      </c>
      <c r="G125" s="31">
        <v>1.83E-2</v>
      </c>
      <c r="H125" s="38">
        <v>0.06</v>
      </c>
      <c r="I125" s="32"/>
      <c r="J125" s="19"/>
    </row>
    <row r="126" spans="1:10" ht="15" customHeight="1">
      <c r="A126" s="28" t="s">
        <v>1952</v>
      </c>
      <c r="B126" s="25" t="s">
        <v>1953</v>
      </c>
      <c r="C126" s="25" t="s">
        <v>1954</v>
      </c>
      <c r="D126" s="25" t="s">
        <v>187</v>
      </c>
      <c r="E126" s="29">
        <v>10000000</v>
      </c>
      <c r="F126" s="30">
        <v>9779.24</v>
      </c>
      <c r="G126" s="31">
        <v>1.8100000000000002E-2</v>
      </c>
      <c r="H126" s="38">
        <v>6.2898999999999997E-2</v>
      </c>
      <c r="I126" s="32"/>
      <c r="J126" s="19"/>
    </row>
    <row r="127" spans="1:10" ht="15" customHeight="1">
      <c r="A127" s="28" t="s">
        <v>3650</v>
      </c>
      <c r="B127" s="25" t="s">
        <v>3651</v>
      </c>
      <c r="C127" s="25" t="s">
        <v>3652</v>
      </c>
      <c r="D127" s="25" t="s">
        <v>187</v>
      </c>
      <c r="E127" s="29">
        <v>5000000</v>
      </c>
      <c r="F127" s="30">
        <v>4766.1000000000004</v>
      </c>
      <c r="G127" s="31">
        <v>8.8000000000000005E-3</v>
      </c>
      <c r="H127" s="38">
        <v>6.6100999999999993E-2</v>
      </c>
      <c r="I127" s="32"/>
      <c r="J127" s="19"/>
    </row>
    <row r="128" spans="1:10" ht="15" customHeight="1">
      <c r="A128" s="28" t="s">
        <v>1955</v>
      </c>
      <c r="B128" s="25" t="s">
        <v>1956</v>
      </c>
      <c r="C128" s="25" t="s">
        <v>1957</v>
      </c>
      <c r="D128" s="25" t="s">
        <v>187</v>
      </c>
      <c r="E128" s="29">
        <v>3000000</v>
      </c>
      <c r="F128" s="30">
        <v>2966.84</v>
      </c>
      <c r="G128" s="31">
        <v>5.4999999999999997E-3</v>
      </c>
      <c r="H128" s="38">
        <v>0.06</v>
      </c>
      <c r="I128" s="32"/>
      <c r="J128" s="19"/>
    </row>
    <row r="129" spans="1:10" ht="15" customHeight="1">
      <c r="A129" s="28" t="s">
        <v>1978</v>
      </c>
      <c r="B129" s="25" t="s">
        <v>1979</v>
      </c>
      <c r="C129" s="25" t="s">
        <v>1980</v>
      </c>
      <c r="D129" s="25" t="s">
        <v>187</v>
      </c>
      <c r="E129" s="29">
        <v>177100</v>
      </c>
      <c r="F129" s="30">
        <v>174.08</v>
      </c>
      <c r="G129" s="31">
        <v>2.9999999999999997E-4</v>
      </c>
      <c r="H129" s="38">
        <v>6.1428999999999997E-2</v>
      </c>
      <c r="I129" s="32"/>
      <c r="J129" s="19"/>
    </row>
    <row r="130" spans="1:10" ht="15" customHeight="1">
      <c r="A130" s="19"/>
      <c r="B130" s="24" t="s">
        <v>155</v>
      </c>
      <c r="C130" s="25"/>
      <c r="D130" s="25"/>
      <c r="E130" s="25"/>
      <c r="F130" s="33">
        <v>27564.47</v>
      </c>
      <c r="G130" s="34">
        <v>5.0999999999999997E-2</v>
      </c>
      <c r="H130" s="35"/>
      <c r="I130" s="35"/>
      <c r="J130" s="19"/>
    </row>
    <row r="131" spans="1:10" ht="15" customHeight="1">
      <c r="A131" s="19"/>
      <c r="B131" s="36" t="s">
        <v>156</v>
      </c>
      <c r="C131" s="37"/>
      <c r="D131" s="37"/>
      <c r="E131" s="37"/>
      <c r="F131" s="33">
        <v>333289.98</v>
      </c>
      <c r="G131" s="34">
        <v>0.61709999999999998</v>
      </c>
      <c r="H131" s="35"/>
      <c r="I131" s="35"/>
      <c r="J131" s="19"/>
    </row>
    <row r="132" spans="1:10" ht="15" customHeight="1">
      <c r="A132" s="19"/>
      <c r="B132" s="24" t="s">
        <v>128</v>
      </c>
      <c r="C132" s="25"/>
      <c r="D132" s="25"/>
      <c r="E132" s="25"/>
      <c r="F132" s="25"/>
      <c r="G132" s="25"/>
      <c r="H132" s="26"/>
      <c r="I132" s="26"/>
      <c r="J132" s="19"/>
    </row>
    <row r="133" spans="1:10" ht="15" customHeight="1">
      <c r="A133" s="19"/>
      <c r="B133" s="24" t="s">
        <v>129</v>
      </c>
      <c r="C133" s="25"/>
      <c r="D133" s="25"/>
      <c r="E133" s="25"/>
      <c r="F133" s="27"/>
      <c r="G133" s="26"/>
      <c r="H133" s="26"/>
      <c r="I133" s="26"/>
      <c r="J133" s="19"/>
    </row>
    <row r="134" spans="1:10" ht="15" customHeight="1">
      <c r="A134" s="28" t="s">
        <v>520</v>
      </c>
      <c r="B134" s="25" t="s">
        <v>3838</v>
      </c>
      <c r="C134" s="25" t="s">
        <v>521</v>
      </c>
      <c r="D134" s="25"/>
      <c r="E134" s="29">
        <v>447201.24</v>
      </c>
      <c r="F134" s="30">
        <v>5259.46</v>
      </c>
      <c r="G134" s="31">
        <v>9.7000000000000003E-3</v>
      </c>
      <c r="H134" s="38"/>
      <c r="I134" s="32"/>
      <c r="J134" s="19"/>
    </row>
    <row r="135" spans="1:10" ht="15" customHeight="1">
      <c r="A135" s="19"/>
      <c r="B135" s="24" t="s">
        <v>155</v>
      </c>
      <c r="C135" s="25"/>
      <c r="D135" s="25"/>
      <c r="E135" s="25"/>
      <c r="F135" s="33">
        <v>5259.46</v>
      </c>
      <c r="G135" s="34">
        <v>9.7000000000000003E-3</v>
      </c>
      <c r="H135" s="35"/>
      <c r="I135" s="35"/>
      <c r="J135" s="19"/>
    </row>
    <row r="136" spans="1:10" ht="15" customHeight="1">
      <c r="A136" s="19"/>
      <c r="B136" s="36" t="s">
        <v>156</v>
      </c>
      <c r="C136" s="37"/>
      <c r="D136" s="37"/>
      <c r="E136" s="37"/>
      <c r="F136" s="33">
        <v>5259.46</v>
      </c>
      <c r="G136" s="34">
        <v>9.7000000000000003E-3</v>
      </c>
      <c r="H136" s="35"/>
      <c r="I136" s="35"/>
      <c r="J136" s="19"/>
    </row>
    <row r="137" spans="1:10" ht="15" customHeight="1">
      <c r="A137" s="19"/>
      <c r="B137" s="24" t="s">
        <v>157</v>
      </c>
      <c r="C137" s="25"/>
      <c r="D137" s="25"/>
      <c r="E137" s="25"/>
      <c r="F137" s="25"/>
      <c r="G137" s="25"/>
      <c r="H137" s="26"/>
      <c r="I137" s="26"/>
      <c r="J137" s="19"/>
    </row>
    <row r="138" spans="1:10" ht="15" customHeight="1">
      <c r="A138" s="28" t="s">
        <v>158</v>
      </c>
      <c r="B138" s="25" t="s">
        <v>3927</v>
      </c>
      <c r="C138" s="25"/>
      <c r="D138" s="25"/>
      <c r="E138" s="29"/>
      <c r="F138" s="30">
        <v>19274.61</v>
      </c>
      <c r="G138" s="31">
        <v>3.5700000000000003E-2</v>
      </c>
      <c r="H138" s="38">
        <v>5.9929050142850659E-2</v>
      </c>
      <c r="I138" s="32"/>
      <c r="J138" s="19"/>
    </row>
    <row r="139" spans="1:10" ht="15" customHeight="1">
      <c r="A139" s="19"/>
      <c r="B139" s="24" t="s">
        <v>155</v>
      </c>
      <c r="C139" s="25"/>
      <c r="D139" s="25"/>
      <c r="E139" s="25"/>
      <c r="F139" s="33">
        <v>19274.61</v>
      </c>
      <c r="G139" s="34">
        <v>3.5700000000000003E-2</v>
      </c>
      <c r="H139" s="35"/>
      <c r="I139" s="35"/>
      <c r="J139" s="19"/>
    </row>
    <row r="140" spans="1:10" ht="15" customHeight="1">
      <c r="A140" s="19"/>
      <c r="B140" s="36" t="s">
        <v>484</v>
      </c>
      <c r="C140" s="37"/>
      <c r="D140" s="37"/>
      <c r="E140" s="37"/>
      <c r="F140" s="35" t="s">
        <v>485</v>
      </c>
      <c r="G140" s="35" t="s">
        <v>485</v>
      </c>
      <c r="H140" s="35"/>
      <c r="I140" s="35"/>
      <c r="J140" s="19"/>
    </row>
    <row r="141" spans="1:10" ht="15" customHeight="1">
      <c r="A141" s="19"/>
      <c r="B141" s="36" t="s">
        <v>155</v>
      </c>
      <c r="C141" s="37"/>
      <c r="D141" s="37"/>
      <c r="E141" s="37"/>
      <c r="F141" s="35" t="s">
        <v>485</v>
      </c>
      <c r="G141" s="35" t="s">
        <v>485</v>
      </c>
      <c r="H141" s="35"/>
      <c r="I141" s="35"/>
      <c r="J141" s="19"/>
    </row>
    <row r="142" spans="1:10" ht="15" customHeight="1">
      <c r="A142" s="19"/>
      <c r="B142" s="36" t="s">
        <v>156</v>
      </c>
      <c r="C142" s="37"/>
      <c r="D142" s="37"/>
      <c r="E142" s="37"/>
      <c r="F142" s="33">
        <v>19274.61</v>
      </c>
      <c r="G142" s="34">
        <v>3.5700000000000003E-2</v>
      </c>
      <c r="H142" s="35"/>
      <c r="I142" s="35"/>
      <c r="J142" s="19"/>
    </row>
    <row r="143" spans="1:10" ht="15" customHeight="1">
      <c r="A143" s="19"/>
      <c r="B143" s="36" t="s">
        <v>159</v>
      </c>
      <c r="C143" s="25"/>
      <c r="D143" s="37"/>
      <c r="E143" s="25"/>
      <c r="F143" s="33">
        <v>3791.11</v>
      </c>
      <c r="G143" s="34">
        <v>7.1000000000000004E-3</v>
      </c>
      <c r="H143" s="35"/>
      <c r="I143" s="35"/>
      <c r="J143" s="19"/>
    </row>
    <row r="144" spans="1:10" ht="15" customHeight="1">
      <c r="A144" s="19"/>
      <c r="B144" s="39" t="s">
        <v>160</v>
      </c>
      <c r="C144" s="37"/>
      <c r="D144" s="37"/>
      <c r="E144" s="37"/>
      <c r="F144" s="33">
        <v>539986.73</v>
      </c>
      <c r="G144" s="40">
        <v>1</v>
      </c>
      <c r="H144" s="41"/>
      <c r="I144" s="41"/>
      <c r="J144" s="19"/>
    </row>
    <row r="145" spans="1:10" ht="15" customHeight="1">
      <c r="A145" s="19"/>
      <c r="B145" s="17"/>
      <c r="C145" s="19"/>
      <c r="D145" s="19"/>
      <c r="E145" s="19"/>
      <c r="F145" s="19"/>
      <c r="G145" s="19"/>
      <c r="H145" s="19"/>
      <c r="I145" s="19"/>
      <c r="J145" s="19"/>
    </row>
    <row r="146" spans="1:10" ht="15" customHeight="1">
      <c r="A146" s="19"/>
      <c r="B146" s="18" t="s">
        <v>1098</v>
      </c>
      <c r="C146" s="19"/>
      <c r="D146" s="19"/>
      <c r="E146" s="19"/>
      <c r="F146" s="19"/>
      <c r="G146" s="19"/>
      <c r="H146" s="19"/>
      <c r="I146" s="19"/>
      <c r="J146" s="19"/>
    </row>
    <row r="147" spans="1:10" ht="15" customHeight="1">
      <c r="A147" s="19"/>
      <c r="B147" s="18" t="s">
        <v>522</v>
      </c>
      <c r="C147" s="19"/>
      <c r="D147" s="19"/>
      <c r="E147" s="19"/>
      <c r="F147" s="19"/>
      <c r="G147" s="19"/>
      <c r="H147" s="19"/>
      <c r="I147" s="19"/>
      <c r="J147" s="19"/>
    </row>
    <row r="148" spans="1:10" ht="15" customHeight="1">
      <c r="A148" s="19"/>
      <c r="B148" s="18" t="s">
        <v>161</v>
      </c>
      <c r="C148" s="19"/>
      <c r="D148" s="19"/>
      <c r="E148" s="19"/>
      <c r="F148" s="19"/>
      <c r="G148" s="19"/>
      <c r="H148" s="19"/>
      <c r="I148" s="19"/>
      <c r="J148" s="19"/>
    </row>
    <row r="149" spans="1:10" ht="27.95" customHeight="1">
      <c r="A149" s="42"/>
      <c r="B149" s="110" t="s">
        <v>3926</v>
      </c>
      <c r="C149" s="110"/>
      <c r="D149" s="110"/>
      <c r="E149" s="110"/>
      <c r="F149" s="110"/>
      <c r="G149" s="110"/>
      <c r="H149" s="110"/>
      <c r="I149" s="42"/>
      <c r="J149" s="42"/>
    </row>
    <row r="150" spans="1:10" ht="15" customHeight="1">
      <c r="A150" s="42"/>
      <c r="B150" s="43"/>
      <c r="C150" s="42"/>
      <c r="D150" s="42"/>
      <c r="E150" s="42"/>
      <c r="F150" s="42"/>
      <c r="G150" s="42"/>
      <c r="H150" s="42"/>
      <c r="I150" s="42"/>
      <c r="J150" s="42"/>
    </row>
    <row r="152" spans="1:10" s="44" customFormat="1" ht="15" customHeight="1">
      <c r="C152" s="45" t="s">
        <v>3797</v>
      </c>
    </row>
    <row r="153" spans="1:10" s="44" customFormat="1" ht="15" customHeight="1">
      <c r="B153" s="45" t="s">
        <v>3749</v>
      </c>
      <c r="C153" s="45" t="s">
        <v>3750</v>
      </c>
    </row>
    <row r="154" spans="1:10" s="44" customFormat="1" ht="15" customHeight="1"/>
    <row r="155" spans="1:10" s="44" customFormat="1" ht="15" customHeight="1"/>
    <row r="156" spans="1:10" s="44" customFormat="1" ht="15" customHeight="1"/>
    <row r="157" spans="1:10" s="44" customFormat="1" ht="15" customHeight="1"/>
    <row r="158" spans="1:10" s="44" customFormat="1" ht="15" customHeight="1"/>
    <row r="159" spans="1:10" s="44" customFormat="1" ht="15" customHeight="1"/>
    <row r="160" spans="1:10" s="44" customFormat="1" ht="15" customHeight="1"/>
    <row r="161" s="44" customFormat="1" ht="15" customHeight="1"/>
    <row r="162" s="44" customFormat="1" ht="15" customHeight="1"/>
    <row r="163" s="44" customFormat="1" ht="15" customHeight="1"/>
    <row r="164" s="44" customFormat="1" ht="15" customHeight="1"/>
    <row r="165" s="44" customFormat="1" ht="15" customHeight="1"/>
  </sheetData>
  <sortState ref="A8:H10">
    <sortCondition descending="1" ref="F8:F10"/>
  </sortState>
  <mergeCells count="2">
    <mergeCell ref="B149:H149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6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112</v>
      </c>
      <c r="B2" s="111" t="s">
        <v>113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153002</v>
      </c>
      <c r="F8" s="30">
        <v>11223.84</v>
      </c>
      <c r="G8" s="31">
        <v>6.4299999999999996E-2</v>
      </c>
      <c r="H8" s="32"/>
      <c r="I8" s="32"/>
      <c r="J8" s="19"/>
    </row>
    <row r="9" spans="1:10" ht="15" customHeight="1">
      <c r="A9" s="28" t="s">
        <v>530</v>
      </c>
      <c r="B9" s="25" t="s">
        <v>531</v>
      </c>
      <c r="C9" s="25" t="s">
        <v>532</v>
      </c>
      <c r="D9" s="25" t="s">
        <v>529</v>
      </c>
      <c r="E9" s="29">
        <v>1220838</v>
      </c>
      <c r="F9" s="30">
        <v>10523.62</v>
      </c>
      <c r="G9" s="31">
        <v>6.0299999999999999E-2</v>
      </c>
      <c r="H9" s="32"/>
      <c r="I9" s="32"/>
      <c r="J9" s="19"/>
    </row>
    <row r="10" spans="1:10" ht="15" customHeight="1">
      <c r="A10" s="28" t="s">
        <v>647</v>
      </c>
      <c r="B10" s="25" t="s">
        <v>648</v>
      </c>
      <c r="C10" s="25" t="s">
        <v>649</v>
      </c>
      <c r="D10" s="25" t="s">
        <v>650</v>
      </c>
      <c r="E10" s="29">
        <v>209258</v>
      </c>
      <c r="F10" s="30">
        <v>9179.2099999999991</v>
      </c>
      <c r="G10" s="31">
        <v>5.2600000000000001E-2</v>
      </c>
      <c r="H10" s="32"/>
      <c r="I10" s="32"/>
      <c r="J10" s="19"/>
    </row>
    <row r="11" spans="1:10" ht="15" customHeight="1">
      <c r="A11" s="28" t="s">
        <v>564</v>
      </c>
      <c r="B11" s="25" t="s">
        <v>565</v>
      </c>
      <c r="C11" s="25" t="s">
        <v>566</v>
      </c>
      <c r="D11" s="25" t="s">
        <v>567</v>
      </c>
      <c r="E11" s="29">
        <v>551199</v>
      </c>
      <c r="F11" s="30">
        <v>7790.92</v>
      </c>
      <c r="G11" s="31">
        <v>4.4699999999999997E-2</v>
      </c>
      <c r="H11" s="32"/>
      <c r="I11" s="32"/>
      <c r="J11" s="19"/>
    </row>
    <row r="12" spans="1:10" ht="15" customHeight="1">
      <c r="A12" s="28" t="s">
        <v>610</v>
      </c>
      <c r="B12" s="25" t="s">
        <v>611</v>
      </c>
      <c r="C12" s="25" t="s">
        <v>612</v>
      </c>
      <c r="D12" s="25" t="s">
        <v>571</v>
      </c>
      <c r="E12" s="29">
        <v>335020</v>
      </c>
      <c r="F12" s="30">
        <v>7664.42</v>
      </c>
      <c r="G12" s="31">
        <v>4.3900000000000002E-2</v>
      </c>
      <c r="H12" s="32"/>
      <c r="I12" s="32"/>
      <c r="J12" s="19"/>
    </row>
    <row r="13" spans="1:10" ht="15" customHeight="1">
      <c r="A13" s="28" t="s">
        <v>591</v>
      </c>
      <c r="B13" s="25" t="s">
        <v>592</v>
      </c>
      <c r="C13" s="25" t="s">
        <v>593</v>
      </c>
      <c r="D13" s="25" t="s">
        <v>567</v>
      </c>
      <c r="E13" s="29">
        <v>233145</v>
      </c>
      <c r="F13" s="30">
        <v>7004.96</v>
      </c>
      <c r="G13" s="31">
        <v>4.0099999999999997E-2</v>
      </c>
      <c r="H13" s="32"/>
      <c r="I13" s="32"/>
      <c r="J13" s="19"/>
    </row>
    <row r="14" spans="1:10" ht="15" customHeight="1">
      <c r="A14" s="28" t="s">
        <v>533</v>
      </c>
      <c r="B14" s="25" t="s">
        <v>534</v>
      </c>
      <c r="C14" s="25" t="s">
        <v>535</v>
      </c>
      <c r="D14" s="25" t="s">
        <v>529</v>
      </c>
      <c r="E14" s="29">
        <v>364779</v>
      </c>
      <c r="F14" s="30">
        <v>6636.06</v>
      </c>
      <c r="G14" s="31">
        <v>3.7999999999999999E-2</v>
      </c>
      <c r="H14" s="32"/>
      <c r="I14" s="32"/>
      <c r="J14" s="19"/>
    </row>
    <row r="15" spans="1:10" ht="15" customHeight="1">
      <c r="A15" s="28" t="s">
        <v>526</v>
      </c>
      <c r="B15" s="25" t="s">
        <v>527</v>
      </c>
      <c r="C15" s="25" t="s">
        <v>528</v>
      </c>
      <c r="D15" s="25" t="s">
        <v>529</v>
      </c>
      <c r="E15" s="29">
        <v>432486</v>
      </c>
      <c r="F15" s="30">
        <v>6147.14</v>
      </c>
      <c r="G15" s="31">
        <v>3.5200000000000002E-2</v>
      </c>
      <c r="H15" s="32"/>
      <c r="I15" s="32"/>
      <c r="J15" s="19"/>
    </row>
    <row r="16" spans="1:10" ht="15" customHeight="1">
      <c r="A16" s="28" t="s">
        <v>580</v>
      </c>
      <c r="B16" s="25" t="s">
        <v>581</v>
      </c>
      <c r="C16" s="25" t="s">
        <v>582</v>
      </c>
      <c r="D16" s="25" t="s">
        <v>583</v>
      </c>
      <c r="E16" s="29">
        <v>232419</v>
      </c>
      <c r="F16" s="30">
        <v>5526.34</v>
      </c>
      <c r="G16" s="31">
        <v>3.1699999999999999E-2</v>
      </c>
      <c r="H16" s="32"/>
      <c r="I16" s="32"/>
      <c r="J16" s="19"/>
    </row>
    <row r="17" spans="1:10" ht="15" customHeight="1">
      <c r="A17" s="28" t="s">
        <v>621</v>
      </c>
      <c r="B17" s="25" t="s">
        <v>622</v>
      </c>
      <c r="C17" s="25" t="s">
        <v>623</v>
      </c>
      <c r="D17" s="25" t="s">
        <v>571</v>
      </c>
      <c r="E17" s="29">
        <v>214380</v>
      </c>
      <c r="F17" s="30">
        <v>3598.05</v>
      </c>
      <c r="G17" s="31">
        <v>2.06E-2</v>
      </c>
      <c r="H17" s="32"/>
      <c r="I17" s="32"/>
      <c r="J17" s="19"/>
    </row>
    <row r="18" spans="1:10" ht="15" customHeight="1">
      <c r="A18" s="28" t="s">
        <v>807</v>
      </c>
      <c r="B18" s="25" t="s">
        <v>808</v>
      </c>
      <c r="C18" s="25" t="s">
        <v>809</v>
      </c>
      <c r="D18" s="25" t="s">
        <v>810</v>
      </c>
      <c r="E18" s="29">
        <v>112938</v>
      </c>
      <c r="F18" s="30">
        <v>3386.28</v>
      </c>
      <c r="G18" s="31">
        <v>1.9400000000000001E-2</v>
      </c>
      <c r="H18" s="32"/>
      <c r="I18" s="32"/>
      <c r="J18" s="19"/>
    </row>
    <row r="19" spans="1:10" ht="15" customHeight="1">
      <c r="A19" s="28" t="s">
        <v>722</v>
      </c>
      <c r="B19" s="25" t="s">
        <v>723</v>
      </c>
      <c r="C19" s="25" t="s">
        <v>724</v>
      </c>
      <c r="D19" s="25" t="s">
        <v>604</v>
      </c>
      <c r="E19" s="29">
        <v>79523</v>
      </c>
      <c r="F19" s="30">
        <v>2946.49</v>
      </c>
      <c r="G19" s="31">
        <v>1.6899999999999998E-2</v>
      </c>
      <c r="H19" s="32"/>
      <c r="I19" s="32"/>
      <c r="J19" s="19"/>
    </row>
    <row r="20" spans="1:10" ht="15" customHeight="1">
      <c r="A20" s="28" t="s">
        <v>613</v>
      </c>
      <c r="B20" s="25" t="s">
        <v>614</v>
      </c>
      <c r="C20" s="25" t="s">
        <v>615</v>
      </c>
      <c r="D20" s="25" t="s">
        <v>616</v>
      </c>
      <c r="E20" s="29">
        <v>159434</v>
      </c>
      <c r="F20" s="30">
        <v>2945.86</v>
      </c>
      <c r="G20" s="31">
        <v>1.6899999999999998E-2</v>
      </c>
      <c r="H20" s="32"/>
      <c r="I20" s="32"/>
      <c r="J20" s="19"/>
    </row>
    <row r="21" spans="1:10" ht="15" customHeight="1">
      <c r="A21" s="28" t="s">
        <v>601</v>
      </c>
      <c r="B21" s="25" t="s">
        <v>602</v>
      </c>
      <c r="C21" s="25" t="s">
        <v>603</v>
      </c>
      <c r="D21" s="25" t="s">
        <v>604</v>
      </c>
      <c r="E21" s="29">
        <v>252416</v>
      </c>
      <c r="F21" s="30">
        <v>2394.54</v>
      </c>
      <c r="G21" s="31">
        <v>1.37E-2</v>
      </c>
      <c r="H21" s="32"/>
      <c r="I21" s="32"/>
      <c r="J21" s="19"/>
    </row>
    <row r="22" spans="1:10" ht="15" customHeight="1">
      <c r="A22" s="28" t="s">
        <v>576</v>
      </c>
      <c r="B22" s="25" t="s">
        <v>577</v>
      </c>
      <c r="C22" s="25" t="s">
        <v>578</v>
      </c>
      <c r="D22" s="25" t="s">
        <v>579</v>
      </c>
      <c r="E22" s="29">
        <v>170861</v>
      </c>
      <c r="F22" s="30">
        <v>2166.86</v>
      </c>
      <c r="G22" s="31">
        <v>1.24E-2</v>
      </c>
      <c r="H22" s="32"/>
      <c r="I22" s="32"/>
      <c r="J22" s="19"/>
    </row>
    <row r="23" spans="1:10" ht="15" customHeight="1">
      <c r="A23" s="28" t="s">
        <v>814</v>
      </c>
      <c r="B23" s="25" t="s">
        <v>815</v>
      </c>
      <c r="C23" s="25" t="s">
        <v>816</v>
      </c>
      <c r="D23" s="25" t="s">
        <v>668</v>
      </c>
      <c r="E23" s="29">
        <v>377736</v>
      </c>
      <c r="F23" s="30">
        <v>2111.92</v>
      </c>
      <c r="G23" s="31">
        <v>1.21E-2</v>
      </c>
      <c r="H23" s="32"/>
      <c r="I23" s="32"/>
      <c r="J23" s="19"/>
    </row>
    <row r="24" spans="1:10" ht="15" customHeight="1">
      <c r="A24" s="28" t="s">
        <v>817</v>
      </c>
      <c r="B24" s="25" t="s">
        <v>818</v>
      </c>
      <c r="C24" s="25" t="s">
        <v>819</v>
      </c>
      <c r="D24" s="25" t="s">
        <v>597</v>
      </c>
      <c r="E24" s="29">
        <v>119169</v>
      </c>
      <c r="F24" s="30">
        <v>2096.36</v>
      </c>
      <c r="G24" s="31">
        <v>1.2E-2</v>
      </c>
      <c r="H24" s="32"/>
      <c r="I24" s="32"/>
      <c r="J24" s="19"/>
    </row>
    <row r="25" spans="1:10" ht="15" customHeight="1">
      <c r="A25" s="28" t="s">
        <v>584</v>
      </c>
      <c r="B25" s="25" t="s">
        <v>585</v>
      </c>
      <c r="C25" s="25" t="s">
        <v>586</v>
      </c>
      <c r="D25" s="25" t="s">
        <v>587</v>
      </c>
      <c r="E25" s="29">
        <v>77410</v>
      </c>
      <c r="F25" s="30">
        <v>2087.3200000000002</v>
      </c>
      <c r="G25" s="31">
        <v>1.2E-2</v>
      </c>
      <c r="H25" s="32"/>
      <c r="I25" s="32"/>
      <c r="J25" s="19"/>
    </row>
    <row r="26" spans="1:10" ht="15" customHeight="1">
      <c r="A26" s="28" t="s">
        <v>627</v>
      </c>
      <c r="B26" s="25" t="s">
        <v>628</v>
      </c>
      <c r="C26" s="25" t="s">
        <v>629</v>
      </c>
      <c r="D26" s="25" t="s">
        <v>630</v>
      </c>
      <c r="E26" s="29">
        <v>10876</v>
      </c>
      <c r="F26" s="30">
        <v>2082.19</v>
      </c>
      <c r="G26" s="31">
        <v>1.1900000000000001E-2</v>
      </c>
      <c r="H26" s="32"/>
      <c r="I26" s="32"/>
      <c r="J26" s="19"/>
    </row>
    <row r="27" spans="1:10" ht="15" customHeight="1">
      <c r="A27" s="28" t="s">
        <v>811</v>
      </c>
      <c r="B27" s="25" t="s">
        <v>812</v>
      </c>
      <c r="C27" s="25" t="s">
        <v>813</v>
      </c>
      <c r="D27" s="25" t="s">
        <v>575</v>
      </c>
      <c r="E27" s="29">
        <v>8740</v>
      </c>
      <c r="F27" s="30">
        <v>1838.29</v>
      </c>
      <c r="G27" s="31">
        <v>1.0500000000000001E-2</v>
      </c>
      <c r="H27" s="32"/>
      <c r="I27" s="32"/>
      <c r="J27" s="19"/>
    </row>
    <row r="28" spans="1:10" ht="15" customHeight="1">
      <c r="A28" s="28" t="s">
        <v>1504</v>
      </c>
      <c r="B28" s="25" t="s">
        <v>1505</v>
      </c>
      <c r="C28" s="25" t="s">
        <v>1506</v>
      </c>
      <c r="D28" s="25" t="s">
        <v>650</v>
      </c>
      <c r="E28" s="29">
        <v>499460</v>
      </c>
      <c r="F28" s="30">
        <v>1743.61</v>
      </c>
      <c r="G28" s="31">
        <v>0.01</v>
      </c>
      <c r="H28" s="32"/>
      <c r="I28" s="32"/>
      <c r="J28" s="19"/>
    </row>
    <row r="29" spans="1:10" ht="15" customHeight="1">
      <c r="A29" s="28" t="s">
        <v>624</v>
      </c>
      <c r="B29" s="25" t="s">
        <v>625</v>
      </c>
      <c r="C29" s="25" t="s">
        <v>626</v>
      </c>
      <c r="D29" s="25" t="s">
        <v>575</v>
      </c>
      <c r="E29" s="29">
        <v>27465</v>
      </c>
      <c r="F29" s="30">
        <v>1717.96</v>
      </c>
      <c r="G29" s="31">
        <v>9.7999999999999997E-3</v>
      </c>
      <c r="H29" s="32"/>
      <c r="I29" s="32"/>
      <c r="J29" s="19"/>
    </row>
    <row r="30" spans="1:10" ht="15" customHeight="1">
      <c r="A30" s="28" t="s">
        <v>829</v>
      </c>
      <c r="B30" s="25" t="s">
        <v>830</v>
      </c>
      <c r="C30" s="25" t="s">
        <v>831</v>
      </c>
      <c r="D30" s="25" t="s">
        <v>810</v>
      </c>
      <c r="E30" s="29">
        <v>335458</v>
      </c>
      <c r="F30" s="30">
        <v>1687.19</v>
      </c>
      <c r="G30" s="31">
        <v>9.7000000000000003E-3</v>
      </c>
      <c r="H30" s="32"/>
      <c r="I30" s="32"/>
      <c r="J30" s="19"/>
    </row>
    <row r="31" spans="1:10" ht="15" customHeight="1">
      <c r="A31" s="28" t="s">
        <v>826</v>
      </c>
      <c r="B31" s="25" t="s">
        <v>827</v>
      </c>
      <c r="C31" s="25" t="s">
        <v>828</v>
      </c>
      <c r="D31" s="25" t="s">
        <v>604</v>
      </c>
      <c r="E31" s="29">
        <v>79848</v>
      </c>
      <c r="F31" s="30">
        <v>1671.1</v>
      </c>
      <c r="G31" s="31">
        <v>9.5999999999999992E-3</v>
      </c>
      <c r="H31" s="32"/>
      <c r="I31" s="32"/>
      <c r="J31" s="19"/>
    </row>
    <row r="32" spans="1:10" ht="15" customHeight="1">
      <c r="A32" s="28" t="s">
        <v>665</v>
      </c>
      <c r="B32" s="25" t="s">
        <v>666</v>
      </c>
      <c r="C32" s="25" t="s">
        <v>667</v>
      </c>
      <c r="D32" s="25" t="s">
        <v>668</v>
      </c>
      <c r="E32" s="29">
        <v>341000</v>
      </c>
      <c r="F32" s="30">
        <v>1581.39</v>
      </c>
      <c r="G32" s="31">
        <v>9.1000000000000004E-3</v>
      </c>
      <c r="H32" s="32"/>
      <c r="I32" s="32"/>
      <c r="J32" s="19"/>
    </row>
    <row r="33" spans="1:10" ht="15" customHeight="1">
      <c r="A33" s="28" t="s">
        <v>838</v>
      </c>
      <c r="B33" s="25" t="s">
        <v>839</v>
      </c>
      <c r="C33" s="25" t="s">
        <v>840</v>
      </c>
      <c r="D33" s="25" t="s">
        <v>668</v>
      </c>
      <c r="E33" s="29">
        <v>220392</v>
      </c>
      <c r="F33" s="30">
        <v>1552.22</v>
      </c>
      <c r="G33" s="31">
        <v>8.8999999999999999E-3</v>
      </c>
      <c r="H33" s="32"/>
      <c r="I33" s="32"/>
      <c r="J33" s="19"/>
    </row>
    <row r="34" spans="1:10" ht="15" customHeight="1">
      <c r="A34" s="28" t="s">
        <v>2461</v>
      </c>
      <c r="B34" s="25" t="s">
        <v>2462</v>
      </c>
      <c r="C34" s="25" t="s">
        <v>2463</v>
      </c>
      <c r="D34" s="25" t="s">
        <v>2167</v>
      </c>
      <c r="E34" s="29">
        <v>32398</v>
      </c>
      <c r="F34" s="30">
        <v>1526.97</v>
      </c>
      <c r="G34" s="31">
        <v>8.8000000000000005E-3</v>
      </c>
      <c r="H34" s="32"/>
      <c r="I34" s="32"/>
      <c r="J34" s="19"/>
    </row>
    <row r="35" spans="1:10" ht="15" customHeight="1">
      <c r="A35" s="28" t="s">
        <v>748</v>
      </c>
      <c r="B35" s="25" t="s">
        <v>749</v>
      </c>
      <c r="C35" s="25" t="s">
        <v>750</v>
      </c>
      <c r="D35" s="25" t="s">
        <v>620</v>
      </c>
      <c r="E35" s="29">
        <v>33986</v>
      </c>
      <c r="F35" s="30">
        <v>1489.74</v>
      </c>
      <c r="G35" s="31">
        <v>8.5000000000000006E-3</v>
      </c>
      <c r="H35" s="32"/>
      <c r="I35" s="32"/>
      <c r="J35" s="19"/>
    </row>
    <row r="36" spans="1:10" ht="15" customHeight="1">
      <c r="A36" s="28" t="s">
        <v>803</v>
      </c>
      <c r="B36" s="25" t="s">
        <v>804</v>
      </c>
      <c r="C36" s="25" t="s">
        <v>805</v>
      </c>
      <c r="D36" s="25" t="s">
        <v>806</v>
      </c>
      <c r="E36" s="29">
        <v>93108</v>
      </c>
      <c r="F36" s="30">
        <v>1474.55</v>
      </c>
      <c r="G36" s="31">
        <v>8.5000000000000006E-3</v>
      </c>
      <c r="H36" s="32"/>
      <c r="I36" s="32"/>
      <c r="J36" s="19"/>
    </row>
    <row r="37" spans="1:10" ht="15" customHeight="1">
      <c r="A37" s="28" t="s">
        <v>709</v>
      </c>
      <c r="B37" s="25" t="s">
        <v>710</v>
      </c>
      <c r="C37" s="25" t="s">
        <v>711</v>
      </c>
      <c r="D37" s="25" t="s">
        <v>668</v>
      </c>
      <c r="E37" s="29">
        <v>1655495</v>
      </c>
      <c r="F37" s="30">
        <v>1448.56</v>
      </c>
      <c r="G37" s="31">
        <v>8.3000000000000001E-3</v>
      </c>
      <c r="H37" s="32"/>
      <c r="I37" s="32"/>
      <c r="J37" s="19"/>
    </row>
    <row r="38" spans="1:10" ht="15" customHeight="1">
      <c r="A38" s="28" t="s">
        <v>3184</v>
      </c>
      <c r="B38" s="25" t="s">
        <v>3185</v>
      </c>
      <c r="C38" s="25" t="s">
        <v>3186</v>
      </c>
      <c r="D38" s="25" t="s">
        <v>668</v>
      </c>
      <c r="E38" s="29">
        <v>321382</v>
      </c>
      <c r="F38" s="30">
        <v>1385.48</v>
      </c>
      <c r="G38" s="31">
        <v>7.9000000000000008E-3</v>
      </c>
      <c r="H38" s="32"/>
      <c r="I38" s="32"/>
      <c r="J38" s="19"/>
    </row>
    <row r="39" spans="1:10" ht="15" customHeight="1">
      <c r="A39" s="28" t="s">
        <v>844</v>
      </c>
      <c r="B39" s="25" t="s">
        <v>845</v>
      </c>
      <c r="C39" s="25" t="s">
        <v>846</v>
      </c>
      <c r="D39" s="25" t="s">
        <v>704</v>
      </c>
      <c r="E39" s="29">
        <v>3374</v>
      </c>
      <c r="F39" s="30">
        <v>1349.74</v>
      </c>
      <c r="G39" s="31">
        <v>7.7000000000000002E-3</v>
      </c>
      <c r="H39" s="32"/>
      <c r="I39" s="32"/>
      <c r="J39" s="19"/>
    </row>
    <row r="40" spans="1:10" ht="15" customHeight="1">
      <c r="A40" s="28" t="s">
        <v>698</v>
      </c>
      <c r="B40" s="25" t="s">
        <v>699</v>
      </c>
      <c r="C40" s="25" t="s">
        <v>700</v>
      </c>
      <c r="D40" s="25" t="s">
        <v>668</v>
      </c>
      <c r="E40" s="29">
        <v>1202185</v>
      </c>
      <c r="F40" s="30">
        <v>1310.3800000000001</v>
      </c>
      <c r="G40" s="31">
        <v>7.4999999999999997E-3</v>
      </c>
      <c r="H40" s="32"/>
      <c r="I40" s="32"/>
      <c r="J40" s="19"/>
    </row>
    <row r="41" spans="1:10" ht="15" customHeight="1">
      <c r="A41" s="28" t="s">
        <v>823</v>
      </c>
      <c r="B41" s="25" t="s">
        <v>824</v>
      </c>
      <c r="C41" s="25" t="s">
        <v>825</v>
      </c>
      <c r="D41" s="25" t="s">
        <v>597</v>
      </c>
      <c r="E41" s="29">
        <v>84414</v>
      </c>
      <c r="F41" s="30">
        <v>1222.78</v>
      </c>
      <c r="G41" s="31">
        <v>7.0000000000000001E-3</v>
      </c>
      <c r="H41" s="32"/>
      <c r="I41" s="32"/>
      <c r="J41" s="19"/>
    </row>
    <row r="42" spans="1:10" ht="15" customHeight="1">
      <c r="A42" s="28" t="s">
        <v>605</v>
      </c>
      <c r="B42" s="25" t="s">
        <v>3928</v>
      </c>
      <c r="C42" s="25" t="s">
        <v>606</v>
      </c>
      <c r="D42" s="25" t="s">
        <v>571</v>
      </c>
      <c r="E42" s="29">
        <v>157546</v>
      </c>
      <c r="F42" s="30">
        <v>1153.55</v>
      </c>
      <c r="G42" s="31">
        <v>6.6E-3</v>
      </c>
      <c r="H42" s="32"/>
      <c r="I42" s="32"/>
      <c r="J42" s="19"/>
    </row>
    <row r="43" spans="1:10" ht="15" customHeight="1">
      <c r="A43" s="28" t="s">
        <v>832</v>
      </c>
      <c r="B43" s="25" t="s">
        <v>833</v>
      </c>
      <c r="C43" s="25" t="s">
        <v>834</v>
      </c>
      <c r="D43" s="25" t="s">
        <v>650</v>
      </c>
      <c r="E43" s="29">
        <v>89921</v>
      </c>
      <c r="F43" s="30">
        <v>1143.8900000000001</v>
      </c>
      <c r="G43" s="31">
        <v>6.6E-3</v>
      </c>
      <c r="H43" s="32"/>
      <c r="I43" s="32"/>
      <c r="J43" s="19"/>
    </row>
    <row r="44" spans="1:10" ht="15" customHeight="1">
      <c r="A44" s="28" t="s">
        <v>732</v>
      </c>
      <c r="B44" s="25" t="s">
        <v>733</v>
      </c>
      <c r="C44" s="25" t="s">
        <v>734</v>
      </c>
      <c r="D44" s="25" t="s">
        <v>657</v>
      </c>
      <c r="E44" s="29">
        <v>39409</v>
      </c>
      <c r="F44" s="30">
        <v>1027.3699999999999</v>
      </c>
      <c r="G44" s="31">
        <v>5.8999999999999999E-3</v>
      </c>
      <c r="H44" s="32"/>
      <c r="I44" s="32"/>
      <c r="J44" s="19"/>
    </row>
    <row r="45" spans="1:10" ht="15" customHeight="1">
      <c r="A45" s="28" t="s">
        <v>841</v>
      </c>
      <c r="B45" s="25" t="s">
        <v>842</v>
      </c>
      <c r="C45" s="25" t="s">
        <v>843</v>
      </c>
      <c r="D45" s="25" t="s">
        <v>597</v>
      </c>
      <c r="E45" s="29">
        <v>233228</v>
      </c>
      <c r="F45" s="30">
        <v>976.41</v>
      </c>
      <c r="G45" s="31">
        <v>5.5999999999999999E-3</v>
      </c>
      <c r="H45" s="32"/>
      <c r="I45" s="32"/>
      <c r="J45" s="19"/>
    </row>
    <row r="46" spans="1:10" ht="15" customHeight="1">
      <c r="A46" s="28" t="s">
        <v>835</v>
      </c>
      <c r="B46" s="25" t="s">
        <v>836</v>
      </c>
      <c r="C46" s="25" t="s">
        <v>837</v>
      </c>
      <c r="D46" s="25" t="s">
        <v>567</v>
      </c>
      <c r="E46" s="29">
        <v>20602</v>
      </c>
      <c r="F46" s="30">
        <v>918.41</v>
      </c>
      <c r="G46" s="31">
        <v>5.3E-3</v>
      </c>
      <c r="H46" s="32"/>
      <c r="I46" s="32"/>
      <c r="J46" s="19"/>
    </row>
    <row r="47" spans="1:10" ht="15" customHeight="1">
      <c r="A47" s="28" t="s">
        <v>637</v>
      </c>
      <c r="B47" s="25" t="s">
        <v>638</v>
      </c>
      <c r="C47" s="25" t="s">
        <v>639</v>
      </c>
      <c r="D47" s="25" t="s">
        <v>567</v>
      </c>
      <c r="E47" s="29">
        <v>90000</v>
      </c>
      <c r="F47" s="30">
        <v>907.74</v>
      </c>
      <c r="G47" s="31">
        <v>5.1999999999999998E-3</v>
      </c>
      <c r="H47" s="32"/>
      <c r="I47" s="32"/>
      <c r="J47" s="19"/>
    </row>
    <row r="48" spans="1:10" ht="15" customHeight="1">
      <c r="A48" s="28" t="s">
        <v>1464</v>
      </c>
      <c r="B48" s="25" t="s">
        <v>1465</v>
      </c>
      <c r="C48" s="25" t="s">
        <v>1466</v>
      </c>
      <c r="D48" s="25" t="s">
        <v>1467</v>
      </c>
      <c r="E48" s="29">
        <v>200000</v>
      </c>
      <c r="F48" s="30">
        <v>781.1</v>
      </c>
      <c r="G48" s="31">
        <v>4.4999999999999997E-3</v>
      </c>
      <c r="H48" s="32"/>
      <c r="I48" s="32"/>
      <c r="J48" s="19"/>
    </row>
    <row r="49" spans="1:10" ht="15" customHeight="1">
      <c r="A49" s="28" t="s">
        <v>1897</v>
      </c>
      <c r="B49" s="25" t="s">
        <v>1898</v>
      </c>
      <c r="C49" s="25" t="s">
        <v>1899</v>
      </c>
      <c r="D49" s="25" t="s">
        <v>597</v>
      </c>
      <c r="E49" s="29">
        <v>58475</v>
      </c>
      <c r="F49" s="30">
        <v>533.88</v>
      </c>
      <c r="G49" s="31">
        <v>3.0999999999999999E-3</v>
      </c>
      <c r="H49" s="32"/>
      <c r="I49" s="32"/>
      <c r="J49" s="19"/>
    </row>
    <row r="50" spans="1:10" ht="15" customHeight="1">
      <c r="A50" s="28" t="s">
        <v>598</v>
      </c>
      <c r="B50" s="25" t="s">
        <v>599</v>
      </c>
      <c r="C50" s="25" t="s">
        <v>600</v>
      </c>
      <c r="D50" s="25" t="s">
        <v>579</v>
      </c>
      <c r="E50" s="29">
        <v>210</v>
      </c>
      <c r="F50" s="30">
        <v>18.54</v>
      </c>
      <c r="G50" s="31">
        <v>1E-4</v>
      </c>
      <c r="H50" s="32"/>
      <c r="I50" s="32"/>
      <c r="J50" s="19"/>
    </row>
    <row r="51" spans="1:10" ht="15" customHeight="1">
      <c r="A51" s="19"/>
      <c r="B51" s="24" t="s">
        <v>155</v>
      </c>
      <c r="C51" s="25"/>
      <c r="D51" s="25"/>
      <c r="E51" s="25"/>
      <c r="F51" s="33">
        <v>127973.23</v>
      </c>
      <c r="G51" s="34">
        <v>0.73340000000000005</v>
      </c>
      <c r="H51" s="35"/>
      <c r="I51" s="35"/>
      <c r="J51" s="19"/>
    </row>
    <row r="52" spans="1:10" ht="15" customHeight="1">
      <c r="A52" s="19"/>
      <c r="B52" s="36" t="s">
        <v>563</v>
      </c>
      <c r="C52" s="37"/>
      <c r="D52" s="37"/>
      <c r="E52" s="37"/>
      <c r="F52" s="35" t="s">
        <v>485</v>
      </c>
      <c r="G52" s="35" t="s">
        <v>485</v>
      </c>
      <c r="H52" s="35"/>
      <c r="I52" s="35"/>
      <c r="J52" s="19"/>
    </row>
    <row r="53" spans="1:10" ht="15" customHeight="1">
      <c r="A53" s="19"/>
      <c r="B53" s="36" t="s">
        <v>155</v>
      </c>
      <c r="C53" s="37"/>
      <c r="D53" s="37"/>
      <c r="E53" s="37"/>
      <c r="F53" s="35" t="s">
        <v>485</v>
      </c>
      <c r="G53" s="35" t="s">
        <v>485</v>
      </c>
      <c r="H53" s="35"/>
      <c r="I53" s="35"/>
      <c r="J53" s="19"/>
    </row>
    <row r="54" spans="1:10" ht="15" customHeight="1">
      <c r="A54" s="19"/>
      <c r="B54" s="36" t="s">
        <v>156</v>
      </c>
      <c r="C54" s="37"/>
      <c r="D54" s="37"/>
      <c r="E54" s="37"/>
      <c r="F54" s="33">
        <v>127973.23</v>
      </c>
      <c r="G54" s="34">
        <v>0.73340000000000005</v>
      </c>
      <c r="H54" s="35"/>
      <c r="I54" s="35"/>
      <c r="J54" s="19"/>
    </row>
    <row r="55" spans="1:10" ht="15" customHeight="1">
      <c r="A55" s="19"/>
      <c r="B55" s="24" t="s">
        <v>847</v>
      </c>
      <c r="C55" s="25"/>
      <c r="D55" s="25"/>
      <c r="E55" s="25"/>
      <c r="F55" s="25"/>
      <c r="G55" s="25"/>
      <c r="H55" s="26"/>
      <c r="I55" s="26"/>
      <c r="J55" s="19"/>
    </row>
    <row r="56" spans="1:10" ht="15" customHeight="1">
      <c r="A56" s="19"/>
      <c r="B56" s="24" t="s">
        <v>848</v>
      </c>
      <c r="C56" s="25"/>
      <c r="D56" s="25"/>
      <c r="E56" s="25"/>
      <c r="F56" s="27"/>
      <c r="G56" s="26"/>
      <c r="H56" s="26"/>
      <c r="I56" s="26"/>
      <c r="J56" s="19"/>
    </row>
    <row r="57" spans="1:10" ht="15" customHeight="1">
      <c r="A57" s="28" t="s">
        <v>849</v>
      </c>
      <c r="B57" s="25" t="s">
        <v>850</v>
      </c>
      <c r="C57" s="25"/>
      <c r="D57" s="25"/>
      <c r="E57" s="29">
        <v>-14950</v>
      </c>
      <c r="F57" s="30">
        <v>-2556.9299999999998</v>
      </c>
      <c r="G57" s="31">
        <v>-1.47E-2</v>
      </c>
      <c r="H57" s="32"/>
      <c r="I57" s="32"/>
      <c r="J57" s="19"/>
    </row>
    <row r="58" spans="1:10" ht="15" customHeight="1">
      <c r="A58" s="19"/>
      <c r="B58" s="24" t="s">
        <v>155</v>
      </c>
      <c r="C58" s="25"/>
      <c r="D58" s="25"/>
      <c r="E58" s="25"/>
      <c r="F58" s="33">
        <v>-2556.9299999999998</v>
      </c>
      <c r="G58" s="34">
        <v>-1.47E-2</v>
      </c>
      <c r="H58" s="35"/>
      <c r="I58" s="35"/>
      <c r="J58" s="19"/>
    </row>
    <row r="59" spans="1:10" ht="15" customHeight="1">
      <c r="A59" s="19"/>
      <c r="B59" s="36" t="s">
        <v>156</v>
      </c>
      <c r="C59" s="37"/>
      <c r="D59" s="37"/>
      <c r="E59" s="37"/>
      <c r="F59" s="33">
        <v>-2556.9299999999998</v>
      </c>
      <c r="G59" s="34">
        <v>-1.47E-2</v>
      </c>
      <c r="H59" s="35"/>
      <c r="I59" s="35"/>
      <c r="J59" s="19"/>
    </row>
    <row r="60" spans="1:10" ht="15" customHeight="1">
      <c r="A60" s="19"/>
      <c r="B60" s="24" t="s">
        <v>162</v>
      </c>
      <c r="C60" s="25"/>
      <c r="D60" s="25"/>
      <c r="E60" s="25"/>
      <c r="F60" s="25"/>
      <c r="G60" s="25"/>
      <c r="H60" s="26"/>
      <c r="I60" s="26"/>
      <c r="J60" s="19"/>
    </row>
    <row r="61" spans="1:10" ht="15" customHeight="1">
      <c r="A61" s="19"/>
      <c r="B61" s="24" t="s">
        <v>163</v>
      </c>
      <c r="C61" s="25"/>
      <c r="D61" s="25"/>
      <c r="E61" s="25"/>
      <c r="F61" s="27"/>
      <c r="G61" s="26"/>
      <c r="H61" s="26"/>
      <c r="I61" s="26"/>
      <c r="J61" s="19"/>
    </row>
    <row r="62" spans="1:10" ht="15" customHeight="1">
      <c r="A62" s="28" t="s">
        <v>906</v>
      </c>
      <c r="B62" s="25" t="s">
        <v>907</v>
      </c>
      <c r="C62" s="25" t="s">
        <v>908</v>
      </c>
      <c r="D62" s="25" t="s">
        <v>187</v>
      </c>
      <c r="E62" s="29">
        <v>3000000</v>
      </c>
      <c r="F62" s="30">
        <v>3007.38</v>
      </c>
      <c r="G62" s="31">
        <v>1.72E-2</v>
      </c>
      <c r="H62" s="38">
        <v>7.3133000000000004E-2</v>
      </c>
      <c r="I62" s="32"/>
      <c r="J62" s="19"/>
    </row>
    <row r="63" spans="1:10" ht="15" customHeight="1">
      <c r="A63" s="28" t="s">
        <v>1015</v>
      </c>
      <c r="B63" s="25" t="s">
        <v>1016</v>
      </c>
      <c r="C63" s="25" t="s">
        <v>1017</v>
      </c>
      <c r="D63" s="25" t="s">
        <v>187</v>
      </c>
      <c r="E63" s="29">
        <v>2500000</v>
      </c>
      <c r="F63" s="30">
        <v>2541.1799999999998</v>
      </c>
      <c r="G63" s="31">
        <v>1.46E-2</v>
      </c>
      <c r="H63" s="38">
        <v>7.6416999999999999E-2</v>
      </c>
      <c r="I63" s="32"/>
      <c r="J63" s="19"/>
    </row>
    <row r="64" spans="1:10" ht="15" customHeight="1">
      <c r="A64" s="28" t="s">
        <v>171</v>
      </c>
      <c r="B64" s="25" t="s">
        <v>172</v>
      </c>
      <c r="C64" s="25" t="s">
        <v>173</v>
      </c>
      <c r="D64" s="25" t="s">
        <v>174</v>
      </c>
      <c r="E64" s="29">
        <v>250</v>
      </c>
      <c r="F64" s="30">
        <v>2478.7199999999998</v>
      </c>
      <c r="G64" s="31">
        <v>1.4200000000000001E-2</v>
      </c>
      <c r="H64" s="38">
        <v>7.4800000000000005E-2</v>
      </c>
      <c r="I64" s="32"/>
      <c r="J64" s="19"/>
    </row>
    <row r="65" spans="1:10" ht="15" customHeight="1">
      <c r="A65" s="28" t="s">
        <v>3653</v>
      </c>
      <c r="B65" s="25" t="s">
        <v>3654</v>
      </c>
      <c r="C65" s="25" t="s">
        <v>3655</v>
      </c>
      <c r="D65" s="25" t="s">
        <v>187</v>
      </c>
      <c r="E65" s="29">
        <v>2350000</v>
      </c>
      <c r="F65" s="30">
        <v>2357.58</v>
      </c>
      <c r="G65" s="31">
        <v>1.35E-2</v>
      </c>
      <c r="H65" s="38">
        <v>7.5360999999999997E-2</v>
      </c>
      <c r="I65" s="32"/>
      <c r="J65" s="19"/>
    </row>
    <row r="66" spans="1:10" ht="15" customHeight="1">
      <c r="A66" s="28" t="s">
        <v>1002</v>
      </c>
      <c r="B66" s="25" t="s">
        <v>1003</v>
      </c>
      <c r="C66" s="25" t="s">
        <v>1004</v>
      </c>
      <c r="D66" s="25" t="s">
        <v>167</v>
      </c>
      <c r="E66" s="29">
        <v>150</v>
      </c>
      <c r="F66" s="30">
        <v>1442.59</v>
      </c>
      <c r="G66" s="31">
        <v>8.3000000000000001E-3</v>
      </c>
      <c r="H66" s="38">
        <v>7.6799999999999993E-2</v>
      </c>
      <c r="I66" s="32"/>
      <c r="J66" s="19"/>
    </row>
    <row r="67" spans="1:10" ht="15" customHeight="1">
      <c r="A67" s="28" t="s">
        <v>321</v>
      </c>
      <c r="B67" s="25" t="s">
        <v>322</v>
      </c>
      <c r="C67" s="25" t="s">
        <v>323</v>
      </c>
      <c r="D67" s="25" t="s">
        <v>174</v>
      </c>
      <c r="E67" s="29">
        <v>100</v>
      </c>
      <c r="F67" s="30">
        <v>993.92</v>
      </c>
      <c r="G67" s="31">
        <v>5.7000000000000002E-3</v>
      </c>
      <c r="H67" s="38">
        <v>7.4800000000000005E-2</v>
      </c>
      <c r="I67" s="32"/>
      <c r="J67" s="19"/>
    </row>
    <row r="68" spans="1:10" ht="15" customHeight="1">
      <c r="A68" s="28" t="s">
        <v>1594</v>
      </c>
      <c r="B68" s="25" t="s">
        <v>1595</v>
      </c>
      <c r="C68" s="25" t="s">
        <v>1596</v>
      </c>
      <c r="D68" s="25" t="s">
        <v>1593</v>
      </c>
      <c r="E68" s="29">
        <v>10</v>
      </c>
      <c r="F68" s="30">
        <v>989.07</v>
      </c>
      <c r="G68" s="31">
        <v>5.7000000000000002E-3</v>
      </c>
      <c r="H68" s="38">
        <v>7.8589000000000006E-2</v>
      </c>
      <c r="I68" s="38">
        <v>8.0224964999999995E-2</v>
      </c>
      <c r="J68" s="19"/>
    </row>
    <row r="69" spans="1:10" ht="15" customHeight="1">
      <c r="A69" s="28" t="s">
        <v>1389</v>
      </c>
      <c r="B69" s="25" t="s">
        <v>1390</v>
      </c>
      <c r="C69" s="25" t="s">
        <v>1391</v>
      </c>
      <c r="D69" s="25" t="s">
        <v>167</v>
      </c>
      <c r="E69" s="29">
        <v>50</v>
      </c>
      <c r="F69" s="30">
        <v>530.94000000000005</v>
      </c>
      <c r="G69" s="31">
        <v>3.0000000000000001E-3</v>
      </c>
      <c r="H69" s="38">
        <v>7.6148999999999994E-2</v>
      </c>
      <c r="I69" s="38"/>
      <c r="J69" s="19"/>
    </row>
    <row r="70" spans="1:10" ht="15" customHeight="1">
      <c r="A70" s="28" t="s">
        <v>3656</v>
      </c>
      <c r="B70" s="25" t="s">
        <v>1582</v>
      </c>
      <c r="C70" s="25" t="s">
        <v>3657</v>
      </c>
      <c r="D70" s="25" t="s">
        <v>187</v>
      </c>
      <c r="E70" s="29">
        <v>500000</v>
      </c>
      <c r="F70" s="30">
        <v>508.45</v>
      </c>
      <c r="G70" s="31">
        <v>2.8999999999999998E-3</v>
      </c>
      <c r="H70" s="38">
        <v>7.6498999999999998E-2</v>
      </c>
      <c r="I70" s="38"/>
      <c r="J70" s="19"/>
    </row>
    <row r="71" spans="1:10" ht="15" customHeight="1">
      <c r="A71" s="28" t="s">
        <v>1597</v>
      </c>
      <c r="B71" s="25" t="s">
        <v>1598</v>
      </c>
      <c r="C71" s="25" t="s">
        <v>1599</v>
      </c>
      <c r="D71" s="25" t="s">
        <v>1600</v>
      </c>
      <c r="E71" s="29">
        <v>50</v>
      </c>
      <c r="F71" s="30">
        <v>490.75</v>
      </c>
      <c r="G71" s="31">
        <v>2.8E-3</v>
      </c>
      <c r="H71" s="38">
        <v>8.3049999999999999E-2</v>
      </c>
      <c r="I71" s="38"/>
      <c r="J71" s="19"/>
    </row>
    <row r="72" spans="1:10" ht="15" customHeight="1">
      <c r="A72" s="28" t="s">
        <v>874</v>
      </c>
      <c r="B72" s="25" t="s">
        <v>875</v>
      </c>
      <c r="C72" s="25" t="s">
        <v>876</v>
      </c>
      <c r="D72" s="25" t="s">
        <v>187</v>
      </c>
      <c r="E72" s="29">
        <v>500000</v>
      </c>
      <c r="F72" s="30">
        <v>451.13</v>
      </c>
      <c r="G72" s="31">
        <v>2.5999999999999999E-3</v>
      </c>
      <c r="H72" s="38">
        <v>7.4375999999999998E-2</v>
      </c>
      <c r="I72" s="38"/>
      <c r="J72" s="19"/>
    </row>
    <row r="73" spans="1:10" ht="15" customHeight="1">
      <c r="A73" s="28" t="s">
        <v>2403</v>
      </c>
      <c r="B73" s="25" t="s">
        <v>2404</v>
      </c>
      <c r="C73" s="25" t="s">
        <v>2405</v>
      </c>
      <c r="D73" s="25" t="s">
        <v>167</v>
      </c>
      <c r="E73" s="29">
        <v>35</v>
      </c>
      <c r="F73" s="30">
        <v>361.95</v>
      </c>
      <c r="G73" s="31">
        <v>2.0999999999999999E-3</v>
      </c>
      <c r="H73" s="38">
        <v>7.3849999999999999E-2</v>
      </c>
      <c r="I73" s="38"/>
      <c r="J73" s="19"/>
    </row>
    <row r="74" spans="1:10" ht="15" customHeight="1">
      <c r="A74" s="28" t="s">
        <v>1446</v>
      </c>
      <c r="B74" s="25" t="s">
        <v>3930</v>
      </c>
      <c r="C74" s="25" t="s">
        <v>1447</v>
      </c>
      <c r="D74" s="25" t="s">
        <v>167</v>
      </c>
      <c r="E74" s="29">
        <v>25</v>
      </c>
      <c r="F74" s="30">
        <v>283.7</v>
      </c>
      <c r="G74" s="31">
        <v>1.6000000000000001E-3</v>
      </c>
      <c r="H74" s="38">
        <v>7.8347E-2</v>
      </c>
      <c r="I74" s="38"/>
      <c r="J74" s="19"/>
    </row>
    <row r="75" spans="1:10" ht="15" customHeight="1">
      <c r="A75" s="28" t="s">
        <v>2397</v>
      </c>
      <c r="B75" s="25" t="s">
        <v>2398</v>
      </c>
      <c r="C75" s="25" t="s">
        <v>2399</v>
      </c>
      <c r="D75" s="25" t="s">
        <v>167</v>
      </c>
      <c r="E75" s="29">
        <v>10</v>
      </c>
      <c r="F75" s="30">
        <v>102.23</v>
      </c>
      <c r="G75" s="31">
        <v>5.9999999999999995E-4</v>
      </c>
      <c r="H75" s="38">
        <v>7.4380000000000002E-2</v>
      </c>
      <c r="I75" s="38"/>
      <c r="J75" s="19"/>
    </row>
    <row r="76" spans="1:10" ht="15" customHeight="1">
      <c r="A76" s="19"/>
      <c r="B76" s="24" t="s">
        <v>155</v>
      </c>
      <c r="C76" s="25"/>
      <c r="D76" s="25"/>
      <c r="E76" s="25"/>
      <c r="F76" s="33">
        <v>16539.59</v>
      </c>
      <c r="G76" s="34">
        <v>9.4799999999999995E-2</v>
      </c>
      <c r="H76" s="35"/>
      <c r="I76" s="35"/>
      <c r="J76" s="19"/>
    </row>
    <row r="77" spans="1:10" ht="15" customHeight="1">
      <c r="A77" s="19"/>
      <c r="B77" s="36" t="s">
        <v>484</v>
      </c>
      <c r="C77" s="37"/>
      <c r="D77" s="37"/>
      <c r="E77" s="37"/>
      <c r="F77" s="35" t="s">
        <v>485</v>
      </c>
      <c r="G77" s="35" t="s">
        <v>485</v>
      </c>
      <c r="H77" s="35"/>
      <c r="I77" s="35"/>
      <c r="J77" s="19"/>
    </row>
    <row r="78" spans="1:10" ht="15" customHeight="1">
      <c r="A78" s="19"/>
      <c r="B78" s="36" t="s">
        <v>155</v>
      </c>
      <c r="C78" s="37"/>
      <c r="D78" s="37"/>
      <c r="E78" s="37"/>
      <c r="F78" s="35" t="s">
        <v>485</v>
      </c>
      <c r="G78" s="35" t="s">
        <v>485</v>
      </c>
      <c r="H78" s="35"/>
      <c r="I78" s="35"/>
      <c r="J78" s="19"/>
    </row>
    <row r="79" spans="1:10" ht="15" customHeight="1">
      <c r="A79" s="19"/>
      <c r="B79" s="36" t="s">
        <v>156</v>
      </c>
      <c r="C79" s="37"/>
      <c r="D79" s="37"/>
      <c r="E79" s="37"/>
      <c r="F79" s="33">
        <v>16539.59</v>
      </c>
      <c r="G79" s="34">
        <v>9.4799999999999995E-2</v>
      </c>
      <c r="H79" s="35"/>
      <c r="I79" s="35"/>
      <c r="J79" s="19"/>
    </row>
    <row r="80" spans="1:10" ht="15" customHeight="1">
      <c r="A80" s="19"/>
      <c r="B80" s="24" t="s">
        <v>486</v>
      </c>
      <c r="C80" s="25"/>
      <c r="D80" s="25"/>
      <c r="E80" s="25"/>
      <c r="F80" s="25"/>
      <c r="G80" s="25"/>
      <c r="H80" s="26"/>
      <c r="I80" s="26"/>
      <c r="J80" s="19"/>
    </row>
    <row r="81" spans="1:10" ht="15" customHeight="1">
      <c r="A81" s="19"/>
      <c r="B81" s="24" t="s">
        <v>516</v>
      </c>
      <c r="C81" s="25"/>
      <c r="D81" s="25"/>
      <c r="E81" s="25"/>
      <c r="F81" s="27"/>
      <c r="G81" s="26"/>
      <c r="H81" s="26"/>
      <c r="I81" s="26"/>
      <c r="J81" s="19"/>
    </row>
    <row r="82" spans="1:10" ht="15" customHeight="1">
      <c r="A82" s="28" t="s">
        <v>885</v>
      </c>
      <c r="B82" s="25" t="s">
        <v>886</v>
      </c>
      <c r="C82" s="25" t="s">
        <v>887</v>
      </c>
      <c r="D82" s="25" t="s">
        <v>187</v>
      </c>
      <c r="E82" s="29">
        <v>3500000</v>
      </c>
      <c r="F82" s="30">
        <v>3481.99</v>
      </c>
      <c r="G82" s="31">
        <v>0.02</v>
      </c>
      <c r="H82" s="38">
        <v>5.8999999999999997E-2</v>
      </c>
      <c r="I82" s="38"/>
      <c r="J82" s="19"/>
    </row>
    <row r="83" spans="1:10" ht="15" customHeight="1">
      <c r="A83" s="28" t="s">
        <v>3658</v>
      </c>
      <c r="B83" s="25" t="s">
        <v>3659</v>
      </c>
      <c r="C83" s="25" t="s">
        <v>3660</v>
      </c>
      <c r="D83" s="25" t="s">
        <v>187</v>
      </c>
      <c r="E83" s="29">
        <v>500000</v>
      </c>
      <c r="F83" s="30">
        <v>488.96</v>
      </c>
      <c r="G83" s="31">
        <v>2.8E-3</v>
      </c>
      <c r="H83" s="38">
        <v>6.2898999999999997E-2</v>
      </c>
      <c r="I83" s="38"/>
      <c r="J83" s="19"/>
    </row>
    <row r="84" spans="1:10" ht="15" customHeight="1">
      <c r="A84" s="19"/>
      <c r="B84" s="24" t="s">
        <v>155</v>
      </c>
      <c r="C84" s="25"/>
      <c r="D84" s="25"/>
      <c r="E84" s="25"/>
      <c r="F84" s="33">
        <v>3970.95</v>
      </c>
      <c r="G84" s="34">
        <v>2.2800000000000001E-2</v>
      </c>
      <c r="H84" s="35"/>
      <c r="I84" s="35"/>
      <c r="J84" s="19"/>
    </row>
    <row r="85" spans="1:10" ht="15" customHeight="1">
      <c r="A85" s="19"/>
      <c r="B85" s="36" t="s">
        <v>156</v>
      </c>
      <c r="C85" s="37"/>
      <c r="D85" s="37"/>
      <c r="E85" s="37"/>
      <c r="F85" s="33">
        <v>3970.95</v>
      </c>
      <c r="G85" s="34">
        <v>2.2800000000000001E-2</v>
      </c>
      <c r="H85" s="35"/>
      <c r="I85" s="35"/>
      <c r="J85" s="19"/>
    </row>
    <row r="86" spans="1:10" ht="15" customHeight="1">
      <c r="A86" s="19"/>
      <c r="B86" s="24" t="s">
        <v>128</v>
      </c>
      <c r="C86" s="25"/>
      <c r="D86" s="25"/>
      <c r="E86" s="25"/>
      <c r="F86" s="25"/>
      <c r="G86" s="25"/>
      <c r="H86" s="26"/>
      <c r="I86" s="26"/>
      <c r="J86" s="19"/>
    </row>
    <row r="87" spans="1:10" ht="15" customHeight="1">
      <c r="A87" s="19"/>
      <c r="B87" s="24" t="s">
        <v>1876</v>
      </c>
      <c r="C87" s="25"/>
      <c r="D87" s="25"/>
      <c r="E87" s="25"/>
      <c r="F87" s="27"/>
      <c r="G87" s="26"/>
      <c r="H87" s="26"/>
      <c r="I87" s="26"/>
      <c r="J87" s="19"/>
    </row>
    <row r="88" spans="1:10" ht="15" customHeight="1">
      <c r="A88" s="28" t="s">
        <v>2162</v>
      </c>
      <c r="B88" s="25" t="s">
        <v>49</v>
      </c>
      <c r="C88" s="25" t="s">
        <v>2163</v>
      </c>
      <c r="D88" s="25"/>
      <c r="E88" s="29">
        <v>42550400</v>
      </c>
      <c r="F88" s="30">
        <v>18386.03</v>
      </c>
      <c r="G88" s="31">
        <v>0.10539999999999999</v>
      </c>
      <c r="H88" s="38"/>
      <c r="I88" s="38"/>
      <c r="J88" s="19"/>
    </row>
    <row r="89" spans="1:10" ht="15" customHeight="1">
      <c r="A89" s="19"/>
      <c r="B89" s="24" t="s">
        <v>155</v>
      </c>
      <c r="C89" s="25"/>
      <c r="D89" s="25"/>
      <c r="E89" s="25"/>
      <c r="F89" s="33">
        <v>18386.03</v>
      </c>
      <c r="G89" s="34">
        <v>0.10539999999999999</v>
      </c>
      <c r="H89" s="35"/>
      <c r="I89" s="35"/>
      <c r="J89" s="19"/>
    </row>
    <row r="90" spans="1:10" ht="15" customHeight="1">
      <c r="A90" s="19"/>
      <c r="B90" s="36" t="s">
        <v>156</v>
      </c>
      <c r="C90" s="37"/>
      <c r="D90" s="37"/>
      <c r="E90" s="37"/>
      <c r="F90" s="33">
        <v>18386.03</v>
      </c>
      <c r="G90" s="34">
        <v>0.10539999999999999</v>
      </c>
      <c r="H90" s="35"/>
      <c r="I90" s="35"/>
      <c r="J90" s="19"/>
    </row>
    <row r="91" spans="1:10" ht="15" customHeight="1">
      <c r="A91" s="19"/>
      <c r="B91" s="24" t="s">
        <v>157</v>
      </c>
      <c r="C91" s="25"/>
      <c r="D91" s="25"/>
      <c r="E91" s="25"/>
      <c r="F91" s="25"/>
      <c r="G91" s="25"/>
      <c r="H91" s="26"/>
      <c r="I91" s="26"/>
      <c r="J91" s="19"/>
    </row>
    <row r="92" spans="1:10" ht="15" customHeight="1">
      <c r="A92" s="28" t="s">
        <v>158</v>
      </c>
      <c r="B92" s="25" t="s">
        <v>3927</v>
      </c>
      <c r="C92" s="25"/>
      <c r="D92" s="25"/>
      <c r="E92" s="29"/>
      <c r="F92" s="30">
        <v>7758.02</v>
      </c>
      <c r="G92" s="31">
        <v>4.4499999999999998E-2</v>
      </c>
      <c r="H92" s="38">
        <v>5.9929126843199364E-2</v>
      </c>
      <c r="I92" s="38"/>
      <c r="J92" s="19"/>
    </row>
    <row r="93" spans="1:10" ht="15" customHeight="1">
      <c r="A93" s="19"/>
      <c r="B93" s="24" t="s">
        <v>155</v>
      </c>
      <c r="C93" s="25"/>
      <c r="D93" s="25"/>
      <c r="E93" s="25"/>
      <c r="F93" s="33">
        <v>7758.02</v>
      </c>
      <c r="G93" s="34">
        <v>4.4499999999999998E-2</v>
      </c>
      <c r="H93" s="35"/>
      <c r="I93" s="35"/>
      <c r="J93" s="19"/>
    </row>
    <row r="94" spans="1:10" ht="15" customHeight="1">
      <c r="A94" s="19"/>
      <c r="B94" s="36" t="s">
        <v>484</v>
      </c>
      <c r="C94" s="37"/>
      <c r="D94" s="37"/>
      <c r="E94" s="37"/>
      <c r="F94" s="35" t="s">
        <v>485</v>
      </c>
      <c r="G94" s="35" t="s">
        <v>485</v>
      </c>
      <c r="H94" s="35"/>
      <c r="I94" s="35"/>
      <c r="J94" s="19"/>
    </row>
    <row r="95" spans="1:10" ht="15" customHeight="1">
      <c r="A95" s="19"/>
      <c r="B95" s="36" t="s">
        <v>155</v>
      </c>
      <c r="C95" s="37"/>
      <c r="D95" s="37"/>
      <c r="E95" s="37"/>
      <c r="F95" s="35" t="s">
        <v>485</v>
      </c>
      <c r="G95" s="35" t="s">
        <v>485</v>
      </c>
      <c r="H95" s="35"/>
      <c r="I95" s="35"/>
      <c r="J95" s="19"/>
    </row>
    <row r="96" spans="1:10" ht="15" customHeight="1">
      <c r="A96" s="19"/>
      <c r="B96" s="36" t="s">
        <v>156</v>
      </c>
      <c r="C96" s="37"/>
      <c r="D96" s="37"/>
      <c r="E96" s="37"/>
      <c r="F96" s="33">
        <v>7758.02</v>
      </c>
      <c r="G96" s="34">
        <v>4.4499999999999998E-2</v>
      </c>
      <c r="H96" s="35"/>
      <c r="I96" s="35"/>
      <c r="J96" s="19"/>
    </row>
    <row r="97" spans="1:10" ht="15" customHeight="1">
      <c r="A97" s="19"/>
      <c r="B97" s="36" t="s">
        <v>159</v>
      </c>
      <c r="C97" s="25"/>
      <c r="D97" s="37"/>
      <c r="E97" s="25"/>
      <c r="F97" s="33">
        <v>2403.9</v>
      </c>
      <c r="G97" s="34">
        <v>1.38E-2</v>
      </c>
      <c r="H97" s="35"/>
      <c r="I97" s="35"/>
      <c r="J97" s="19"/>
    </row>
    <row r="98" spans="1:10" ht="15" customHeight="1">
      <c r="A98" s="19"/>
      <c r="B98" s="39" t="s">
        <v>160</v>
      </c>
      <c r="C98" s="37"/>
      <c r="D98" s="37"/>
      <c r="E98" s="37"/>
      <c r="F98" s="33">
        <v>174474.79</v>
      </c>
      <c r="G98" s="40">
        <v>1</v>
      </c>
      <c r="H98" s="41"/>
      <c r="I98" s="41"/>
      <c r="J98" s="19"/>
    </row>
    <row r="99" spans="1:10" ht="15" customHeight="1">
      <c r="A99" s="19"/>
      <c r="B99" s="17"/>
      <c r="C99" s="19"/>
      <c r="D99" s="19"/>
      <c r="E99" s="19"/>
      <c r="F99" s="19"/>
      <c r="G99" s="19"/>
      <c r="H99" s="19"/>
      <c r="I99" s="19"/>
      <c r="J99" s="19"/>
    </row>
    <row r="100" spans="1:10" ht="15" customHeight="1">
      <c r="A100" s="19"/>
      <c r="B100" s="18" t="s">
        <v>522</v>
      </c>
      <c r="C100" s="19"/>
      <c r="D100" s="19"/>
      <c r="E100" s="19"/>
      <c r="F100" s="19"/>
      <c r="G100" s="19"/>
      <c r="H100" s="19"/>
      <c r="I100" s="19"/>
      <c r="J100" s="19"/>
    </row>
    <row r="101" spans="1:10" ht="15" customHeight="1">
      <c r="A101" s="19"/>
      <c r="B101" s="18" t="s">
        <v>161</v>
      </c>
      <c r="C101" s="19"/>
      <c r="D101" s="19"/>
      <c r="E101" s="19"/>
      <c r="F101" s="19"/>
      <c r="G101" s="19"/>
      <c r="H101" s="19"/>
      <c r="I101" s="19"/>
      <c r="J101" s="19"/>
    </row>
    <row r="102" spans="1:10" ht="27.95" customHeight="1">
      <c r="A102" s="42"/>
      <c r="B102" s="110" t="s">
        <v>3926</v>
      </c>
      <c r="C102" s="110"/>
      <c r="D102" s="110"/>
      <c r="E102" s="110"/>
      <c r="F102" s="110"/>
      <c r="G102" s="110"/>
      <c r="H102" s="110"/>
      <c r="I102" s="42"/>
      <c r="J102" s="42"/>
    </row>
    <row r="103" spans="1:10" ht="15" customHeight="1">
      <c r="A103" s="42"/>
      <c r="B103" s="43"/>
      <c r="C103" s="42"/>
      <c r="D103" s="42"/>
      <c r="E103" s="42"/>
      <c r="F103" s="42"/>
      <c r="G103" s="42"/>
      <c r="H103" s="42"/>
      <c r="I103" s="42"/>
      <c r="J103" s="42"/>
    </row>
    <row r="105" spans="1:10" s="44" customFormat="1" ht="15" customHeight="1">
      <c r="C105" s="45" t="s">
        <v>3798</v>
      </c>
    </row>
    <row r="106" spans="1:10" s="44" customFormat="1" ht="15" customHeight="1">
      <c r="B106" s="45" t="s">
        <v>3749</v>
      </c>
      <c r="C106" s="45" t="s">
        <v>3750</v>
      </c>
    </row>
    <row r="107" spans="1:10" s="44" customFormat="1" ht="15" customHeight="1"/>
    <row r="108" spans="1:10" s="44" customFormat="1" ht="15" customHeight="1"/>
    <row r="109" spans="1:10" s="44" customFormat="1" ht="15" customHeight="1"/>
    <row r="110" spans="1:10" s="44" customFormat="1" ht="15" customHeight="1"/>
    <row r="111" spans="1:10" s="44" customFormat="1" ht="15" customHeight="1"/>
    <row r="112" spans="1:10" s="44" customFormat="1" ht="15" customHeight="1"/>
    <row r="113" s="44" customFormat="1" ht="15" customHeight="1"/>
    <row r="114" s="44" customFormat="1" ht="15" customHeight="1"/>
    <row r="115" s="44" customFormat="1" ht="15" customHeight="1"/>
    <row r="116" s="44" customFormat="1" ht="15" customHeight="1"/>
  </sheetData>
  <mergeCells count="2">
    <mergeCell ref="B102:H102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6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114</v>
      </c>
      <c r="B2" s="111" t="s">
        <v>115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564</v>
      </c>
      <c r="B8" s="25" t="s">
        <v>565</v>
      </c>
      <c r="C8" s="25" t="s">
        <v>566</v>
      </c>
      <c r="D8" s="25" t="s">
        <v>567</v>
      </c>
      <c r="E8" s="29">
        <v>52116</v>
      </c>
      <c r="F8" s="30">
        <v>736.63</v>
      </c>
      <c r="G8" s="31">
        <v>0.26829999999999998</v>
      </c>
      <c r="H8" s="32"/>
      <c r="I8" s="32"/>
      <c r="J8" s="19"/>
    </row>
    <row r="9" spans="1:10" ht="15" customHeight="1">
      <c r="A9" s="28" t="s">
        <v>591</v>
      </c>
      <c r="B9" s="25" t="s">
        <v>592</v>
      </c>
      <c r="C9" s="25" t="s">
        <v>593</v>
      </c>
      <c r="D9" s="25" t="s">
        <v>567</v>
      </c>
      <c r="E9" s="29">
        <v>23993</v>
      </c>
      <c r="F9" s="30">
        <v>720.88</v>
      </c>
      <c r="G9" s="31">
        <v>0.26250000000000001</v>
      </c>
      <c r="H9" s="32"/>
      <c r="I9" s="32"/>
      <c r="J9" s="19"/>
    </row>
    <row r="10" spans="1:10" ht="15" customHeight="1">
      <c r="A10" s="28" t="s">
        <v>1633</v>
      </c>
      <c r="B10" s="25" t="s">
        <v>1634</v>
      </c>
      <c r="C10" s="25" t="s">
        <v>1635</v>
      </c>
      <c r="D10" s="25" t="s">
        <v>567</v>
      </c>
      <c r="E10" s="29">
        <v>26667</v>
      </c>
      <c r="F10" s="30">
        <v>248.63</v>
      </c>
      <c r="G10" s="31">
        <v>9.06E-2</v>
      </c>
      <c r="H10" s="32"/>
      <c r="I10" s="32"/>
      <c r="J10" s="19"/>
    </row>
    <row r="11" spans="1:10" ht="15" customHeight="1">
      <c r="A11" s="28" t="s">
        <v>1958</v>
      </c>
      <c r="B11" s="25" t="s">
        <v>1959</v>
      </c>
      <c r="C11" s="25" t="s">
        <v>1960</v>
      </c>
      <c r="D11" s="25" t="s">
        <v>567</v>
      </c>
      <c r="E11" s="29">
        <v>61663</v>
      </c>
      <c r="F11" s="30">
        <v>243.11</v>
      </c>
      <c r="G11" s="31">
        <v>8.8499999999999995E-2</v>
      </c>
      <c r="H11" s="32"/>
      <c r="I11" s="32"/>
      <c r="J11" s="19"/>
    </row>
    <row r="12" spans="1:10" ht="15" customHeight="1">
      <c r="A12" s="28" t="s">
        <v>637</v>
      </c>
      <c r="B12" s="25" t="s">
        <v>638</v>
      </c>
      <c r="C12" s="25" t="s">
        <v>639</v>
      </c>
      <c r="D12" s="25" t="s">
        <v>567</v>
      </c>
      <c r="E12" s="29">
        <v>24001</v>
      </c>
      <c r="F12" s="30">
        <v>242.07</v>
      </c>
      <c r="G12" s="31">
        <v>8.8200000000000001E-2</v>
      </c>
      <c r="H12" s="32"/>
      <c r="I12" s="32"/>
      <c r="J12" s="19"/>
    </row>
    <row r="13" spans="1:10" ht="15" customHeight="1">
      <c r="A13" s="28" t="s">
        <v>835</v>
      </c>
      <c r="B13" s="25" t="s">
        <v>836</v>
      </c>
      <c r="C13" s="25" t="s">
        <v>837</v>
      </c>
      <c r="D13" s="25" t="s">
        <v>567</v>
      </c>
      <c r="E13" s="29">
        <v>3301</v>
      </c>
      <c r="F13" s="30">
        <v>147.15</v>
      </c>
      <c r="G13" s="31">
        <v>5.3600000000000002E-2</v>
      </c>
      <c r="H13" s="32"/>
      <c r="I13" s="32"/>
      <c r="J13" s="19"/>
    </row>
    <row r="14" spans="1:10" ht="15" customHeight="1">
      <c r="A14" s="28" t="s">
        <v>669</v>
      </c>
      <c r="B14" s="25" t="s">
        <v>670</v>
      </c>
      <c r="C14" s="25" t="s">
        <v>671</v>
      </c>
      <c r="D14" s="25" t="s">
        <v>567</v>
      </c>
      <c r="E14" s="29">
        <v>5987</v>
      </c>
      <c r="F14" s="30">
        <v>124.99</v>
      </c>
      <c r="G14" s="31">
        <v>4.5499999999999999E-2</v>
      </c>
      <c r="H14" s="32"/>
      <c r="I14" s="32"/>
      <c r="J14" s="19"/>
    </row>
    <row r="15" spans="1:10" ht="15" customHeight="1">
      <c r="A15" s="28" t="s">
        <v>634</v>
      </c>
      <c r="B15" s="25" t="s">
        <v>635</v>
      </c>
      <c r="C15" s="25" t="s">
        <v>636</v>
      </c>
      <c r="D15" s="25" t="s">
        <v>567</v>
      </c>
      <c r="E15" s="29">
        <v>3659</v>
      </c>
      <c r="F15" s="30">
        <v>118.6</v>
      </c>
      <c r="G15" s="31">
        <v>4.3200000000000002E-2</v>
      </c>
      <c r="H15" s="32"/>
      <c r="I15" s="32"/>
      <c r="J15" s="19"/>
    </row>
    <row r="16" spans="1:10" ht="15" customHeight="1">
      <c r="A16" s="28" t="s">
        <v>651</v>
      </c>
      <c r="B16" s="25" t="s">
        <v>652</v>
      </c>
      <c r="C16" s="25" t="s">
        <v>653</v>
      </c>
      <c r="D16" s="25" t="s">
        <v>567</v>
      </c>
      <c r="E16" s="29">
        <v>2641</v>
      </c>
      <c r="F16" s="30">
        <v>88.79</v>
      </c>
      <c r="G16" s="31">
        <v>3.2300000000000002E-2</v>
      </c>
      <c r="H16" s="32"/>
      <c r="I16" s="32"/>
      <c r="J16" s="19"/>
    </row>
    <row r="17" spans="1:10" ht="15" customHeight="1">
      <c r="A17" s="28" t="s">
        <v>2772</v>
      </c>
      <c r="B17" s="25" t="s">
        <v>2773</v>
      </c>
      <c r="C17" s="25" t="s">
        <v>2774</v>
      </c>
      <c r="D17" s="25" t="s">
        <v>2775</v>
      </c>
      <c r="E17" s="29">
        <v>1987</v>
      </c>
      <c r="F17" s="30">
        <v>71.37</v>
      </c>
      <c r="G17" s="31">
        <v>2.5999999999999999E-2</v>
      </c>
      <c r="H17" s="32"/>
      <c r="I17" s="32"/>
      <c r="J17" s="19"/>
    </row>
    <row r="18" spans="1:10" ht="15" customHeight="1">
      <c r="A18" s="19"/>
      <c r="B18" s="24" t="s">
        <v>155</v>
      </c>
      <c r="C18" s="25"/>
      <c r="D18" s="25"/>
      <c r="E18" s="25"/>
      <c r="F18" s="33">
        <v>2742.22</v>
      </c>
      <c r="G18" s="34">
        <v>0.99870000000000003</v>
      </c>
      <c r="H18" s="35"/>
      <c r="I18" s="35"/>
      <c r="J18" s="19"/>
    </row>
    <row r="19" spans="1:10" ht="15" customHeight="1">
      <c r="A19" s="19"/>
      <c r="B19" s="36" t="s">
        <v>563</v>
      </c>
      <c r="C19" s="37"/>
      <c r="D19" s="37"/>
      <c r="E19" s="37"/>
      <c r="F19" s="35" t="s">
        <v>485</v>
      </c>
      <c r="G19" s="35" t="s">
        <v>485</v>
      </c>
      <c r="H19" s="35"/>
      <c r="I19" s="35"/>
      <c r="J19" s="19"/>
    </row>
    <row r="20" spans="1:10" ht="15" customHeight="1">
      <c r="A20" s="19"/>
      <c r="B20" s="36" t="s">
        <v>155</v>
      </c>
      <c r="C20" s="37"/>
      <c r="D20" s="37"/>
      <c r="E20" s="37"/>
      <c r="F20" s="35" t="s">
        <v>485</v>
      </c>
      <c r="G20" s="35" t="s">
        <v>485</v>
      </c>
      <c r="H20" s="35"/>
      <c r="I20" s="35"/>
      <c r="J20" s="19"/>
    </row>
    <row r="21" spans="1:10" ht="15" customHeight="1">
      <c r="A21" s="19"/>
      <c r="B21" s="36" t="s">
        <v>156</v>
      </c>
      <c r="C21" s="37"/>
      <c r="D21" s="37"/>
      <c r="E21" s="37"/>
      <c r="F21" s="33">
        <v>2742.22</v>
      </c>
      <c r="G21" s="34">
        <v>0.99870000000000003</v>
      </c>
      <c r="H21" s="35"/>
      <c r="I21" s="35"/>
      <c r="J21" s="19"/>
    </row>
    <row r="22" spans="1:10" ht="15" customHeight="1">
      <c r="A22" s="19"/>
      <c r="B22" s="24" t="s">
        <v>157</v>
      </c>
      <c r="C22" s="25"/>
      <c r="D22" s="25"/>
      <c r="E22" s="25"/>
      <c r="F22" s="25"/>
      <c r="G22" s="25"/>
      <c r="H22" s="26"/>
      <c r="I22" s="26"/>
      <c r="J22" s="19"/>
    </row>
    <row r="23" spans="1:10" ht="15" customHeight="1">
      <c r="A23" s="28" t="s">
        <v>158</v>
      </c>
      <c r="B23" s="25" t="s">
        <v>3927</v>
      </c>
      <c r="C23" s="25"/>
      <c r="D23" s="25"/>
      <c r="E23" s="29"/>
      <c r="F23" s="30">
        <v>0.79</v>
      </c>
      <c r="G23" s="31">
        <v>2.9999999999999997E-4</v>
      </c>
      <c r="H23" s="38">
        <v>5.996748250422014E-2</v>
      </c>
      <c r="I23" s="32"/>
      <c r="J23" s="19"/>
    </row>
    <row r="24" spans="1:10" ht="15" customHeight="1">
      <c r="A24" s="19"/>
      <c r="B24" s="24" t="s">
        <v>155</v>
      </c>
      <c r="C24" s="25"/>
      <c r="D24" s="25"/>
      <c r="E24" s="25"/>
      <c r="F24" s="33">
        <v>0.79</v>
      </c>
      <c r="G24" s="34">
        <v>2.9999999999999997E-4</v>
      </c>
      <c r="H24" s="35"/>
      <c r="I24" s="35"/>
      <c r="J24" s="19"/>
    </row>
    <row r="25" spans="1:10" ht="15" customHeight="1">
      <c r="A25" s="19"/>
      <c r="B25" s="36" t="s">
        <v>156</v>
      </c>
      <c r="C25" s="37"/>
      <c r="D25" s="37"/>
      <c r="E25" s="37"/>
      <c r="F25" s="33">
        <v>0.79</v>
      </c>
      <c r="G25" s="34">
        <v>2.9999999999999997E-4</v>
      </c>
      <c r="H25" s="35"/>
      <c r="I25" s="35"/>
      <c r="J25" s="19"/>
    </row>
    <row r="26" spans="1:10" ht="15" customHeight="1">
      <c r="A26" s="19"/>
      <c r="B26" s="36" t="s">
        <v>159</v>
      </c>
      <c r="C26" s="25"/>
      <c r="D26" s="37"/>
      <c r="E26" s="25"/>
      <c r="F26" s="33">
        <v>2.69</v>
      </c>
      <c r="G26" s="34">
        <v>1E-3</v>
      </c>
      <c r="H26" s="35"/>
      <c r="I26" s="35"/>
      <c r="J26" s="19"/>
    </row>
    <row r="27" spans="1:10" ht="15" customHeight="1">
      <c r="A27" s="19"/>
      <c r="B27" s="39" t="s">
        <v>160</v>
      </c>
      <c r="C27" s="37"/>
      <c r="D27" s="37"/>
      <c r="E27" s="37"/>
      <c r="F27" s="33">
        <v>2745.7</v>
      </c>
      <c r="G27" s="40">
        <v>1</v>
      </c>
      <c r="H27" s="41"/>
      <c r="I27" s="41"/>
      <c r="J27" s="19"/>
    </row>
    <row r="28" spans="1:10" ht="15" customHeight="1">
      <c r="A28" s="19"/>
      <c r="B28" s="17"/>
      <c r="C28" s="19"/>
      <c r="D28" s="19"/>
      <c r="E28" s="19"/>
      <c r="F28" s="19"/>
      <c r="G28" s="19"/>
      <c r="H28" s="19"/>
      <c r="I28" s="19"/>
      <c r="J28" s="19"/>
    </row>
    <row r="29" spans="1:10" ht="15" customHeight="1">
      <c r="A29" s="19"/>
      <c r="B29" s="18" t="s">
        <v>161</v>
      </c>
      <c r="C29" s="19"/>
      <c r="D29" s="19"/>
      <c r="E29" s="19"/>
      <c r="F29" s="19"/>
      <c r="G29" s="19"/>
      <c r="H29" s="19"/>
      <c r="I29" s="19"/>
      <c r="J29" s="19"/>
    </row>
    <row r="30" spans="1:10" ht="27.95" customHeight="1">
      <c r="A30" s="42"/>
      <c r="B30" s="110" t="s">
        <v>3926</v>
      </c>
      <c r="C30" s="110"/>
      <c r="D30" s="110"/>
      <c r="E30" s="110"/>
      <c r="F30" s="110"/>
      <c r="G30" s="110"/>
      <c r="H30" s="110"/>
      <c r="I30" s="42"/>
      <c r="J30" s="42"/>
    </row>
    <row r="31" spans="1:10" ht="15" customHeight="1">
      <c r="A31" s="19"/>
      <c r="B31" s="18"/>
      <c r="C31" s="19"/>
      <c r="D31" s="19"/>
      <c r="E31" s="19"/>
      <c r="F31" s="19"/>
      <c r="G31" s="19"/>
      <c r="H31" s="19"/>
      <c r="I31" s="19"/>
      <c r="J31" s="19"/>
    </row>
    <row r="32" spans="1:10" s="1" customFormat="1" ht="15" customHeight="1">
      <c r="B32" s="2" t="s">
        <v>3966</v>
      </c>
      <c r="C32" s="2"/>
      <c r="D32" s="2"/>
      <c r="E32" s="2"/>
      <c r="F32" s="2"/>
      <c r="G32" s="2"/>
      <c r="H32" s="2"/>
      <c r="I32" s="3"/>
    </row>
    <row r="34" spans="2:3" s="44" customFormat="1" ht="15" customHeight="1">
      <c r="C34" s="45" t="s">
        <v>3799</v>
      </c>
    </row>
    <row r="35" spans="2:3" s="44" customFormat="1" ht="15" customHeight="1">
      <c r="B35" s="45" t="s">
        <v>3749</v>
      </c>
      <c r="C35" s="45" t="s">
        <v>3750</v>
      </c>
    </row>
    <row r="36" spans="2:3" s="44" customFormat="1" ht="15" customHeight="1"/>
    <row r="37" spans="2:3" s="44" customFormat="1" ht="15" customHeight="1"/>
    <row r="38" spans="2:3" s="44" customFormat="1" ht="15" customHeight="1"/>
    <row r="39" spans="2:3" s="44" customFormat="1" ht="15" customHeight="1"/>
    <row r="40" spans="2:3" s="44" customFormat="1" ht="15" customHeight="1"/>
    <row r="41" spans="2:3" s="44" customFormat="1" ht="15" customHeight="1"/>
    <row r="42" spans="2:3" s="44" customFormat="1" ht="15" customHeight="1"/>
    <row r="43" spans="2:3" s="44" customFormat="1" ht="15" customHeight="1"/>
    <row r="44" spans="2:3" s="44" customFormat="1" ht="15" customHeight="1"/>
    <row r="45" spans="2:3" s="44" customFormat="1" ht="15" customHeight="1"/>
    <row r="46" spans="2:3" s="44" customFormat="1" ht="15" customHeight="1"/>
  </sheetData>
  <mergeCells count="2">
    <mergeCell ref="B30:H30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6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116</v>
      </c>
      <c r="B2" s="111" t="s">
        <v>117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568</v>
      </c>
      <c r="B8" s="25" t="s">
        <v>569</v>
      </c>
      <c r="C8" s="25" t="s">
        <v>570</v>
      </c>
      <c r="D8" s="25" t="s">
        <v>571</v>
      </c>
      <c r="E8" s="29">
        <v>4163339</v>
      </c>
      <c r="F8" s="30">
        <v>305412.14</v>
      </c>
      <c r="G8" s="31">
        <v>9.7699999999999995E-2</v>
      </c>
      <c r="H8" s="32"/>
      <c r="I8" s="32"/>
      <c r="J8" s="19"/>
    </row>
    <row r="9" spans="1:10" ht="15" customHeight="1">
      <c r="A9" s="28" t="s">
        <v>647</v>
      </c>
      <c r="B9" s="25" t="s">
        <v>648</v>
      </c>
      <c r="C9" s="25" t="s">
        <v>649</v>
      </c>
      <c r="D9" s="25" t="s">
        <v>650</v>
      </c>
      <c r="E9" s="29">
        <v>6925446</v>
      </c>
      <c r="F9" s="30">
        <v>303788.15000000002</v>
      </c>
      <c r="G9" s="31">
        <v>9.7199999999999995E-2</v>
      </c>
      <c r="H9" s="32"/>
      <c r="I9" s="32"/>
      <c r="J9" s="19"/>
    </row>
    <row r="10" spans="1:10" ht="15" customHeight="1">
      <c r="A10" s="28" t="s">
        <v>533</v>
      </c>
      <c r="B10" s="25" t="s">
        <v>534</v>
      </c>
      <c r="C10" s="25" t="s">
        <v>535</v>
      </c>
      <c r="D10" s="25" t="s">
        <v>529</v>
      </c>
      <c r="E10" s="29">
        <v>11789401</v>
      </c>
      <c r="F10" s="30">
        <v>214472.78</v>
      </c>
      <c r="G10" s="31">
        <v>6.8599999999999994E-2</v>
      </c>
      <c r="H10" s="32"/>
      <c r="I10" s="32"/>
      <c r="J10" s="19"/>
    </row>
    <row r="11" spans="1:10" ht="15" customHeight="1">
      <c r="A11" s="28" t="s">
        <v>591</v>
      </c>
      <c r="B11" s="25" t="s">
        <v>592</v>
      </c>
      <c r="C11" s="25" t="s">
        <v>593</v>
      </c>
      <c r="D11" s="25" t="s">
        <v>567</v>
      </c>
      <c r="E11" s="29">
        <v>6925278</v>
      </c>
      <c r="F11" s="30">
        <v>208073.44</v>
      </c>
      <c r="G11" s="31">
        <v>6.6500000000000004E-2</v>
      </c>
      <c r="H11" s="32"/>
      <c r="I11" s="32"/>
      <c r="J11" s="19"/>
    </row>
    <row r="12" spans="1:10" ht="15" customHeight="1">
      <c r="A12" s="28" t="s">
        <v>627</v>
      </c>
      <c r="B12" s="25" t="s">
        <v>628</v>
      </c>
      <c r="C12" s="25" t="s">
        <v>629</v>
      </c>
      <c r="D12" s="25" t="s">
        <v>630</v>
      </c>
      <c r="E12" s="29">
        <v>928066</v>
      </c>
      <c r="F12" s="30">
        <v>177676.38</v>
      </c>
      <c r="G12" s="31">
        <v>5.6800000000000003E-2</v>
      </c>
      <c r="H12" s="32"/>
      <c r="I12" s="32"/>
      <c r="J12" s="19"/>
    </row>
    <row r="13" spans="1:10" ht="15" customHeight="1">
      <c r="A13" s="28" t="s">
        <v>1706</v>
      </c>
      <c r="B13" s="25" t="s">
        <v>1707</v>
      </c>
      <c r="C13" s="25" t="s">
        <v>1708</v>
      </c>
      <c r="D13" s="25" t="s">
        <v>597</v>
      </c>
      <c r="E13" s="29">
        <v>6467025</v>
      </c>
      <c r="F13" s="30">
        <v>173982.37</v>
      </c>
      <c r="G13" s="31">
        <v>5.5599999999999997E-2</v>
      </c>
      <c r="H13" s="32"/>
      <c r="I13" s="32"/>
      <c r="J13" s="19"/>
    </row>
    <row r="14" spans="1:10" ht="15" customHeight="1">
      <c r="A14" s="28" t="s">
        <v>766</v>
      </c>
      <c r="B14" s="25" t="s">
        <v>767</v>
      </c>
      <c r="C14" s="25" t="s">
        <v>768</v>
      </c>
      <c r="D14" s="25" t="s">
        <v>650</v>
      </c>
      <c r="E14" s="29">
        <v>4296430</v>
      </c>
      <c r="F14" s="30">
        <v>165867.98000000001</v>
      </c>
      <c r="G14" s="31">
        <v>5.2999999999999999E-2</v>
      </c>
      <c r="H14" s="32"/>
      <c r="I14" s="32"/>
      <c r="J14" s="19"/>
    </row>
    <row r="15" spans="1:10" ht="15" customHeight="1">
      <c r="A15" s="28" t="s">
        <v>722</v>
      </c>
      <c r="B15" s="25" t="s">
        <v>723</v>
      </c>
      <c r="C15" s="25" t="s">
        <v>724</v>
      </c>
      <c r="D15" s="25" t="s">
        <v>604</v>
      </c>
      <c r="E15" s="29">
        <v>4153756</v>
      </c>
      <c r="F15" s="30">
        <v>153904.97</v>
      </c>
      <c r="G15" s="31">
        <v>4.9200000000000001E-2</v>
      </c>
      <c r="H15" s="32"/>
      <c r="I15" s="32"/>
      <c r="J15" s="19"/>
    </row>
    <row r="16" spans="1:10" ht="15" customHeight="1">
      <c r="A16" s="28" t="s">
        <v>621</v>
      </c>
      <c r="B16" s="25" t="s">
        <v>622</v>
      </c>
      <c r="C16" s="25" t="s">
        <v>623</v>
      </c>
      <c r="D16" s="25" t="s">
        <v>571</v>
      </c>
      <c r="E16" s="29">
        <v>8997890</v>
      </c>
      <c r="F16" s="30">
        <v>151016.09</v>
      </c>
      <c r="G16" s="31">
        <v>4.8300000000000003E-2</v>
      </c>
      <c r="H16" s="32"/>
      <c r="I16" s="32"/>
      <c r="J16" s="19"/>
    </row>
    <row r="17" spans="1:10" ht="15" customHeight="1">
      <c r="A17" s="28" t="s">
        <v>610</v>
      </c>
      <c r="B17" s="25" t="s">
        <v>611</v>
      </c>
      <c r="C17" s="25" t="s">
        <v>612</v>
      </c>
      <c r="D17" s="25" t="s">
        <v>571</v>
      </c>
      <c r="E17" s="29">
        <v>6413486</v>
      </c>
      <c r="F17" s="30">
        <v>146724.53</v>
      </c>
      <c r="G17" s="31">
        <v>4.6899999999999997E-2</v>
      </c>
      <c r="H17" s="32"/>
      <c r="I17" s="32"/>
      <c r="J17" s="19"/>
    </row>
    <row r="18" spans="1:10" ht="15" customHeight="1">
      <c r="A18" s="28" t="s">
        <v>1981</v>
      </c>
      <c r="B18" s="25" t="s">
        <v>1982</v>
      </c>
      <c r="C18" s="25" t="s">
        <v>1983</v>
      </c>
      <c r="D18" s="25" t="s">
        <v>738</v>
      </c>
      <c r="E18" s="29">
        <v>27148236</v>
      </c>
      <c r="F18" s="30">
        <v>132184.76</v>
      </c>
      <c r="G18" s="31">
        <v>4.2299999999999997E-2</v>
      </c>
      <c r="H18" s="32"/>
      <c r="I18" s="32"/>
      <c r="J18" s="19"/>
    </row>
    <row r="19" spans="1:10" ht="15" customHeight="1">
      <c r="A19" s="28" t="s">
        <v>605</v>
      </c>
      <c r="B19" s="25" t="s">
        <v>3928</v>
      </c>
      <c r="C19" s="25" t="s">
        <v>606</v>
      </c>
      <c r="D19" s="25" t="s">
        <v>571</v>
      </c>
      <c r="E19" s="29">
        <v>14426522</v>
      </c>
      <c r="F19" s="30">
        <v>105630.99</v>
      </c>
      <c r="G19" s="31">
        <v>3.3799999999999997E-2</v>
      </c>
      <c r="H19" s="32"/>
      <c r="I19" s="32"/>
      <c r="J19" s="19"/>
    </row>
    <row r="20" spans="1:10" ht="15" customHeight="1">
      <c r="A20" s="28" t="s">
        <v>807</v>
      </c>
      <c r="B20" s="25" t="s">
        <v>808</v>
      </c>
      <c r="C20" s="25" t="s">
        <v>809</v>
      </c>
      <c r="D20" s="25" t="s">
        <v>810</v>
      </c>
      <c r="E20" s="29">
        <v>2953191</v>
      </c>
      <c r="F20" s="30">
        <v>88547</v>
      </c>
      <c r="G20" s="31">
        <v>2.8299999999999999E-2</v>
      </c>
      <c r="H20" s="32"/>
      <c r="I20" s="32"/>
      <c r="J20" s="19"/>
    </row>
    <row r="21" spans="1:10" ht="15" customHeight="1">
      <c r="A21" s="28" t="s">
        <v>811</v>
      </c>
      <c r="B21" s="25" t="s">
        <v>812</v>
      </c>
      <c r="C21" s="25" t="s">
        <v>813</v>
      </c>
      <c r="D21" s="25" t="s">
        <v>575</v>
      </c>
      <c r="E21" s="29">
        <v>374997</v>
      </c>
      <c r="F21" s="30">
        <v>78873.490000000005</v>
      </c>
      <c r="G21" s="31">
        <v>2.52E-2</v>
      </c>
      <c r="H21" s="32"/>
      <c r="I21" s="32"/>
      <c r="J21" s="19"/>
    </row>
    <row r="22" spans="1:10" ht="15" customHeight="1">
      <c r="A22" s="28" t="s">
        <v>576</v>
      </c>
      <c r="B22" s="25" t="s">
        <v>577</v>
      </c>
      <c r="C22" s="25" t="s">
        <v>578</v>
      </c>
      <c r="D22" s="25" t="s">
        <v>579</v>
      </c>
      <c r="E22" s="29">
        <v>5973753</v>
      </c>
      <c r="F22" s="30">
        <v>75759.14</v>
      </c>
      <c r="G22" s="31">
        <v>2.4199999999999999E-2</v>
      </c>
      <c r="H22" s="32"/>
      <c r="I22" s="32"/>
      <c r="J22" s="19"/>
    </row>
    <row r="23" spans="1:10" ht="15" customHeight="1">
      <c r="A23" s="28" t="s">
        <v>2164</v>
      </c>
      <c r="B23" s="25" t="s">
        <v>2165</v>
      </c>
      <c r="C23" s="25" t="s">
        <v>2166</v>
      </c>
      <c r="D23" s="25" t="s">
        <v>2167</v>
      </c>
      <c r="E23" s="29">
        <v>2982259</v>
      </c>
      <c r="F23" s="30">
        <v>66577.440000000002</v>
      </c>
      <c r="G23" s="31">
        <v>2.1299999999999999E-2</v>
      </c>
      <c r="H23" s="32"/>
      <c r="I23" s="32"/>
      <c r="J23" s="19"/>
    </row>
    <row r="24" spans="1:10" ht="15" customHeight="1">
      <c r="A24" s="28" t="s">
        <v>698</v>
      </c>
      <c r="B24" s="25" t="s">
        <v>699</v>
      </c>
      <c r="C24" s="25" t="s">
        <v>700</v>
      </c>
      <c r="D24" s="25" t="s">
        <v>668</v>
      </c>
      <c r="E24" s="29">
        <v>48478717</v>
      </c>
      <c r="F24" s="30">
        <v>52841.8</v>
      </c>
      <c r="G24" s="31">
        <v>1.6899999999999998E-2</v>
      </c>
      <c r="H24" s="32"/>
      <c r="I24" s="32"/>
      <c r="J24" s="19"/>
    </row>
    <row r="25" spans="1:10" ht="15" customHeight="1">
      <c r="A25" s="28" t="s">
        <v>826</v>
      </c>
      <c r="B25" s="25" t="s">
        <v>827</v>
      </c>
      <c r="C25" s="25" t="s">
        <v>828</v>
      </c>
      <c r="D25" s="25" t="s">
        <v>604</v>
      </c>
      <c r="E25" s="29">
        <v>2402504</v>
      </c>
      <c r="F25" s="30">
        <v>50280.800000000003</v>
      </c>
      <c r="G25" s="31">
        <v>1.61E-2</v>
      </c>
      <c r="H25" s="32"/>
      <c r="I25" s="32"/>
      <c r="J25" s="19"/>
    </row>
    <row r="26" spans="1:10" ht="15" customHeight="1">
      <c r="A26" s="28" t="s">
        <v>588</v>
      </c>
      <c r="B26" s="25" t="s">
        <v>589</v>
      </c>
      <c r="C26" s="25" t="s">
        <v>590</v>
      </c>
      <c r="D26" s="25" t="s">
        <v>571</v>
      </c>
      <c r="E26" s="29">
        <v>2220371</v>
      </c>
      <c r="F26" s="30">
        <v>50224.79</v>
      </c>
      <c r="G26" s="31">
        <v>1.61E-2</v>
      </c>
      <c r="H26" s="32"/>
      <c r="I26" s="32"/>
      <c r="J26" s="19"/>
    </row>
    <row r="27" spans="1:10" ht="15" customHeight="1">
      <c r="A27" s="28" t="s">
        <v>526</v>
      </c>
      <c r="B27" s="25" t="s">
        <v>527</v>
      </c>
      <c r="C27" s="25" t="s">
        <v>528</v>
      </c>
      <c r="D27" s="25" t="s">
        <v>529</v>
      </c>
      <c r="E27" s="29">
        <v>3508007</v>
      </c>
      <c r="F27" s="30">
        <v>49861.06</v>
      </c>
      <c r="G27" s="31">
        <v>1.5900000000000001E-2</v>
      </c>
      <c r="H27" s="32"/>
      <c r="I27" s="32"/>
      <c r="J27" s="19"/>
    </row>
    <row r="28" spans="1:10" ht="15" customHeight="1">
      <c r="A28" s="28" t="s">
        <v>709</v>
      </c>
      <c r="B28" s="25" t="s">
        <v>710</v>
      </c>
      <c r="C28" s="25" t="s">
        <v>711</v>
      </c>
      <c r="D28" s="25" t="s">
        <v>668</v>
      </c>
      <c r="E28" s="29">
        <v>51766618</v>
      </c>
      <c r="F28" s="30">
        <v>45295.79</v>
      </c>
      <c r="G28" s="31">
        <v>1.4500000000000001E-2</v>
      </c>
      <c r="H28" s="32"/>
      <c r="I28" s="32"/>
      <c r="J28" s="19"/>
    </row>
    <row r="29" spans="1:10" ht="15" customHeight="1">
      <c r="A29" s="28" t="s">
        <v>651</v>
      </c>
      <c r="B29" s="25" t="s">
        <v>652</v>
      </c>
      <c r="C29" s="25" t="s">
        <v>653</v>
      </c>
      <c r="D29" s="25" t="s">
        <v>567</v>
      </c>
      <c r="E29" s="29">
        <v>1265636</v>
      </c>
      <c r="F29" s="30">
        <v>42550.05</v>
      </c>
      <c r="G29" s="31">
        <v>1.3599999999999999E-2</v>
      </c>
      <c r="H29" s="32"/>
      <c r="I29" s="32"/>
      <c r="J29" s="19"/>
    </row>
    <row r="30" spans="1:10" ht="15" customHeight="1">
      <c r="A30" s="28" t="s">
        <v>2174</v>
      </c>
      <c r="B30" s="25" t="s">
        <v>2175</v>
      </c>
      <c r="C30" s="25" t="s">
        <v>2176</v>
      </c>
      <c r="D30" s="25" t="s">
        <v>668</v>
      </c>
      <c r="E30" s="29">
        <v>1457543</v>
      </c>
      <c r="F30" s="30">
        <v>40000.080000000002</v>
      </c>
      <c r="G30" s="31">
        <v>1.2800000000000001E-2</v>
      </c>
      <c r="H30" s="32"/>
      <c r="I30" s="32"/>
      <c r="J30" s="19"/>
    </row>
    <row r="31" spans="1:10" ht="15" customHeight="1">
      <c r="A31" s="28" t="s">
        <v>748</v>
      </c>
      <c r="B31" s="25" t="s">
        <v>749</v>
      </c>
      <c r="C31" s="25" t="s">
        <v>750</v>
      </c>
      <c r="D31" s="25" t="s">
        <v>620</v>
      </c>
      <c r="E31" s="29">
        <v>887619</v>
      </c>
      <c r="F31" s="30">
        <v>38907.89</v>
      </c>
      <c r="G31" s="31">
        <v>1.24E-2</v>
      </c>
      <c r="H31" s="32"/>
      <c r="I31" s="32"/>
      <c r="J31" s="19"/>
    </row>
    <row r="32" spans="1:10" ht="15" customHeight="1">
      <c r="A32" s="28" t="s">
        <v>1494</v>
      </c>
      <c r="B32" s="25" t="s">
        <v>1495</v>
      </c>
      <c r="C32" s="25" t="s">
        <v>1496</v>
      </c>
      <c r="D32" s="25" t="s">
        <v>785</v>
      </c>
      <c r="E32" s="29">
        <v>8880538</v>
      </c>
      <c r="F32" s="30">
        <v>29456.74</v>
      </c>
      <c r="G32" s="31">
        <v>9.4000000000000004E-3</v>
      </c>
      <c r="H32" s="32"/>
      <c r="I32" s="32"/>
      <c r="J32" s="19"/>
    </row>
    <row r="33" spans="1:10" ht="15" customHeight="1">
      <c r="A33" s="28" t="s">
        <v>665</v>
      </c>
      <c r="B33" s="25" t="s">
        <v>666</v>
      </c>
      <c r="C33" s="25" t="s">
        <v>667</v>
      </c>
      <c r="D33" s="25" t="s">
        <v>668</v>
      </c>
      <c r="E33" s="29">
        <v>5383502</v>
      </c>
      <c r="F33" s="30">
        <v>24965.99</v>
      </c>
      <c r="G33" s="31">
        <v>8.0000000000000002E-3</v>
      </c>
      <c r="H33" s="32"/>
      <c r="I33" s="32"/>
      <c r="J33" s="19"/>
    </row>
    <row r="34" spans="1:10" ht="15" customHeight="1">
      <c r="A34" s="28" t="s">
        <v>2171</v>
      </c>
      <c r="B34" s="25" t="s">
        <v>2172</v>
      </c>
      <c r="C34" s="25" t="s">
        <v>2173</v>
      </c>
      <c r="D34" s="25" t="s">
        <v>657</v>
      </c>
      <c r="E34" s="29">
        <v>2232108</v>
      </c>
      <c r="F34" s="30">
        <v>21409.26</v>
      </c>
      <c r="G34" s="31">
        <v>6.7999999999999996E-3</v>
      </c>
      <c r="H34" s="32"/>
      <c r="I34" s="32"/>
      <c r="J34" s="19"/>
    </row>
    <row r="35" spans="1:10" ht="15" customHeight="1">
      <c r="A35" s="28" t="s">
        <v>1987</v>
      </c>
      <c r="B35" s="25" t="s">
        <v>1988</v>
      </c>
      <c r="C35" s="25" t="s">
        <v>1989</v>
      </c>
      <c r="D35" s="25" t="s">
        <v>657</v>
      </c>
      <c r="E35" s="29">
        <v>1705251</v>
      </c>
      <c r="F35" s="30">
        <v>15102.56</v>
      </c>
      <c r="G35" s="31">
        <v>4.7999999999999996E-3</v>
      </c>
      <c r="H35" s="32"/>
      <c r="I35" s="32"/>
      <c r="J35" s="19"/>
    </row>
    <row r="36" spans="1:10" ht="15" customHeight="1">
      <c r="A36" s="28" t="s">
        <v>817</v>
      </c>
      <c r="B36" s="25" t="s">
        <v>818</v>
      </c>
      <c r="C36" s="25" t="s">
        <v>819</v>
      </c>
      <c r="D36" s="25" t="s">
        <v>597</v>
      </c>
      <c r="E36" s="29">
        <v>852826</v>
      </c>
      <c r="F36" s="30">
        <v>15002.49</v>
      </c>
      <c r="G36" s="31">
        <v>4.7999999999999996E-3</v>
      </c>
      <c r="H36" s="32"/>
      <c r="I36" s="32"/>
      <c r="J36" s="19"/>
    </row>
    <row r="37" spans="1:10" ht="15" customHeight="1">
      <c r="A37" s="28" t="s">
        <v>2213</v>
      </c>
      <c r="B37" s="25" t="s">
        <v>2214</v>
      </c>
      <c r="C37" s="25" t="s">
        <v>2215</v>
      </c>
      <c r="D37" s="25" t="s">
        <v>597</v>
      </c>
      <c r="E37" s="29">
        <v>276860</v>
      </c>
      <c r="F37" s="30">
        <v>12433.37</v>
      </c>
      <c r="G37" s="31">
        <v>4.0000000000000001E-3</v>
      </c>
      <c r="H37" s="32"/>
      <c r="I37" s="32"/>
      <c r="J37" s="19"/>
    </row>
    <row r="38" spans="1:10" ht="15" customHeight="1">
      <c r="A38" s="28" t="s">
        <v>712</v>
      </c>
      <c r="B38" s="25" t="s">
        <v>713</v>
      </c>
      <c r="C38" s="25" t="s">
        <v>714</v>
      </c>
      <c r="D38" s="25" t="s">
        <v>620</v>
      </c>
      <c r="E38" s="29">
        <v>2548251</v>
      </c>
      <c r="F38" s="30">
        <v>11739.79</v>
      </c>
      <c r="G38" s="31">
        <v>3.8E-3</v>
      </c>
      <c r="H38" s="32"/>
      <c r="I38" s="32"/>
      <c r="J38" s="19"/>
    </row>
    <row r="39" spans="1:10" ht="15" customHeight="1">
      <c r="A39" s="28" t="s">
        <v>3175</v>
      </c>
      <c r="B39" s="25" t="s">
        <v>3176</v>
      </c>
      <c r="C39" s="25" t="s">
        <v>3177</v>
      </c>
      <c r="D39" s="25" t="s">
        <v>571</v>
      </c>
      <c r="E39" s="29">
        <v>1454666</v>
      </c>
      <c r="F39" s="30">
        <v>10747.07</v>
      </c>
      <c r="G39" s="31">
        <v>3.3999999999999998E-3</v>
      </c>
      <c r="H39" s="32"/>
      <c r="I39" s="32"/>
      <c r="J39" s="19"/>
    </row>
    <row r="40" spans="1:10" ht="15" customHeight="1">
      <c r="A40" s="28" t="s">
        <v>683</v>
      </c>
      <c r="B40" s="25" t="s">
        <v>684</v>
      </c>
      <c r="C40" s="25" t="s">
        <v>685</v>
      </c>
      <c r="D40" s="25" t="s">
        <v>650</v>
      </c>
      <c r="E40" s="29">
        <v>617006</v>
      </c>
      <c r="F40" s="30">
        <v>8133.06</v>
      </c>
      <c r="G40" s="31">
        <v>2.5999999999999999E-3</v>
      </c>
      <c r="H40" s="32"/>
      <c r="I40" s="32"/>
      <c r="J40" s="19"/>
    </row>
    <row r="41" spans="1:10" ht="15" customHeight="1">
      <c r="A41" s="28" t="s">
        <v>2195</v>
      </c>
      <c r="B41" s="25" t="s">
        <v>2196</v>
      </c>
      <c r="C41" s="25" t="s">
        <v>2197</v>
      </c>
      <c r="D41" s="25" t="s">
        <v>661</v>
      </c>
      <c r="E41" s="29">
        <v>1928820</v>
      </c>
      <c r="F41" s="30">
        <v>6507.84</v>
      </c>
      <c r="G41" s="31">
        <v>2.0999999999999999E-3</v>
      </c>
      <c r="H41" s="32"/>
      <c r="I41" s="32"/>
      <c r="J41" s="19"/>
    </row>
    <row r="42" spans="1:10" ht="15" customHeight="1">
      <c r="A42" s="28" t="s">
        <v>3661</v>
      </c>
      <c r="B42" s="25" t="s">
        <v>3662</v>
      </c>
      <c r="C42" s="25" t="s">
        <v>3663</v>
      </c>
      <c r="D42" s="25" t="s">
        <v>2762</v>
      </c>
      <c r="E42" s="29">
        <v>300548</v>
      </c>
      <c r="F42" s="30">
        <v>2818.99</v>
      </c>
      <c r="G42" s="31">
        <v>8.9999999999999998E-4</v>
      </c>
      <c r="H42" s="32"/>
      <c r="I42" s="32"/>
      <c r="J42" s="19"/>
    </row>
    <row r="43" spans="1:10" ht="15" customHeight="1">
      <c r="A43" s="28" t="s">
        <v>832</v>
      </c>
      <c r="B43" s="25" t="s">
        <v>833</v>
      </c>
      <c r="C43" s="25" t="s">
        <v>834</v>
      </c>
      <c r="D43" s="25" t="s">
        <v>650</v>
      </c>
      <c r="E43" s="29">
        <v>220934</v>
      </c>
      <c r="F43" s="30">
        <v>2810.5</v>
      </c>
      <c r="G43" s="31">
        <v>8.9999999999999998E-4</v>
      </c>
      <c r="H43" s="32"/>
      <c r="I43" s="32"/>
      <c r="J43" s="19"/>
    </row>
    <row r="44" spans="1:10" ht="15" customHeight="1">
      <c r="A44" s="28" t="s">
        <v>3203</v>
      </c>
      <c r="B44" s="25" t="s">
        <v>3204</v>
      </c>
      <c r="C44" s="25" t="s">
        <v>3205</v>
      </c>
      <c r="D44" s="25" t="s">
        <v>3018</v>
      </c>
      <c r="E44" s="29">
        <v>66141</v>
      </c>
      <c r="F44" s="30">
        <v>1986.45</v>
      </c>
      <c r="G44" s="31">
        <v>5.9999999999999995E-4</v>
      </c>
      <c r="H44" s="32"/>
      <c r="I44" s="32"/>
      <c r="J44" s="19"/>
    </row>
    <row r="45" spans="1:10" ht="15" customHeight="1">
      <c r="A45" s="28" t="s">
        <v>829</v>
      </c>
      <c r="B45" s="25" t="s">
        <v>830</v>
      </c>
      <c r="C45" s="25" t="s">
        <v>831</v>
      </c>
      <c r="D45" s="25" t="s">
        <v>810</v>
      </c>
      <c r="E45" s="29">
        <v>86720</v>
      </c>
      <c r="F45" s="30">
        <v>436.16</v>
      </c>
      <c r="G45" s="31">
        <v>1E-4</v>
      </c>
      <c r="H45" s="32"/>
      <c r="I45" s="32"/>
      <c r="J45" s="19"/>
    </row>
    <row r="46" spans="1:10" ht="15" customHeight="1">
      <c r="A46" s="28" t="s">
        <v>2207</v>
      </c>
      <c r="B46" s="25" t="s">
        <v>2208</v>
      </c>
      <c r="C46" s="25" t="s">
        <v>2209</v>
      </c>
      <c r="D46" s="25" t="s">
        <v>675</v>
      </c>
      <c r="E46" s="29">
        <v>61616</v>
      </c>
      <c r="F46" s="30">
        <v>359.16</v>
      </c>
      <c r="G46" s="31">
        <v>1E-4</v>
      </c>
      <c r="H46" s="32"/>
      <c r="I46" s="32"/>
      <c r="J46" s="19"/>
    </row>
    <row r="47" spans="1:10" ht="15" customHeight="1">
      <c r="A47" s="28" t="s">
        <v>2741</v>
      </c>
      <c r="B47" s="25" t="s">
        <v>2742</v>
      </c>
      <c r="C47" s="25" t="s">
        <v>2743</v>
      </c>
      <c r="D47" s="25" t="s">
        <v>668</v>
      </c>
      <c r="E47" s="29">
        <v>2125</v>
      </c>
      <c r="F47" s="30">
        <v>68.260000000000005</v>
      </c>
      <c r="G47" s="32" t="s">
        <v>477</v>
      </c>
      <c r="H47" s="32"/>
      <c r="I47" s="32"/>
      <c r="J47" s="19"/>
    </row>
    <row r="48" spans="1:10" ht="15" customHeight="1">
      <c r="A48" s="19"/>
      <c r="B48" s="24" t="s">
        <v>155</v>
      </c>
      <c r="C48" s="25"/>
      <c r="D48" s="25"/>
      <c r="E48" s="25"/>
      <c r="F48" s="33">
        <v>3082431.6</v>
      </c>
      <c r="G48" s="34">
        <v>0.98550000000000004</v>
      </c>
      <c r="H48" s="35"/>
      <c r="I48" s="35"/>
      <c r="J48" s="19"/>
    </row>
    <row r="49" spans="1:10" ht="15" customHeight="1">
      <c r="A49" s="19"/>
      <c r="B49" s="36" t="s">
        <v>563</v>
      </c>
      <c r="C49" s="37"/>
      <c r="D49" s="37"/>
      <c r="E49" s="37"/>
      <c r="F49" s="35" t="s">
        <v>485</v>
      </c>
      <c r="G49" s="35" t="s">
        <v>485</v>
      </c>
      <c r="H49" s="35"/>
      <c r="I49" s="35"/>
      <c r="J49" s="19"/>
    </row>
    <row r="50" spans="1:10" ht="15" customHeight="1">
      <c r="A50" s="19"/>
      <c r="B50" s="36" t="s">
        <v>155</v>
      </c>
      <c r="C50" s="37"/>
      <c r="D50" s="37"/>
      <c r="E50" s="37"/>
      <c r="F50" s="35" t="s">
        <v>485</v>
      </c>
      <c r="G50" s="35" t="s">
        <v>485</v>
      </c>
      <c r="H50" s="35"/>
      <c r="I50" s="35"/>
      <c r="J50" s="19"/>
    </row>
    <row r="51" spans="1:10" ht="15" customHeight="1">
      <c r="A51" s="19"/>
      <c r="B51" s="36" t="s">
        <v>156</v>
      </c>
      <c r="C51" s="37"/>
      <c r="D51" s="37"/>
      <c r="E51" s="37"/>
      <c r="F51" s="33">
        <v>3082431.6</v>
      </c>
      <c r="G51" s="34">
        <v>0.98550000000000004</v>
      </c>
      <c r="H51" s="35"/>
      <c r="I51" s="35"/>
      <c r="J51" s="19"/>
    </row>
    <row r="52" spans="1:10" ht="15" customHeight="1">
      <c r="A52" s="19"/>
      <c r="B52" s="24" t="s">
        <v>157</v>
      </c>
      <c r="C52" s="25"/>
      <c r="D52" s="25"/>
      <c r="E52" s="25"/>
      <c r="F52" s="25"/>
      <c r="G52" s="25"/>
      <c r="H52" s="26"/>
      <c r="I52" s="26"/>
      <c r="J52" s="19"/>
    </row>
    <row r="53" spans="1:10" ht="15" customHeight="1">
      <c r="A53" s="28" t="s">
        <v>158</v>
      </c>
      <c r="B53" s="25" t="s">
        <v>3927</v>
      </c>
      <c r="C53" s="25"/>
      <c r="D53" s="25"/>
      <c r="E53" s="29"/>
      <c r="F53" s="30">
        <v>51629.91</v>
      </c>
      <c r="G53" s="31">
        <v>1.6500000000000001E-2</v>
      </c>
      <c r="H53" s="38">
        <v>5.992906657863966E-2</v>
      </c>
      <c r="I53" s="32"/>
      <c r="J53" s="19"/>
    </row>
    <row r="54" spans="1:10" ht="15" customHeight="1">
      <c r="A54" s="19"/>
      <c r="B54" s="24" t="s">
        <v>155</v>
      </c>
      <c r="C54" s="25"/>
      <c r="D54" s="25"/>
      <c r="E54" s="25"/>
      <c r="F54" s="33">
        <v>51629.91</v>
      </c>
      <c r="G54" s="34">
        <v>1.6500000000000001E-2</v>
      </c>
      <c r="H54" s="35"/>
      <c r="I54" s="35"/>
      <c r="J54" s="19"/>
    </row>
    <row r="55" spans="1:10" ht="15" customHeight="1">
      <c r="A55" s="19"/>
      <c r="B55" s="36" t="s">
        <v>156</v>
      </c>
      <c r="C55" s="37"/>
      <c r="D55" s="37"/>
      <c r="E55" s="37"/>
      <c r="F55" s="33">
        <v>51629.91</v>
      </c>
      <c r="G55" s="34">
        <v>1.6500000000000001E-2</v>
      </c>
      <c r="H55" s="35"/>
      <c r="I55" s="35"/>
      <c r="J55" s="19"/>
    </row>
    <row r="56" spans="1:10" ht="15" customHeight="1">
      <c r="A56" s="19"/>
      <c r="B56" s="36" t="s">
        <v>159</v>
      </c>
      <c r="C56" s="25"/>
      <c r="D56" s="37"/>
      <c r="E56" s="25"/>
      <c r="F56" s="33">
        <v>-7210.49</v>
      </c>
      <c r="G56" s="34">
        <v>-2E-3</v>
      </c>
      <c r="H56" s="35"/>
      <c r="I56" s="35"/>
      <c r="J56" s="19"/>
    </row>
    <row r="57" spans="1:10" ht="15" customHeight="1">
      <c r="A57" s="19"/>
      <c r="B57" s="39" t="s">
        <v>160</v>
      </c>
      <c r="C57" s="37"/>
      <c r="D57" s="37"/>
      <c r="E57" s="37"/>
      <c r="F57" s="33">
        <v>3126851.02</v>
      </c>
      <c r="G57" s="40">
        <v>1</v>
      </c>
      <c r="H57" s="41"/>
      <c r="I57" s="41"/>
      <c r="J57" s="19"/>
    </row>
    <row r="58" spans="1:10" ht="15" customHeight="1">
      <c r="A58" s="19"/>
      <c r="B58" s="17"/>
      <c r="C58" s="19"/>
      <c r="D58" s="19"/>
      <c r="E58" s="19"/>
      <c r="F58" s="19"/>
      <c r="G58" s="19"/>
      <c r="H58" s="19"/>
      <c r="I58" s="19"/>
      <c r="J58" s="19"/>
    </row>
    <row r="59" spans="1:10" ht="15" customHeight="1">
      <c r="A59" s="19"/>
      <c r="B59" s="18" t="s">
        <v>523</v>
      </c>
      <c r="C59" s="19"/>
      <c r="D59" s="19"/>
      <c r="E59" s="19"/>
      <c r="F59" s="19"/>
      <c r="G59" s="19"/>
      <c r="H59" s="19"/>
      <c r="I59" s="19"/>
      <c r="J59" s="19"/>
    </row>
    <row r="60" spans="1:10" ht="15" customHeight="1">
      <c r="A60" s="19"/>
      <c r="B60" s="18" t="s">
        <v>161</v>
      </c>
      <c r="C60" s="19"/>
      <c r="D60" s="19"/>
      <c r="E60" s="19"/>
      <c r="F60" s="19"/>
      <c r="G60" s="19"/>
      <c r="H60" s="19"/>
      <c r="I60" s="19"/>
      <c r="J60" s="19"/>
    </row>
    <row r="61" spans="1:10" ht="27.95" customHeight="1">
      <c r="A61" s="42"/>
      <c r="B61" s="110" t="s">
        <v>3926</v>
      </c>
      <c r="C61" s="110"/>
      <c r="D61" s="110"/>
      <c r="E61" s="110"/>
      <c r="F61" s="110"/>
      <c r="G61" s="110"/>
      <c r="H61" s="110"/>
      <c r="I61" s="42"/>
      <c r="J61" s="42"/>
    </row>
    <row r="62" spans="1:10" ht="15" customHeight="1">
      <c r="A62" s="42"/>
      <c r="B62" s="43"/>
      <c r="C62" s="42"/>
      <c r="D62" s="42"/>
      <c r="E62" s="42"/>
      <c r="F62" s="42"/>
      <c r="G62" s="42"/>
      <c r="H62" s="42"/>
      <c r="I62" s="42"/>
      <c r="J62" s="42"/>
    </row>
    <row r="64" spans="1:10" s="44" customFormat="1" ht="15" customHeight="1">
      <c r="C64" s="45" t="s">
        <v>3762</v>
      </c>
    </row>
    <row r="65" spans="2:3" s="44" customFormat="1" ht="15" customHeight="1">
      <c r="B65" s="45" t="s">
        <v>3749</v>
      </c>
      <c r="C65" s="45" t="s">
        <v>3750</v>
      </c>
    </row>
    <row r="66" spans="2:3" s="44" customFormat="1" ht="15" customHeight="1"/>
    <row r="67" spans="2:3" s="44" customFormat="1" ht="15" customHeight="1"/>
    <row r="68" spans="2:3" s="44" customFormat="1" ht="15" customHeight="1"/>
    <row r="69" spans="2:3" s="44" customFormat="1" ht="15" customHeight="1"/>
    <row r="70" spans="2:3" s="44" customFormat="1" ht="15" customHeight="1"/>
    <row r="71" spans="2:3" s="44" customFormat="1" ht="15" customHeight="1"/>
    <row r="72" spans="2:3" s="44" customFormat="1" ht="15" customHeight="1"/>
    <row r="73" spans="2:3" s="44" customFormat="1" ht="15" customHeight="1"/>
    <row r="74" spans="2:3" s="44" customFormat="1" ht="15" customHeight="1"/>
    <row r="75" spans="2:3" s="44" customFormat="1" ht="15" customHeight="1"/>
    <row r="76" spans="2:3" s="44" customFormat="1" ht="15" customHeight="1"/>
  </sheetData>
  <mergeCells count="2">
    <mergeCell ref="B61:H61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0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118</v>
      </c>
      <c r="B2" s="111" t="s">
        <v>119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162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163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880</v>
      </c>
      <c r="B8" s="25" t="s">
        <v>881</v>
      </c>
      <c r="C8" s="25" t="s">
        <v>882</v>
      </c>
      <c r="D8" s="25" t="s">
        <v>167</v>
      </c>
      <c r="E8" s="29">
        <v>1000</v>
      </c>
      <c r="F8" s="30">
        <v>10046.450000000001</v>
      </c>
      <c r="G8" s="31">
        <v>2.4199999999999999E-2</v>
      </c>
      <c r="H8" s="38">
        <v>6.7000000000000004E-2</v>
      </c>
      <c r="I8" s="32"/>
      <c r="J8" s="19"/>
    </row>
    <row r="9" spans="1:10" ht="15" customHeight="1">
      <c r="A9" s="28" t="s">
        <v>1917</v>
      </c>
      <c r="B9" s="25" t="s">
        <v>1918</v>
      </c>
      <c r="C9" s="25" t="s">
        <v>1919</v>
      </c>
      <c r="D9" s="25" t="s">
        <v>1920</v>
      </c>
      <c r="E9" s="29">
        <v>520</v>
      </c>
      <c r="F9" s="30">
        <v>7051.9</v>
      </c>
      <c r="G9" s="31">
        <v>1.7000000000000001E-2</v>
      </c>
      <c r="H9" s="38">
        <v>7.2900000000000006E-2</v>
      </c>
      <c r="I9" s="32"/>
      <c r="J9" s="19"/>
    </row>
    <row r="10" spans="1:10" ht="15" customHeight="1">
      <c r="A10" s="28" t="s">
        <v>3664</v>
      </c>
      <c r="B10" s="25" t="s">
        <v>3665</v>
      </c>
      <c r="C10" s="25" t="s">
        <v>3666</v>
      </c>
      <c r="D10" s="25" t="s">
        <v>167</v>
      </c>
      <c r="E10" s="29">
        <v>600</v>
      </c>
      <c r="F10" s="30">
        <v>6014</v>
      </c>
      <c r="G10" s="31">
        <v>1.4500000000000001E-2</v>
      </c>
      <c r="H10" s="38">
        <v>6.5047999999999995E-2</v>
      </c>
      <c r="I10" s="32"/>
      <c r="J10" s="19"/>
    </row>
    <row r="11" spans="1:10" ht="15" customHeight="1">
      <c r="A11" s="28" t="s">
        <v>3667</v>
      </c>
      <c r="B11" s="25" t="s">
        <v>3668</v>
      </c>
      <c r="C11" s="25" t="s">
        <v>3669</v>
      </c>
      <c r="D11" s="25" t="s">
        <v>1593</v>
      </c>
      <c r="E11" s="29">
        <v>600</v>
      </c>
      <c r="F11" s="30">
        <v>5865.44</v>
      </c>
      <c r="G11" s="31">
        <v>1.41E-2</v>
      </c>
      <c r="H11" s="38">
        <v>8.0250000000000002E-2</v>
      </c>
      <c r="I11" s="32"/>
      <c r="J11" s="19"/>
    </row>
    <row r="12" spans="1:10" ht="15" customHeight="1">
      <c r="A12" s="28" t="s">
        <v>3564</v>
      </c>
      <c r="B12" s="25" t="s">
        <v>3565</v>
      </c>
      <c r="C12" s="25" t="s">
        <v>3566</v>
      </c>
      <c r="D12" s="25" t="s">
        <v>1593</v>
      </c>
      <c r="E12" s="29">
        <v>500</v>
      </c>
      <c r="F12" s="30">
        <v>5039.3100000000004</v>
      </c>
      <c r="G12" s="31">
        <v>1.21E-2</v>
      </c>
      <c r="H12" s="38">
        <v>7.6850000000000002E-2</v>
      </c>
      <c r="I12" s="32"/>
      <c r="J12" s="19"/>
    </row>
    <row r="13" spans="1:10" ht="15" customHeight="1">
      <c r="A13" s="28" t="s">
        <v>3603</v>
      </c>
      <c r="B13" s="25" t="s">
        <v>2486</v>
      </c>
      <c r="C13" s="25" t="s">
        <v>3604</v>
      </c>
      <c r="D13" s="25" t="s">
        <v>187</v>
      </c>
      <c r="E13" s="29">
        <v>5000000</v>
      </c>
      <c r="F13" s="30">
        <v>5034.6499999999996</v>
      </c>
      <c r="G13" s="31">
        <v>1.21E-2</v>
      </c>
      <c r="H13" s="38">
        <v>6.7860000000000004E-2</v>
      </c>
      <c r="I13" s="32"/>
      <c r="J13" s="19"/>
    </row>
    <row r="14" spans="1:10" ht="15" customHeight="1">
      <c r="A14" s="28" t="s">
        <v>291</v>
      </c>
      <c r="B14" s="25" t="s">
        <v>292</v>
      </c>
      <c r="C14" s="25" t="s">
        <v>293</v>
      </c>
      <c r="D14" s="25" t="s">
        <v>174</v>
      </c>
      <c r="E14" s="29">
        <v>500</v>
      </c>
      <c r="F14" s="30">
        <v>4981.5</v>
      </c>
      <c r="G14" s="31">
        <v>1.2E-2</v>
      </c>
      <c r="H14" s="38">
        <v>7.0000000000000007E-2</v>
      </c>
      <c r="I14" s="32"/>
      <c r="J14" s="19"/>
    </row>
    <row r="15" spans="1:10" ht="15" customHeight="1">
      <c r="A15" s="28" t="s">
        <v>3670</v>
      </c>
      <c r="B15" s="25" t="s">
        <v>3671</v>
      </c>
      <c r="C15" s="25" t="s">
        <v>3672</v>
      </c>
      <c r="D15" s="25" t="s">
        <v>1600</v>
      </c>
      <c r="E15" s="29">
        <v>500</v>
      </c>
      <c r="F15" s="30">
        <v>4980.5600000000004</v>
      </c>
      <c r="G15" s="31">
        <v>1.2E-2</v>
      </c>
      <c r="H15" s="38">
        <v>7.6649999999999996E-2</v>
      </c>
      <c r="I15" s="32"/>
      <c r="J15" s="19"/>
    </row>
    <row r="16" spans="1:10" ht="15" customHeight="1">
      <c r="A16" s="28" t="s">
        <v>3570</v>
      </c>
      <c r="B16" s="25" t="s">
        <v>3571</v>
      </c>
      <c r="C16" s="25" t="s">
        <v>3572</v>
      </c>
      <c r="D16" s="25" t="s">
        <v>254</v>
      </c>
      <c r="E16" s="29">
        <v>500</v>
      </c>
      <c r="F16" s="30">
        <v>4947.8999999999996</v>
      </c>
      <c r="G16" s="31">
        <v>1.1900000000000001E-2</v>
      </c>
      <c r="H16" s="38">
        <v>7.8E-2</v>
      </c>
      <c r="I16" s="32"/>
      <c r="J16" s="19"/>
    </row>
    <row r="17" spans="1:10" ht="15" customHeight="1">
      <c r="A17" s="28" t="s">
        <v>2434</v>
      </c>
      <c r="B17" s="25" t="s">
        <v>3943</v>
      </c>
      <c r="C17" s="25" t="s">
        <v>2435</v>
      </c>
      <c r="D17" s="25" t="s">
        <v>2317</v>
      </c>
      <c r="E17" s="29">
        <v>450</v>
      </c>
      <c r="F17" s="30">
        <v>4477.3500000000004</v>
      </c>
      <c r="G17" s="31">
        <v>1.0800000000000001E-2</v>
      </c>
      <c r="H17" s="38">
        <v>8.43E-2</v>
      </c>
      <c r="I17" s="32"/>
      <c r="J17" s="19"/>
    </row>
    <row r="18" spans="1:10" ht="15" customHeight="1">
      <c r="A18" s="28" t="s">
        <v>2314</v>
      </c>
      <c r="B18" s="25" t="s">
        <v>2315</v>
      </c>
      <c r="C18" s="25" t="s">
        <v>2316</v>
      </c>
      <c r="D18" s="25" t="s">
        <v>2317</v>
      </c>
      <c r="E18" s="29">
        <v>400</v>
      </c>
      <c r="F18" s="30">
        <v>4010.33</v>
      </c>
      <c r="G18" s="31">
        <v>9.5999999999999992E-3</v>
      </c>
      <c r="H18" s="38">
        <v>9.5299999999999996E-2</v>
      </c>
      <c r="I18" s="32"/>
      <c r="J18" s="19"/>
    </row>
    <row r="19" spans="1:10" ht="15" customHeight="1">
      <c r="A19" s="28" t="s">
        <v>2514</v>
      </c>
      <c r="B19" s="25" t="s">
        <v>2515</v>
      </c>
      <c r="C19" s="25" t="s">
        <v>2516</v>
      </c>
      <c r="D19" s="25" t="s">
        <v>167</v>
      </c>
      <c r="E19" s="29">
        <v>385</v>
      </c>
      <c r="F19" s="30">
        <v>3851.22</v>
      </c>
      <c r="G19" s="31">
        <v>9.2999999999999992E-3</v>
      </c>
      <c r="H19" s="38">
        <v>6.0899000000000002E-2</v>
      </c>
      <c r="I19" s="32"/>
      <c r="J19" s="19"/>
    </row>
    <row r="20" spans="1:10" ht="15" customHeight="1">
      <c r="A20" s="28" t="s">
        <v>3673</v>
      </c>
      <c r="B20" s="25" t="s">
        <v>3674</v>
      </c>
      <c r="C20" s="25" t="s">
        <v>3675</v>
      </c>
      <c r="D20" s="25" t="s">
        <v>2348</v>
      </c>
      <c r="E20" s="29">
        <v>250</v>
      </c>
      <c r="F20" s="30">
        <v>2536.17</v>
      </c>
      <c r="G20" s="31">
        <v>6.1000000000000004E-3</v>
      </c>
      <c r="H20" s="38">
        <v>7.8848000000000001E-2</v>
      </c>
      <c r="I20" s="32"/>
      <c r="J20" s="19"/>
    </row>
    <row r="21" spans="1:10" ht="15" customHeight="1">
      <c r="A21" s="28" t="s">
        <v>3676</v>
      </c>
      <c r="B21" s="25" t="s">
        <v>3677</v>
      </c>
      <c r="C21" s="25" t="s">
        <v>3678</v>
      </c>
      <c r="D21" s="25" t="s">
        <v>2348</v>
      </c>
      <c r="E21" s="29">
        <v>250</v>
      </c>
      <c r="F21" s="30">
        <v>2535</v>
      </c>
      <c r="G21" s="31">
        <v>6.1000000000000004E-3</v>
      </c>
      <c r="H21" s="38">
        <v>7.8196000000000002E-2</v>
      </c>
      <c r="I21" s="32"/>
      <c r="J21" s="19"/>
    </row>
    <row r="22" spans="1:10" ht="15" customHeight="1">
      <c r="A22" s="28" t="s">
        <v>3679</v>
      </c>
      <c r="B22" s="25" t="s">
        <v>3680</v>
      </c>
      <c r="C22" s="25" t="s">
        <v>3681</v>
      </c>
      <c r="D22" s="25" t="s">
        <v>167</v>
      </c>
      <c r="E22" s="29">
        <v>250</v>
      </c>
      <c r="F22" s="30">
        <v>2496.83</v>
      </c>
      <c r="G22" s="31">
        <v>6.0000000000000001E-3</v>
      </c>
      <c r="H22" s="38">
        <v>7.0000000000000007E-2</v>
      </c>
      <c r="I22" s="32"/>
      <c r="J22" s="19"/>
    </row>
    <row r="23" spans="1:10" ht="15" customHeight="1">
      <c r="A23" s="28" t="s">
        <v>3682</v>
      </c>
      <c r="B23" s="25" t="s">
        <v>3683</v>
      </c>
      <c r="C23" s="25" t="s">
        <v>3684</v>
      </c>
      <c r="D23" s="25" t="s">
        <v>2439</v>
      </c>
      <c r="E23" s="29">
        <v>250</v>
      </c>
      <c r="F23" s="30">
        <v>2491.98</v>
      </c>
      <c r="G23" s="31">
        <v>6.0000000000000001E-3</v>
      </c>
      <c r="H23" s="38">
        <v>7.7799999999999994E-2</v>
      </c>
      <c r="I23" s="32"/>
      <c r="J23" s="19"/>
    </row>
    <row r="24" spans="1:10" ht="15" customHeight="1">
      <c r="A24" s="28" t="s">
        <v>2308</v>
      </c>
      <c r="B24" s="25" t="s">
        <v>2309</v>
      </c>
      <c r="C24" s="25" t="s">
        <v>2310</v>
      </c>
      <c r="D24" s="25" t="s">
        <v>1593</v>
      </c>
      <c r="E24" s="29">
        <v>250</v>
      </c>
      <c r="F24" s="30">
        <v>2470.91</v>
      </c>
      <c r="G24" s="31">
        <v>5.8999999999999999E-3</v>
      </c>
      <c r="H24" s="38">
        <v>7.2999999999999995E-2</v>
      </c>
      <c r="I24" s="32"/>
      <c r="J24" s="19"/>
    </row>
    <row r="25" spans="1:10" ht="15" customHeight="1">
      <c r="A25" s="28" t="s">
        <v>2355</v>
      </c>
      <c r="B25" s="25" t="s">
        <v>2356</v>
      </c>
      <c r="C25" s="25" t="s">
        <v>2357</v>
      </c>
      <c r="D25" s="25" t="s">
        <v>1934</v>
      </c>
      <c r="E25" s="29">
        <v>200</v>
      </c>
      <c r="F25" s="30">
        <v>1962.42</v>
      </c>
      <c r="G25" s="31">
        <v>4.7000000000000002E-3</v>
      </c>
      <c r="H25" s="38">
        <v>8.3649000000000001E-2</v>
      </c>
      <c r="I25" s="32"/>
      <c r="J25" s="19"/>
    </row>
    <row r="26" spans="1:10" ht="15" customHeight="1">
      <c r="A26" s="28" t="s">
        <v>2339</v>
      </c>
      <c r="B26" s="25" t="s">
        <v>2340</v>
      </c>
      <c r="C26" s="25" t="s">
        <v>2341</v>
      </c>
      <c r="D26" s="25" t="s">
        <v>1934</v>
      </c>
      <c r="E26" s="29">
        <v>200</v>
      </c>
      <c r="F26" s="30">
        <v>1522.59</v>
      </c>
      <c r="G26" s="31">
        <v>3.7000000000000002E-3</v>
      </c>
      <c r="H26" s="38">
        <v>8.2000000000000003E-2</v>
      </c>
      <c r="I26" s="32"/>
      <c r="J26" s="19"/>
    </row>
    <row r="27" spans="1:10" ht="15" customHeight="1">
      <c r="A27" s="28" t="s">
        <v>2387</v>
      </c>
      <c r="B27" s="25" t="s">
        <v>2388</v>
      </c>
      <c r="C27" s="25" t="s">
        <v>2389</v>
      </c>
      <c r="D27" s="25" t="s">
        <v>2348</v>
      </c>
      <c r="E27" s="29">
        <v>150</v>
      </c>
      <c r="F27" s="30">
        <v>1493.86</v>
      </c>
      <c r="G27" s="31">
        <v>3.5999999999999999E-3</v>
      </c>
      <c r="H27" s="38">
        <v>8.1300999999999998E-2</v>
      </c>
      <c r="I27" s="32"/>
      <c r="J27" s="19"/>
    </row>
    <row r="28" spans="1:10" ht="15" customHeight="1">
      <c r="A28" s="28" t="s">
        <v>212</v>
      </c>
      <c r="B28" s="25" t="s">
        <v>213</v>
      </c>
      <c r="C28" s="25" t="s">
        <v>214</v>
      </c>
      <c r="D28" s="25" t="s">
        <v>167</v>
      </c>
      <c r="E28" s="29">
        <v>100</v>
      </c>
      <c r="F28" s="30">
        <v>1001.12</v>
      </c>
      <c r="G28" s="31">
        <v>2.3999999999999998E-3</v>
      </c>
      <c r="H28" s="38">
        <v>6.3649999999999998E-2</v>
      </c>
      <c r="I28" s="32"/>
      <c r="J28" s="19"/>
    </row>
    <row r="29" spans="1:10" ht="15" customHeight="1">
      <c r="A29" s="28" t="s">
        <v>2345</v>
      </c>
      <c r="B29" s="25" t="s">
        <v>2346</v>
      </c>
      <c r="C29" s="25" t="s">
        <v>2347</v>
      </c>
      <c r="D29" s="25" t="s">
        <v>2348</v>
      </c>
      <c r="E29" s="29">
        <v>100</v>
      </c>
      <c r="F29" s="30">
        <v>789.02</v>
      </c>
      <c r="G29" s="31">
        <v>1.9E-3</v>
      </c>
      <c r="H29" s="38">
        <v>8.9408000000000001E-2</v>
      </c>
      <c r="I29" s="32"/>
      <c r="J29" s="19"/>
    </row>
    <row r="30" spans="1:10" ht="15" customHeight="1">
      <c r="A30" s="28" t="s">
        <v>3685</v>
      </c>
      <c r="B30" s="25" t="s">
        <v>3686</v>
      </c>
      <c r="C30" s="25" t="s">
        <v>3687</v>
      </c>
      <c r="D30" s="25" t="s">
        <v>167</v>
      </c>
      <c r="E30" s="29">
        <v>50</v>
      </c>
      <c r="F30" s="30">
        <v>500.3</v>
      </c>
      <c r="G30" s="31">
        <v>1.1999999999999999E-3</v>
      </c>
      <c r="H30" s="38">
        <v>6.9500000000000006E-2</v>
      </c>
      <c r="I30" s="32"/>
      <c r="J30" s="19"/>
    </row>
    <row r="31" spans="1:10" ht="15" customHeight="1">
      <c r="A31" s="28" t="s">
        <v>3579</v>
      </c>
      <c r="B31" s="25" t="s">
        <v>3580</v>
      </c>
      <c r="C31" s="25" t="s">
        <v>3581</v>
      </c>
      <c r="D31" s="25" t="s">
        <v>167</v>
      </c>
      <c r="E31" s="29">
        <v>50</v>
      </c>
      <c r="F31" s="30">
        <v>499.4</v>
      </c>
      <c r="G31" s="31">
        <v>1.1999999999999999E-3</v>
      </c>
      <c r="H31" s="38">
        <v>7.4050000000000005E-2</v>
      </c>
      <c r="I31" s="32"/>
      <c r="J31" s="19"/>
    </row>
    <row r="32" spans="1:10" ht="15" customHeight="1">
      <c r="A32" s="28" t="s">
        <v>2368</v>
      </c>
      <c r="B32" s="25" t="s">
        <v>2369</v>
      </c>
      <c r="C32" s="25" t="s">
        <v>2370</v>
      </c>
      <c r="D32" s="25" t="s">
        <v>2348</v>
      </c>
      <c r="E32" s="29">
        <v>50</v>
      </c>
      <c r="F32" s="30">
        <v>492.4</v>
      </c>
      <c r="G32" s="31">
        <v>1.1999999999999999E-3</v>
      </c>
      <c r="H32" s="38">
        <v>8.8600999999999999E-2</v>
      </c>
      <c r="I32" s="32"/>
      <c r="J32" s="19"/>
    </row>
    <row r="33" spans="1:10" ht="15" customHeight="1">
      <c r="A33" s="19"/>
      <c r="B33" s="24" t="s">
        <v>155</v>
      </c>
      <c r="C33" s="25"/>
      <c r="D33" s="25"/>
      <c r="E33" s="25"/>
      <c r="F33" s="33">
        <v>87092.61</v>
      </c>
      <c r="G33" s="34">
        <v>0.20960000000000001</v>
      </c>
      <c r="H33" s="35"/>
      <c r="I33" s="35"/>
      <c r="J33" s="19"/>
    </row>
    <row r="34" spans="1:10" ht="15" customHeight="1">
      <c r="A34" s="19"/>
      <c r="B34" s="36" t="s">
        <v>484</v>
      </c>
      <c r="C34" s="37"/>
      <c r="D34" s="37"/>
      <c r="E34" s="37"/>
      <c r="F34" s="35" t="s">
        <v>485</v>
      </c>
      <c r="G34" s="35" t="s">
        <v>485</v>
      </c>
      <c r="H34" s="35"/>
      <c r="I34" s="35"/>
      <c r="J34" s="19"/>
    </row>
    <row r="35" spans="1:10" ht="15" customHeight="1">
      <c r="A35" s="19"/>
      <c r="B35" s="36" t="s">
        <v>155</v>
      </c>
      <c r="C35" s="37"/>
      <c r="D35" s="37"/>
      <c r="E35" s="37"/>
      <c r="F35" s="35" t="s">
        <v>485</v>
      </c>
      <c r="G35" s="35" t="s">
        <v>485</v>
      </c>
      <c r="H35" s="35"/>
      <c r="I35" s="35"/>
      <c r="J35" s="19"/>
    </row>
    <row r="36" spans="1:10" ht="15" customHeight="1">
      <c r="A36" s="19"/>
      <c r="B36" s="24" t="s">
        <v>1078</v>
      </c>
      <c r="C36" s="25"/>
      <c r="D36" s="25"/>
      <c r="E36" s="25"/>
      <c r="F36" s="27"/>
      <c r="G36" s="26"/>
      <c r="H36" s="26"/>
      <c r="I36" s="26"/>
      <c r="J36" s="19"/>
    </row>
    <row r="37" spans="1:10" ht="15" customHeight="1">
      <c r="A37" s="28" t="s">
        <v>3688</v>
      </c>
      <c r="B37" s="25" t="s">
        <v>3689</v>
      </c>
      <c r="C37" s="25" t="s">
        <v>3690</v>
      </c>
      <c r="D37" s="25" t="s">
        <v>3691</v>
      </c>
      <c r="E37" s="29">
        <v>730</v>
      </c>
      <c r="F37" s="30">
        <v>2731.59</v>
      </c>
      <c r="G37" s="31">
        <v>6.6E-3</v>
      </c>
      <c r="H37" s="38">
        <v>7.6300000000000007E-2</v>
      </c>
      <c r="I37" s="32"/>
      <c r="J37" s="19"/>
    </row>
    <row r="38" spans="1:10" ht="15" customHeight="1">
      <c r="A38" s="19"/>
      <c r="B38" s="24" t="s">
        <v>155</v>
      </c>
      <c r="C38" s="25"/>
      <c r="D38" s="25"/>
      <c r="E38" s="25"/>
      <c r="F38" s="33">
        <v>2731.59</v>
      </c>
      <c r="G38" s="34">
        <v>6.6E-3</v>
      </c>
      <c r="H38" s="35"/>
      <c r="I38" s="35"/>
      <c r="J38" s="19"/>
    </row>
    <row r="39" spans="1:10" ht="15" customHeight="1">
      <c r="A39" s="19"/>
      <c r="B39" s="36" t="s">
        <v>484</v>
      </c>
      <c r="C39" s="37"/>
      <c r="D39" s="37"/>
      <c r="E39" s="37"/>
      <c r="F39" s="35" t="s">
        <v>485</v>
      </c>
      <c r="G39" s="35" t="s">
        <v>485</v>
      </c>
      <c r="H39" s="35"/>
      <c r="I39" s="35"/>
      <c r="J39" s="19"/>
    </row>
    <row r="40" spans="1:10" ht="15" customHeight="1">
      <c r="A40" s="19"/>
      <c r="B40" s="36" t="s">
        <v>155</v>
      </c>
      <c r="C40" s="37"/>
      <c r="D40" s="37"/>
      <c r="E40" s="37"/>
      <c r="F40" s="35" t="s">
        <v>485</v>
      </c>
      <c r="G40" s="35" t="s">
        <v>485</v>
      </c>
      <c r="H40" s="35"/>
      <c r="I40" s="35"/>
      <c r="J40" s="19"/>
    </row>
    <row r="41" spans="1:10" ht="15" customHeight="1">
      <c r="A41" s="19"/>
      <c r="B41" s="36" t="s">
        <v>156</v>
      </c>
      <c r="C41" s="37"/>
      <c r="D41" s="37"/>
      <c r="E41" s="37"/>
      <c r="F41" s="33">
        <v>89824.2</v>
      </c>
      <c r="G41" s="34">
        <v>0.2162</v>
      </c>
      <c r="H41" s="35"/>
      <c r="I41" s="35"/>
      <c r="J41" s="19"/>
    </row>
    <row r="42" spans="1:10" ht="15" customHeight="1">
      <c r="A42" s="19"/>
      <c r="B42" s="24" t="s">
        <v>486</v>
      </c>
      <c r="C42" s="25"/>
      <c r="D42" s="25"/>
      <c r="E42" s="25"/>
      <c r="F42" s="25"/>
      <c r="G42" s="25"/>
      <c r="H42" s="26"/>
      <c r="I42" s="26"/>
      <c r="J42" s="19"/>
    </row>
    <row r="43" spans="1:10" ht="15" customHeight="1">
      <c r="A43" s="19"/>
      <c r="B43" s="24" t="s">
        <v>487</v>
      </c>
      <c r="C43" s="25"/>
      <c r="D43" s="25"/>
      <c r="E43" s="25"/>
      <c r="F43" s="27"/>
      <c r="G43" s="26"/>
      <c r="H43" s="26"/>
      <c r="I43" s="26"/>
      <c r="J43" s="19"/>
    </row>
    <row r="44" spans="1:10" ht="15" customHeight="1">
      <c r="A44" s="28" t="s">
        <v>2833</v>
      </c>
      <c r="B44" s="25" t="s">
        <v>3870</v>
      </c>
      <c r="C44" s="25" t="s">
        <v>2834</v>
      </c>
      <c r="D44" s="25" t="s">
        <v>498</v>
      </c>
      <c r="E44" s="29">
        <v>3500</v>
      </c>
      <c r="F44" s="30">
        <v>17200.509999999998</v>
      </c>
      <c r="G44" s="31">
        <v>4.1399999999999999E-2</v>
      </c>
      <c r="H44" s="38">
        <v>6.6900000000000001E-2</v>
      </c>
      <c r="I44" s="32"/>
      <c r="J44" s="19"/>
    </row>
    <row r="45" spans="1:10" ht="15" customHeight="1">
      <c r="A45" s="28" t="s">
        <v>3634</v>
      </c>
      <c r="B45" s="25" t="s">
        <v>3889</v>
      </c>
      <c r="C45" s="25" t="s">
        <v>3635</v>
      </c>
      <c r="D45" s="25" t="s">
        <v>498</v>
      </c>
      <c r="E45" s="29">
        <v>3500</v>
      </c>
      <c r="F45" s="30">
        <v>17197.41</v>
      </c>
      <c r="G45" s="31">
        <v>4.1399999999999999E-2</v>
      </c>
      <c r="H45" s="38">
        <v>6.6900000000000001E-2</v>
      </c>
      <c r="I45" s="32"/>
      <c r="J45" s="19"/>
    </row>
    <row r="46" spans="1:10" ht="15" customHeight="1">
      <c r="A46" s="28" t="s">
        <v>2501</v>
      </c>
      <c r="B46" s="25" t="s">
        <v>3858</v>
      </c>
      <c r="C46" s="25" t="s">
        <v>2502</v>
      </c>
      <c r="D46" s="25" t="s">
        <v>498</v>
      </c>
      <c r="E46" s="29">
        <v>3200</v>
      </c>
      <c r="F46" s="30">
        <v>15263.28</v>
      </c>
      <c r="G46" s="31">
        <v>3.6700000000000003E-2</v>
      </c>
      <c r="H46" s="38">
        <v>7.2800000000000004E-2</v>
      </c>
      <c r="I46" s="32"/>
      <c r="J46" s="19"/>
    </row>
    <row r="47" spans="1:10" ht="15" customHeight="1">
      <c r="A47" s="28" t="s">
        <v>509</v>
      </c>
      <c r="B47" s="25" t="s">
        <v>3846</v>
      </c>
      <c r="C47" s="25" t="s">
        <v>510</v>
      </c>
      <c r="D47" s="25" t="s">
        <v>490</v>
      </c>
      <c r="E47" s="29">
        <v>2700</v>
      </c>
      <c r="F47" s="30">
        <v>13178.08</v>
      </c>
      <c r="G47" s="31">
        <v>3.1699999999999999E-2</v>
      </c>
      <c r="H47" s="38">
        <v>6.7548999999999998E-2</v>
      </c>
      <c r="I47" s="32"/>
      <c r="J47" s="19"/>
    </row>
    <row r="48" spans="1:10" ht="15" customHeight="1">
      <c r="A48" s="28" t="s">
        <v>1092</v>
      </c>
      <c r="B48" s="25" t="s">
        <v>3854</v>
      </c>
      <c r="C48" s="25" t="s">
        <v>1093</v>
      </c>
      <c r="D48" s="25" t="s">
        <v>493</v>
      </c>
      <c r="E48" s="29">
        <v>2000</v>
      </c>
      <c r="F48" s="30">
        <v>9651.51</v>
      </c>
      <c r="G48" s="31">
        <v>2.3199999999999998E-2</v>
      </c>
      <c r="H48" s="38">
        <v>6.9001000000000007E-2</v>
      </c>
      <c r="I48" s="32"/>
      <c r="J48" s="19"/>
    </row>
    <row r="49" spans="1:10" ht="15" customHeight="1">
      <c r="A49" s="28" t="s">
        <v>494</v>
      </c>
      <c r="B49" s="25" t="s">
        <v>3849</v>
      </c>
      <c r="C49" s="25" t="s">
        <v>495</v>
      </c>
      <c r="D49" s="25" t="s">
        <v>490</v>
      </c>
      <c r="E49" s="29">
        <v>2000</v>
      </c>
      <c r="F49" s="30">
        <v>9644.51</v>
      </c>
      <c r="G49" s="31">
        <v>2.3199999999999998E-2</v>
      </c>
      <c r="H49" s="38">
        <v>6.9349999999999995E-2</v>
      </c>
      <c r="I49" s="32"/>
      <c r="J49" s="19"/>
    </row>
    <row r="50" spans="1:10" ht="15" customHeight="1">
      <c r="A50" s="28" t="s">
        <v>2837</v>
      </c>
      <c r="B50" s="25" t="s">
        <v>3875</v>
      </c>
      <c r="C50" s="25" t="s">
        <v>2838</v>
      </c>
      <c r="D50" s="25" t="s">
        <v>498</v>
      </c>
      <c r="E50" s="29">
        <v>2000</v>
      </c>
      <c r="F50" s="30">
        <v>9538.86</v>
      </c>
      <c r="G50" s="31">
        <v>2.29E-2</v>
      </c>
      <c r="H50" s="38">
        <v>7.0300000000000001E-2</v>
      </c>
      <c r="I50" s="32"/>
      <c r="J50" s="19"/>
    </row>
    <row r="51" spans="1:10" ht="15" customHeight="1">
      <c r="A51" s="28" t="s">
        <v>2847</v>
      </c>
      <c r="B51" s="25" t="s">
        <v>3879</v>
      </c>
      <c r="C51" s="25" t="s">
        <v>2848</v>
      </c>
      <c r="D51" s="25" t="s">
        <v>490</v>
      </c>
      <c r="E51" s="29">
        <v>2000</v>
      </c>
      <c r="F51" s="30">
        <v>9390.9699999999993</v>
      </c>
      <c r="G51" s="31">
        <v>2.2599999999999999E-2</v>
      </c>
      <c r="H51" s="38">
        <v>7.1300000000000002E-2</v>
      </c>
      <c r="I51" s="32"/>
      <c r="J51" s="19"/>
    </row>
    <row r="52" spans="1:10" ht="15" customHeight="1">
      <c r="A52" s="28" t="s">
        <v>501</v>
      </c>
      <c r="B52" s="25" t="s">
        <v>3848</v>
      </c>
      <c r="C52" s="25" t="s">
        <v>502</v>
      </c>
      <c r="D52" s="25" t="s">
        <v>490</v>
      </c>
      <c r="E52" s="29">
        <v>1700</v>
      </c>
      <c r="F52" s="30">
        <v>8145.2</v>
      </c>
      <c r="G52" s="31">
        <v>1.9599999999999999E-2</v>
      </c>
      <c r="H52" s="38">
        <v>7.0349999999999996E-2</v>
      </c>
      <c r="I52" s="32"/>
      <c r="J52" s="19"/>
    </row>
    <row r="53" spans="1:10" ht="15" customHeight="1">
      <c r="A53" s="28" t="s">
        <v>2839</v>
      </c>
      <c r="B53" s="25" t="s">
        <v>3873</v>
      </c>
      <c r="C53" s="25" t="s">
        <v>2840</v>
      </c>
      <c r="D53" s="25" t="s">
        <v>498</v>
      </c>
      <c r="E53" s="29">
        <v>1000</v>
      </c>
      <c r="F53" s="30">
        <v>4877.84</v>
      </c>
      <c r="G53" s="31">
        <v>1.17E-2</v>
      </c>
      <c r="H53" s="38">
        <v>6.9250000000000006E-2</v>
      </c>
      <c r="I53" s="32"/>
      <c r="J53" s="19"/>
    </row>
    <row r="54" spans="1:10" ht="15" customHeight="1">
      <c r="A54" s="28" t="s">
        <v>2831</v>
      </c>
      <c r="B54" s="25" t="s">
        <v>3877</v>
      </c>
      <c r="C54" s="25" t="s">
        <v>2832</v>
      </c>
      <c r="D54" s="25" t="s">
        <v>493</v>
      </c>
      <c r="E54" s="29">
        <v>1000</v>
      </c>
      <c r="F54" s="30">
        <v>4875.24</v>
      </c>
      <c r="G54" s="31">
        <v>1.17E-2</v>
      </c>
      <c r="H54" s="38">
        <v>6.7200999999999997E-2</v>
      </c>
      <c r="I54" s="32"/>
      <c r="J54" s="19"/>
    </row>
    <row r="55" spans="1:10" ht="15" customHeight="1">
      <c r="A55" s="28" t="s">
        <v>505</v>
      </c>
      <c r="B55" s="25" t="s">
        <v>3847</v>
      </c>
      <c r="C55" s="25" t="s">
        <v>506</v>
      </c>
      <c r="D55" s="25" t="s">
        <v>490</v>
      </c>
      <c r="E55" s="29">
        <v>1000</v>
      </c>
      <c r="F55" s="30">
        <v>4859.3</v>
      </c>
      <c r="G55" s="31">
        <v>1.17E-2</v>
      </c>
      <c r="H55" s="38">
        <v>6.7750000000000005E-2</v>
      </c>
      <c r="I55" s="32"/>
      <c r="J55" s="19"/>
    </row>
    <row r="56" spans="1:10" ht="15" customHeight="1">
      <c r="A56" s="28" t="s">
        <v>2841</v>
      </c>
      <c r="B56" s="25" t="s">
        <v>3869</v>
      </c>
      <c r="C56" s="25" t="s">
        <v>2842</v>
      </c>
      <c r="D56" s="25" t="s">
        <v>493</v>
      </c>
      <c r="E56" s="29">
        <v>1000</v>
      </c>
      <c r="F56" s="30">
        <v>4801.8</v>
      </c>
      <c r="G56" s="31">
        <v>1.15E-2</v>
      </c>
      <c r="H56" s="38">
        <v>6.9750000000000006E-2</v>
      </c>
      <c r="I56" s="32"/>
      <c r="J56" s="19"/>
    </row>
    <row r="57" spans="1:10" ht="15" customHeight="1">
      <c r="A57" s="28" t="s">
        <v>2843</v>
      </c>
      <c r="B57" s="25" t="s">
        <v>3871</v>
      </c>
      <c r="C57" s="25" t="s">
        <v>2844</v>
      </c>
      <c r="D57" s="25" t="s">
        <v>490</v>
      </c>
      <c r="E57" s="29">
        <v>1000</v>
      </c>
      <c r="F57" s="30">
        <v>4732.1000000000004</v>
      </c>
      <c r="G57" s="31">
        <v>1.14E-2</v>
      </c>
      <c r="H57" s="38">
        <v>7.1500999999999995E-2</v>
      </c>
      <c r="I57" s="32"/>
      <c r="J57" s="19"/>
    </row>
    <row r="58" spans="1:10" ht="15" customHeight="1">
      <c r="A58" s="28" t="s">
        <v>3536</v>
      </c>
      <c r="B58" s="25" t="s">
        <v>3884</v>
      </c>
      <c r="C58" s="25" t="s">
        <v>3537</v>
      </c>
      <c r="D58" s="25" t="s">
        <v>498</v>
      </c>
      <c r="E58" s="29">
        <v>1000</v>
      </c>
      <c r="F58" s="30">
        <v>4724.63</v>
      </c>
      <c r="G58" s="31">
        <v>1.14E-2</v>
      </c>
      <c r="H58" s="38">
        <v>7.1151000000000006E-2</v>
      </c>
      <c r="I58" s="32"/>
      <c r="J58" s="19"/>
    </row>
    <row r="59" spans="1:10" ht="15" customHeight="1">
      <c r="A59" s="28" t="s">
        <v>883</v>
      </c>
      <c r="B59" s="25" t="s">
        <v>3855</v>
      </c>
      <c r="C59" s="25" t="s">
        <v>884</v>
      </c>
      <c r="D59" s="25" t="s">
        <v>490</v>
      </c>
      <c r="E59" s="29">
        <v>1000</v>
      </c>
      <c r="F59" s="30">
        <v>4692.29</v>
      </c>
      <c r="G59" s="31">
        <v>1.1299999999999999E-2</v>
      </c>
      <c r="H59" s="38">
        <v>7.145E-2</v>
      </c>
      <c r="I59" s="32"/>
      <c r="J59" s="19"/>
    </row>
    <row r="60" spans="1:10" ht="15" customHeight="1">
      <c r="A60" s="28" t="s">
        <v>1867</v>
      </c>
      <c r="B60" s="25" t="s">
        <v>3876</v>
      </c>
      <c r="C60" s="25" t="s">
        <v>1868</v>
      </c>
      <c r="D60" s="25" t="s">
        <v>515</v>
      </c>
      <c r="E60" s="29">
        <v>700</v>
      </c>
      <c r="F60" s="30">
        <v>3418.19</v>
      </c>
      <c r="G60" s="31">
        <v>8.2000000000000007E-3</v>
      </c>
      <c r="H60" s="38">
        <v>6.7200999999999997E-2</v>
      </c>
      <c r="I60" s="32"/>
      <c r="J60" s="19"/>
    </row>
    <row r="61" spans="1:10" ht="15" customHeight="1">
      <c r="A61" s="28" t="s">
        <v>2845</v>
      </c>
      <c r="B61" s="25" t="s">
        <v>3880</v>
      </c>
      <c r="C61" s="25" t="s">
        <v>2846</v>
      </c>
      <c r="D61" s="25" t="s">
        <v>490</v>
      </c>
      <c r="E61" s="29">
        <v>600</v>
      </c>
      <c r="F61" s="30">
        <v>2809.7</v>
      </c>
      <c r="G61" s="31">
        <v>6.7999999999999996E-3</v>
      </c>
      <c r="H61" s="38">
        <v>7.145E-2</v>
      </c>
      <c r="I61" s="32"/>
      <c r="J61" s="19"/>
    </row>
    <row r="62" spans="1:10" ht="15" customHeight="1">
      <c r="A62" s="28" t="s">
        <v>503</v>
      </c>
      <c r="B62" s="25" t="s">
        <v>3850</v>
      </c>
      <c r="C62" s="25" t="s">
        <v>504</v>
      </c>
      <c r="D62" s="25" t="s">
        <v>498</v>
      </c>
      <c r="E62" s="29">
        <v>500</v>
      </c>
      <c r="F62" s="30">
        <v>2353.6999999999998</v>
      </c>
      <c r="G62" s="31">
        <v>5.7000000000000002E-3</v>
      </c>
      <c r="H62" s="38">
        <v>7.0900000000000005E-2</v>
      </c>
      <c r="I62" s="32"/>
      <c r="J62" s="19"/>
    </row>
    <row r="63" spans="1:10" ht="15" customHeight="1">
      <c r="A63" s="28" t="s">
        <v>496</v>
      </c>
      <c r="B63" s="25" t="s">
        <v>3844</v>
      </c>
      <c r="C63" s="25" t="s">
        <v>497</v>
      </c>
      <c r="D63" s="25" t="s">
        <v>498</v>
      </c>
      <c r="E63" s="29">
        <v>500</v>
      </c>
      <c r="F63" s="30">
        <v>2352.4899999999998</v>
      </c>
      <c r="G63" s="31">
        <v>5.7000000000000002E-3</v>
      </c>
      <c r="H63" s="38">
        <v>7.1301000000000003E-2</v>
      </c>
      <c r="I63" s="32"/>
      <c r="J63" s="19"/>
    </row>
    <row r="64" spans="1:10" ht="15" customHeight="1">
      <c r="A64" s="28" t="s">
        <v>507</v>
      </c>
      <c r="B64" s="25" t="s">
        <v>3853</v>
      </c>
      <c r="C64" s="25" t="s">
        <v>508</v>
      </c>
      <c r="D64" s="25" t="s">
        <v>493</v>
      </c>
      <c r="E64" s="29">
        <v>500</v>
      </c>
      <c r="F64" s="30">
        <v>2343.39</v>
      </c>
      <c r="G64" s="31">
        <v>5.5999999999999999E-3</v>
      </c>
      <c r="H64" s="38">
        <v>7.0499999999999993E-2</v>
      </c>
      <c r="I64" s="32"/>
      <c r="J64" s="19"/>
    </row>
    <row r="65" spans="1:10" ht="15" customHeight="1">
      <c r="A65" s="28" t="s">
        <v>2503</v>
      </c>
      <c r="B65" s="25" t="s">
        <v>3857</v>
      </c>
      <c r="C65" s="25" t="s">
        <v>2504</v>
      </c>
      <c r="D65" s="25" t="s">
        <v>498</v>
      </c>
      <c r="E65" s="29">
        <v>300</v>
      </c>
      <c r="F65" s="30">
        <v>1408.22</v>
      </c>
      <c r="G65" s="31">
        <v>3.3999999999999998E-3</v>
      </c>
      <c r="H65" s="38">
        <v>7.2749999999999995E-2</v>
      </c>
      <c r="I65" s="32"/>
      <c r="J65" s="19"/>
    </row>
    <row r="66" spans="1:10" ht="15" customHeight="1">
      <c r="A66" s="19"/>
      <c r="B66" s="24" t="s">
        <v>155</v>
      </c>
      <c r="C66" s="25"/>
      <c r="D66" s="25"/>
      <c r="E66" s="25"/>
      <c r="F66" s="33">
        <v>157459.22</v>
      </c>
      <c r="G66" s="34">
        <v>0.37880000000000003</v>
      </c>
      <c r="H66" s="35"/>
      <c r="I66" s="35"/>
      <c r="J66" s="19"/>
    </row>
    <row r="67" spans="1:10" ht="15" customHeight="1">
      <c r="A67" s="19"/>
      <c r="B67" s="24" t="s">
        <v>1094</v>
      </c>
      <c r="C67" s="25"/>
      <c r="D67" s="25"/>
      <c r="E67" s="25"/>
      <c r="F67" s="27"/>
      <c r="G67" s="26"/>
      <c r="H67" s="26"/>
      <c r="I67" s="26"/>
      <c r="J67" s="19"/>
    </row>
    <row r="68" spans="1:10" ht="15" customHeight="1">
      <c r="A68" s="28" t="s">
        <v>3550</v>
      </c>
      <c r="B68" s="25" t="s">
        <v>3551</v>
      </c>
      <c r="C68" s="25" t="s">
        <v>3552</v>
      </c>
      <c r="D68" s="25" t="s">
        <v>490</v>
      </c>
      <c r="E68" s="29">
        <v>3000</v>
      </c>
      <c r="F68" s="30">
        <v>14565.83</v>
      </c>
      <c r="G68" s="31">
        <v>3.5000000000000003E-2</v>
      </c>
      <c r="H68" s="38">
        <v>6.8000000000000005E-2</v>
      </c>
      <c r="I68" s="32"/>
      <c r="J68" s="19"/>
    </row>
    <row r="69" spans="1:10" ht="15" customHeight="1">
      <c r="A69" s="28" t="s">
        <v>3692</v>
      </c>
      <c r="B69" s="25" t="s">
        <v>3693</v>
      </c>
      <c r="C69" s="25" t="s">
        <v>3694</v>
      </c>
      <c r="D69" s="25" t="s">
        <v>498</v>
      </c>
      <c r="E69" s="29">
        <v>2000</v>
      </c>
      <c r="F69" s="30">
        <v>9853.19</v>
      </c>
      <c r="G69" s="31">
        <v>2.3699999999999999E-2</v>
      </c>
      <c r="H69" s="38">
        <v>7.4499999999999997E-2</v>
      </c>
      <c r="I69" s="32"/>
      <c r="J69" s="19"/>
    </row>
    <row r="70" spans="1:10" ht="15" customHeight="1">
      <c r="A70" s="28" t="s">
        <v>2852</v>
      </c>
      <c r="B70" s="25" t="s">
        <v>2853</v>
      </c>
      <c r="C70" s="25" t="s">
        <v>2854</v>
      </c>
      <c r="D70" s="25" t="s">
        <v>498</v>
      </c>
      <c r="E70" s="29">
        <v>2000</v>
      </c>
      <c r="F70" s="30">
        <v>9835.32</v>
      </c>
      <c r="G70" s="31">
        <v>2.3699999999999999E-2</v>
      </c>
      <c r="H70" s="38">
        <v>6.9447999999999996E-2</v>
      </c>
      <c r="I70" s="32"/>
      <c r="J70" s="19"/>
    </row>
    <row r="71" spans="1:10" ht="15" customHeight="1">
      <c r="A71" s="28" t="s">
        <v>2849</v>
      </c>
      <c r="B71" s="25" t="s">
        <v>2850</v>
      </c>
      <c r="C71" s="25" t="s">
        <v>2851</v>
      </c>
      <c r="D71" s="25" t="s">
        <v>498</v>
      </c>
      <c r="E71" s="29">
        <v>2000</v>
      </c>
      <c r="F71" s="30">
        <v>9743.06</v>
      </c>
      <c r="G71" s="31">
        <v>2.3400000000000001E-2</v>
      </c>
      <c r="H71" s="38">
        <v>6.9250999999999993E-2</v>
      </c>
      <c r="I71" s="32"/>
      <c r="J71" s="19"/>
    </row>
    <row r="72" spans="1:10" ht="15" customHeight="1">
      <c r="A72" s="28" t="s">
        <v>3695</v>
      </c>
      <c r="B72" s="25" t="s">
        <v>3696</v>
      </c>
      <c r="C72" s="25" t="s">
        <v>3697</v>
      </c>
      <c r="D72" s="25" t="s">
        <v>498</v>
      </c>
      <c r="E72" s="29">
        <v>1500</v>
      </c>
      <c r="F72" s="30">
        <v>7476.95</v>
      </c>
      <c r="G72" s="31">
        <v>1.7999999999999999E-2</v>
      </c>
      <c r="H72" s="38">
        <v>7.0352999999999999E-2</v>
      </c>
      <c r="I72" s="32"/>
      <c r="J72" s="19"/>
    </row>
    <row r="73" spans="1:10" ht="15" customHeight="1">
      <c r="A73" s="28" t="s">
        <v>2708</v>
      </c>
      <c r="B73" s="25" t="s">
        <v>2709</v>
      </c>
      <c r="C73" s="25" t="s">
        <v>2710</v>
      </c>
      <c r="D73" s="25" t="s">
        <v>498</v>
      </c>
      <c r="E73" s="29">
        <v>1500</v>
      </c>
      <c r="F73" s="30">
        <v>7398.38</v>
      </c>
      <c r="G73" s="31">
        <v>1.78E-2</v>
      </c>
      <c r="H73" s="38">
        <v>6.7750000000000005E-2</v>
      </c>
      <c r="I73" s="32"/>
      <c r="J73" s="19"/>
    </row>
    <row r="74" spans="1:10" ht="15" customHeight="1">
      <c r="A74" s="28" t="s">
        <v>3698</v>
      </c>
      <c r="B74" s="25" t="s">
        <v>3699</v>
      </c>
      <c r="C74" s="25" t="s">
        <v>3700</v>
      </c>
      <c r="D74" s="25" t="s">
        <v>498</v>
      </c>
      <c r="E74" s="29">
        <v>1500</v>
      </c>
      <c r="F74" s="30">
        <v>7265.6</v>
      </c>
      <c r="G74" s="31">
        <v>1.7500000000000002E-2</v>
      </c>
      <c r="H74" s="38">
        <v>7.3599999999999999E-2</v>
      </c>
      <c r="I74" s="32"/>
      <c r="J74" s="19"/>
    </row>
    <row r="75" spans="1:10" ht="15" customHeight="1">
      <c r="A75" s="28" t="s">
        <v>2885</v>
      </c>
      <c r="B75" s="25" t="s">
        <v>2886</v>
      </c>
      <c r="C75" s="25" t="s">
        <v>2887</v>
      </c>
      <c r="D75" s="25" t="s">
        <v>498</v>
      </c>
      <c r="E75" s="29">
        <v>1500</v>
      </c>
      <c r="F75" s="30">
        <v>7238.88</v>
      </c>
      <c r="G75" s="31">
        <v>1.7399999999999999E-2</v>
      </c>
      <c r="H75" s="38">
        <v>7.7450000000000005E-2</v>
      </c>
      <c r="I75" s="32"/>
      <c r="J75" s="19"/>
    </row>
    <row r="76" spans="1:10" ht="15" customHeight="1">
      <c r="A76" s="28" t="s">
        <v>1095</v>
      </c>
      <c r="B76" s="25" t="s">
        <v>1096</v>
      </c>
      <c r="C76" s="25" t="s">
        <v>1097</v>
      </c>
      <c r="D76" s="25" t="s">
        <v>515</v>
      </c>
      <c r="E76" s="29">
        <v>1500</v>
      </c>
      <c r="F76" s="30">
        <v>7037.21</v>
      </c>
      <c r="G76" s="31">
        <v>1.6899999999999998E-2</v>
      </c>
      <c r="H76" s="38">
        <v>7.2300000000000003E-2</v>
      </c>
      <c r="I76" s="32"/>
      <c r="J76" s="19"/>
    </row>
    <row r="77" spans="1:10" ht="15" customHeight="1">
      <c r="A77" s="28" t="s">
        <v>2895</v>
      </c>
      <c r="B77" s="25" t="s">
        <v>2896</v>
      </c>
      <c r="C77" s="25" t="s">
        <v>2897</v>
      </c>
      <c r="D77" s="25" t="s">
        <v>498</v>
      </c>
      <c r="E77" s="29">
        <v>1200</v>
      </c>
      <c r="F77" s="30">
        <v>5790.83</v>
      </c>
      <c r="G77" s="31">
        <v>1.3899999999999999E-2</v>
      </c>
      <c r="H77" s="38">
        <v>7.7099000000000001E-2</v>
      </c>
      <c r="I77" s="32"/>
      <c r="J77" s="19"/>
    </row>
    <row r="78" spans="1:10" ht="15" customHeight="1">
      <c r="A78" s="28" t="s">
        <v>3701</v>
      </c>
      <c r="B78" s="25" t="s">
        <v>3702</v>
      </c>
      <c r="C78" s="25" t="s">
        <v>3703</v>
      </c>
      <c r="D78" s="25" t="s">
        <v>498</v>
      </c>
      <c r="E78" s="29">
        <v>1000</v>
      </c>
      <c r="F78" s="30">
        <v>4996.7</v>
      </c>
      <c r="G78" s="31">
        <v>1.2E-2</v>
      </c>
      <c r="H78" s="38">
        <v>8.0352999999999994E-2</v>
      </c>
      <c r="I78" s="32"/>
      <c r="J78" s="19"/>
    </row>
    <row r="79" spans="1:10" ht="15" customHeight="1">
      <c r="A79" s="28" t="s">
        <v>3647</v>
      </c>
      <c r="B79" s="25" t="s">
        <v>3648</v>
      </c>
      <c r="C79" s="25" t="s">
        <v>3649</v>
      </c>
      <c r="D79" s="25" t="s">
        <v>498</v>
      </c>
      <c r="E79" s="29">
        <v>1000</v>
      </c>
      <c r="F79" s="30">
        <v>4898.41</v>
      </c>
      <c r="G79" s="31">
        <v>1.18E-2</v>
      </c>
      <c r="H79" s="38">
        <v>7.0749999999999993E-2</v>
      </c>
      <c r="I79" s="32"/>
      <c r="J79" s="19"/>
    </row>
    <row r="80" spans="1:10" ht="15" customHeight="1">
      <c r="A80" s="28" t="s">
        <v>2858</v>
      </c>
      <c r="B80" s="25" t="s">
        <v>2859</v>
      </c>
      <c r="C80" s="25" t="s">
        <v>2860</v>
      </c>
      <c r="D80" s="25" t="s">
        <v>490</v>
      </c>
      <c r="E80" s="29">
        <v>1000</v>
      </c>
      <c r="F80" s="30">
        <v>4865.34</v>
      </c>
      <c r="G80" s="31">
        <v>1.17E-2</v>
      </c>
      <c r="H80" s="38">
        <v>6.7799999999999999E-2</v>
      </c>
      <c r="I80" s="32"/>
      <c r="J80" s="19"/>
    </row>
    <row r="81" spans="1:10" ht="15" customHeight="1">
      <c r="A81" s="28" t="s">
        <v>2864</v>
      </c>
      <c r="B81" s="25" t="s">
        <v>2865</v>
      </c>
      <c r="C81" s="25" t="s">
        <v>2866</v>
      </c>
      <c r="D81" s="25" t="s">
        <v>490</v>
      </c>
      <c r="E81" s="29">
        <v>1000</v>
      </c>
      <c r="F81" s="30">
        <v>4846.51</v>
      </c>
      <c r="G81" s="31">
        <v>1.17E-2</v>
      </c>
      <c r="H81" s="38">
        <v>6.8000000000000005E-2</v>
      </c>
      <c r="I81" s="32"/>
      <c r="J81" s="19"/>
    </row>
    <row r="82" spans="1:10" ht="15" customHeight="1">
      <c r="A82" s="28" t="s">
        <v>2891</v>
      </c>
      <c r="B82" s="25" t="s">
        <v>3945</v>
      </c>
      <c r="C82" s="25" t="s">
        <v>2892</v>
      </c>
      <c r="D82" s="25" t="s">
        <v>515</v>
      </c>
      <c r="E82" s="29">
        <v>1000</v>
      </c>
      <c r="F82" s="30">
        <v>4698</v>
      </c>
      <c r="G82" s="31">
        <v>1.1299999999999999E-2</v>
      </c>
      <c r="H82" s="38">
        <v>8.4099999999999994E-2</v>
      </c>
      <c r="I82" s="32"/>
      <c r="J82" s="19"/>
    </row>
    <row r="83" spans="1:10" ht="15" customHeight="1">
      <c r="A83" s="28" t="s">
        <v>2904</v>
      </c>
      <c r="B83" s="25" t="s">
        <v>2905</v>
      </c>
      <c r="C83" s="25" t="s">
        <v>2906</v>
      </c>
      <c r="D83" s="25" t="s">
        <v>498</v>
      </c>
      <c r="E83" s="29">
        <v>1000</v>
      </c>
      <c r="F83" s="30">
        <v>4690.6000000000004</v>
      </c>
      <c r="G83" s="31">
        <v>1.1299999999999999E-2</v>
      </c>
      <c r="H83" s="38">
        <v>7.2300000000000003E-2</v>
      </c>
      <c r="I83" s="32"/>
      <c r="J83" s="19"/>
    </row>
    <row r="84" spans="1:10" ht="15" customHeight="1">
      <c r="A84" s="28" t="s">
        <v>2907</v>
      </c>
      <c r="B84" s="25" t="s">
        <v>2908</v>
      </c>
      <c r="C84" s="25" t="s">
        <v>2909</v>
      </c>
      <c r="D84" s="25" t="s">
        <v>490</v>
      </c>
      <c r="E84" s="29">
        <v>500</v>
      </c>
      <c r="F84" s="30">
        <v>2344.2199999999998</v>
      </c>
      <c r="G84" s="31">
        <v>5.5999999999999999E-3</v>
      </c>
      <c r="H84" s="38">
        <v>7.5800000000000006E-2</v>
      </c>
      <c r="I84" s="32"/>
      <c r="J84" s="19"/>
    </row>
    <row r="85" spans="1:10" ht="15" customHeight="1">
      <c r="A85" s="19"/>
      <c r="B85" s="24" t="s">
        <v>155</v>
      </c>
      <c r="C85" s="25"/>
      <c r="D85" s="25"/>
      <c r="E85" s="25"/>
      <c r="F85" s="33">
        <v>117545.03</v>
      </c>
      <c r="G85" s="34">
        <v>0.28270000000000001</v>
      </c>
      <c r="H85" s="35"/>
      <c r="I85" s="35"/>
      <c r="J85" s="19"/>
    </row>
    <row r="86" spans="1:10" ht="15" customHeight="1">
      <c r="A86" s="19"/>
      <c r="B86" s="24" t="s">
        <v>516</v>
      </c>
      <c r="C86" s="25"/>
      <c r="D86" s="25"/>
      <c r="E86" s="25"/>
      <c r="F86" s="27"/>
      <c r="G86" s="26"/>
      <c r="H86" s="26"/>
      <c r="I86" s="26"/>
      <c r="J86" s="19"/>
    </row>
    <row r="87" spans="1:10" ht="15" customHeight="1">
      <c r="A87" s="28" t="s">
        <v>517</v>
      </c>
      <c r="B87" s="25" t="s">
        <v>518</v>
      </c>
      <c r="C87" s="25" t="s">
        <v>519</v>
      </c>
      <c r="D87" s="25" t="s">
        <v>187</v>
      </c>
      <c r="E87" s="29">
        <v>7500000</v>
      </c>
      <c r="F87" s="30">
        <v>7391.5</v>
      </c>
      <c r="G87" s="31">
        <v>1.78E-2</v>
      </c>
      <c r="H87" s="38">
        <v>6.0199999999999997E-2</v>
      </c>
      <c r="I87" s="32"/>
      <c r="J87" s="19"/>
    </row>
    <row r="88" spans="1:10" ht="15" customHeight="1">
      <c r="A88" s="28" t="s">
        <v>2714</v>
      </c>
      <c r="B88" s="25" t="s">
        <v>2715</v>
      </c>
      <c r="C88" s="25" t="s">
        <v>2716</v>
      </c>
      <c r="D88" s="25" t="s">
        <v>187</v>
      </c>
      <c r="E88" s="29">
        <v>5500000</v>
      </c>
      <c r="F88" s="30">
        <v>5464.59</v>
      </c>
      <c r="G88" s="31">
        <v>1.3100000000000001E-2</v>
      </c>
      <c r="H88" s="38">
        <v>5.9137000000000002E-2</v>
      </c>
      <c r="I88" s="32"/>
      <c r="J88" s="19"/>
    </row>
    <row r="89" spans="1:10" ht="15" customHeight="1">
      <c r="A89" s="28" t="s">
        <v>1955</v>
      </c>
      <c r="B89" s="25" t="s">
        <v>1956</v>
      </c>
      <c r="C89" s="25" t="s">
        <v>1957</v>
      </c>
      <c r="D89" s="25" t="s">
        <v>187</v>
      </c>
      <c r="E89" s="29">
        <v>3000000</v>
      </c>
      <c r="F89" s="30">
        <v>2966.84</v>
      </c>
      <c r="G89" s="31">
        <v>7.1000000000000004E-3</v>
      </c>
      <c r="H89" s="38">
        <v>0.06</v>
      </c>
      <c r="I89" s="32"/>
      <c r="J89" s="19"/>
    </row>
    <row r="90" spans="1:10" ht="15" customHeight="1">
      <c r="A90" s="28" t="s">
        <v>2910</v>
      </c>
      <c r="B90" s="25" t="s">
        <v>2911</v>
      </c>
      <c r="C90" s="25" t="s">
        <v>2912</v>
      </c>
      <c r="D90" s="25" t="s">
        <v>187</v>
      </c>
      <c r="E90" s="29">
        <v>2500000</v>
      </c>
      <c r="F90" s="30">
        <v>2451.2800000000002</v>
      </c>
      <c r="G90" s="31">
        <v>5.8999999999999999E-3</v>
      </c>
      <c r="H90" s="38">
        <v>6.2E-2</v>
      </c>
      <c r="I90" s="32"/>
      <c r="J90" s="19"/>
    </row>
    <row r="91" spans="1:10" ht="15" customHeight="1">
      <c r="A91" s="19"/>
      <c r="B91" s="24" t="s">
        <v>155</v>
      </c>
      <c r="C91" s="25"/>
      <c r="D91" s="25"/>
      <c r="E91" s="25"/>
      <c r="F91" s="33">
        <v>18274.21</v>
      </c>
      <c r="G91" s="34">
        <v>4.3900000000000002E-2</v>
      </c>
      <c r="H91" s="35"/>
      <c r="I91" s="35"/>
      <c r="J91" s="19"/>
    </row>
    <row r="92" spans="1:10" ht="15" customHeight="1">
      <c r="A92" s="19"/>
      <c r="B92" s="36" t="s">
        <v>156</v>
      </c>
      <c r="C92" s="37"/>
      <c r="D92" s="37"/>
      <c r="E92" s="37"/>
      <c r="F92" s="33">
        <v>293278.46000000002</v>
      </c>
      <c r="G92" s="34">
        <v>0.70540000000000003</v>
      </c>
      <c r="H92" s="35"/>
      <c r="I92" s="35"/>
      <c r="J92" s="19"/>
    </row>
    <row r="93" spans="1:10" ht="15" customHeight="1">
      <c r="A93" s="19"/>
      <c r="B93" s="24" t="s">
        <v>157</v>
      </c>
      <c r="C93" s="25"/>
      <c r="D93" s="25"/>
      <c r="E93" s="25"/>
      <c r="F93" s="25"/>
      <c r="G93" s="25"/>
      <c r="H93" s="26"/>
      <c r="I93" s="26"/>
      <c r="J93" s="19"/>
    </row>
    <row r="94" spans="1:10" ht="15" customHeight="1">
      <c r="A94" s="28" t="s">
        <v>158</v>
      </c>
      <c r="B94" s="25" t="s">
        <v>3927</v>
      </c>
      <c r="C94" s="25"/>
      <c r="D94" s="25"/>
      <c r="E94" s="29"/>
      <c r="F94" s="30">
        <v>11903.04</v>
      </c>
      <c r="G94" s="31">
        <v>2.86E-2</v>
      </c>
      <c r="H94" s="38">
        <v>5.9929114059807907E-2</v>
      </c>
      <c r="I94" s="32"/>
      <c r="J94" s="19"/>
    </row>
    <row r="95" spans="1:10" ht="15" customHeight="1">
      <c r="A95" s="19"/>
      <c r="B95" s="24" t="s">
        <v>155</v>
      </c>
      <c r="C95" s="25"/>
      <c r="D95" s="25"/>
      <c r="E95" s="25"/>
      <c r="F95" s="33">
        <v>11903.04</v>
      </c>
      <c r="G95" s="34">
        <v>2.86E-2</v>
      </c>
      <c r="H95" s="35"/>
      <c r="I95" s="35"/>
      <c r="J95" s="19"/>
    </row>
    <row r="96" spans="1:10" ht="15" customHeight="1">
      <c r="A96" s="19"/>
      <c r="B96" s="36" t="s">
        <v>484</v>
      </c>
      <c r="C96" s="37"/>
      <c r="D96" s="37"/>
      <c r="E96" s="37"/>
      <c r="F96" s="35" t="s">
        <v>485</v>
      </c>
      <c r="G96" s="35" t="s">
        <v>485</v>
      </c>
      <c r="H96" s="35"/>
      <c r="I96" s="35"/>
      <c r="J96" s="19"/>
    </row>
    <row r="97" spans="1:10" ht="15" customHeight="1">
      <c r="A97" s="19"/>
      <c r="B97" s="36" t="s">
        <v>155</v>
      </c>
      <c r="C97" s="37"/>
      <c r="D97" s="37"/>
      <c r="E97" s="37"/>
      <c r="F97" s="35" t="s">
        <v>485</v>
      </c>
      <c r="G97" s="35" t="s">
        <v>485</v>
      </c>
      <c r="H97" s="35"/>
      <c r="I97" s="35"/>
      <c r="J97" s="19"/>
    </row>
    <row r="98" spans="1:10" ht="15" customHeight="1">
      <c r="A98" s="19"/>
      <c r="B98" s="36" t="s">
        <v>156</v>
      </c>
      <c r="C98" s="37"/>
      <c r="D98" s="37"/>
      <c r="E98" s="37"/>
      <c r="F98" s="33">
        <v>11903.04</v>
      </c>
      <c r="G98" s="34">
        <v>2.86E-2</v>
      </c>
      <c r="H98" s="35"/>
      <c r="I98" s="35"/>
      <c r="J98" s="19"/>
    </row>
    <row r="99" spans="1:10" ht="15" customHeight="1">
      <c r="A99" s="19"/>
      <c r="B99" s="36" t="s">
        <v>159</v>
      </c>
      <c r="C99" s="25"/>
      <c r="D99" s="37"/>
      <c r="E99" s="25"/>
      <c r="F99" s="33">
        <v>20743.59</v>
      </c>
      <c r="G99" s="34">
        <v>4.9799999999999997E-2</v>
      </c>
      <c r="H99" s="35"/>
      <c r="I99" s="35"/>
      <c r="J99" s="19"/>
    </row>
    <row r="100" spans="1:10" ht="15" customHeight="1">
      <c r="A100" s="19"/>
      <c r="B100" s="39" t="s">
        <v>160</v>
      </c>
      <c r="C100" s="37"/>
      <c r="D100" s="37"/>
      <c r="E100" s="37"/>
      <c r="F100" s="33">
        <v>415749.29</v>
      </c>
      <c r="G100" s="40">
        <v>1</v>
      </c>
      <c r="H100" s="41"/>
      <c r="I100" s="41"/>
      <c r="J100" s="19"/>
    </row>
    <row r="101" spans="1:10" ht="15" customHeight="1">
      <c r="A101" s="19"/>
      <c r="B101" s="17"/>
      <c r="C101" s="19"/>
      <c r="D101" s="19"/>
      <c r="E101" s="19"/>
      <c r="F101" s="19"/>
      <c r="G101" s="19"/>
      <c r="H101" s="19"/>
      <c r="I101" s="19"/>
      <c r="J101" s="19"/>
    </row>
    <row r="102" spans="1:10" ht="15" customHeight="1">
      <c r="A102" s="19"/>
      <c r="B102" s="18" t="s">
        <v>2427</v>
      </c>
      <c r="C102" s="19"/>
      <c r="D102" s="19"/>
      <c r="E102" s="19"/>
      <c r="F102" s="19"/>
      <c r="G102" s="19"/>
      <c r="H102" s="19"/>
      <c r="I102" s="19"/>
      <c r="J102" s="19"/>
    </row>
    <row r="103" spans="1:10" ht="15" customHeight="1">
      <c r="A103" s="19"/>
      <c r="B103" s="18" t="s">
        <v>522</v>
      </c>
      <c r="C103" s="19"/>
      <c r="D103" s="19"/>
      <c r="E103" s="19"/>
      <c r="F103" s="19"/>
      <c r="G103" s="19"/>
      <c r="H103" s="19"/>
      <c r="I103" s="19"/>
      <c r="J103" s="19"/>
    </row>
    <row r="104" spans="1:10" ht="15" customHeight="1">
      <c r="A104" s="19"/>
      <c r="B104" s="18" t="s">
        <v>161</v>
      </c>
      <c r="C104" s="19"/>
      <c r="D104" s="19"/>
      <c r="E104" s="19"/>
      <c r="F104" s="19"/>
      <c r="G104" s="19"/>
      <c r="H104" s="19"/>
      <c r="I104" s="19"/>
      <c r="J104" s="19"/>
    </row>
    <row r="105" spans="1:10" ht="27.95" customHeight="1">
      <c r="A105" s="42"/>
      <c r="B105" s="110" t="s">
        <v>3926</v>
      </c>
      <c r="C105" s="110"/>
      <c r="D105" s="110"/>
      <c r="E105" s="110"/>
      <c r="F105" s="110"/>
      <c r="G105" s="110"/>
      <c r="H105" s="110"/>
      <c r="I105" s="42"/>
      <c r="J105" s="42"/>
    </row>
    <row r="106" spans="1:10" ht="15" customHeight="1">
      <c r="A106" s="19"/>
      <c r="B106" s="18"/>
      <c r="C106" s="19"/>
      <c r="D106" s="19"/>
      <c r="E106" s="19"/>
      <c r="F106" s="19"/>
      <c r="G106" s="19"/>
      <c r="H106" s="19"/>
      <c r="I106" s="19"/>
      <c r="J106" s="19"/>
    </row>
    <row r="107" spans="1:10" s="1" customFormat="1" ht="15" customHeight="1">
      <c r="B107" s="2" t="s">
        <v>3967</v>
      </c>
      <c r="C107" s="2"/>
      <c r="D107" s="2"/>
      <c r="E107" s="2"/>
      <c r="F107" s="2"/>
      <c r="G107" s="2"/>
      <c r="H107" s="2"/>
      <c r="I107" s="3"/>
    </row>
    <row r="109" spans="1:10" s="44" customFormat="1" ht="15" customHeight="1">
      <c r="C109" s="45" t="s">
        <v>3800</v>
      </c>
    </row>
    <row r="110" spans="1:10" s="44" customFormat="1" ht="15" customHeight="1">
      <c r="B110" s="45" t="s">
        <v>3749</v>
      </c>
      <c r="C110" s="45" t="s">
        <v>3750</v>
      </c>
    </row>
    <row r="111" spans="1:10" s="44" customFormat="1" ht="15" customHeight="1"/>
    <row r="112" spans="1:10" s="44" customFormat="1" ht="15" customHeight="1"/>
    <row r="113" s="44" customFormat="1" ht="15" customHeight="1"/>
    <row r="114" s="44" customFormat="1" ht="15" customHeight="1"/>
    <row r="115" s="44" customFormat="1" ht="15" customHeight="1"/>
    <row r="116" s="44" customFormat="1" ht="15" customHeight="1"/>
    <row r="117" s="44" customFormat="1" ht="15" customHeight="1"/>
    <row r="118" s="44" customFormat="1" ht="15" customHeight="1"/>
    <row r="119" s="44" customFormat="1" ht="15" customHeight="1"/>
    <row r="120" s="44" customFormat="1" ht="15" customHeight="1"/>
  </sheetData>
  <mergeCells count="2">
    <mergeCell ref="B105:H105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0"/>
  <sheetViews>
    <sheetView workbookViewId="0"/>
  </sheetViews>
  <sheetFormatPr defaultRowHeight="15" customHeight="1"/>
  <cols>
    <col min="1" max="1" width="2.7109375" style="7" customWidth="1"/>
    <col min="2" max="2" width="70.7109375" style="7" customWidth="1"/>
    <col min="3" max="3" width="25.7109375" style="7" customWidth="1"/>
    <col min="4" max="4" width="30.7109375" style="7" customWidth="1"/>
    <col min="5" max="9" width="15.7109375" style="7" customWidth="1"/>
    <col min="10" max="10" width="9.140625" style="7" customWidth="1"/>
    <col min="11" max="16384" width="9.140625" style="7"/>
  </cols>
  <sheetData>
    <row r="1" spans="1:10" s="14" customFormat="1" ht="15" customHeight="1"/>
    <row r="2" spans="1:10" s="14" customFormat="1" ht="30" customHeight="1">
      <c r="A2" s="4" t="s">
        <v>120</v>
      </c>
      <c r="B2" s="111" t="s">
        <v>121</v>
      </c>
      <c r="C2" s="111"/>
      <c r="D2" s="111"/>
      <c r="E2" s="111"/>
      <c r="F2" s="111"/>
      <c r="G2" s="111"/>
      <c r="H2" s="111"/>
      <c r="I2" s="111"/>
      <c r="J2" s="15"/>
    </row>
    <row r="3" spans="1:10" s="14" customFormat="1" ht="15" customHeight="1">
      <c r="A3" s="15"/>
      <c r="B3" s="16"/>
      <c r="C3" s="15"/>
      <c r="D3" s="15"/>
      <c r="E3" s="15"/>
      <c r="F3" s="15"/>
      <c r="G3" s="15"/>
      <c r="H3" s="15"/>
      <c r="I3" s="15"/>
      <c r="J3" s="15"/>
    </row>
    <row r="4" spans="1:10" s="14" customFormat="1" ht="15" customHeight="1">
      <c r="A4" s="17" t="s">
        <v>122</v>
      </c>
      <c r="B4" s="18" t="s">
        <v>3951</v>
      </c>
      <c r="C4" s="15"/>
      <c r="D4" s="15"/>
      <c r="E4" s="15"/>
      <c r="F4" s="15"/>
      <c r="G4" s="15"/>
      <c r="H4" s="15"/>
      <c r="I4" s="15"/>
      <c r="J4" s="15"/>
    </row>
    <row r="5" spans="1:10" ht="30" customHeight="1">
      <c r="A5" s="19"/>
      <c r="B5" s="20" t="s">
        <v>3916</v>
      </c>
      <c r="C5" s="20" t="s">
        <v>123</v>
      </c>
      <c r="D5" s="21" t="s">
        <v>3917</v>
      </c>
      <c r="E5" s="22" t="s">
        <v>124</v>
      </c>
      <c r="F5" s="22" t="s">
        <v>3918</v>
      </c>
      <c r="G5" s="22" t="s">
        <v>3915</v>
      </c>
      <c r="H5" s="22" t="s">
        <v>125</v>
      </c>
      <c r="I5" s="22" t="s">
        <v>126</v>
      </c>
      <c r="J5" s="23" t="s">
        <v>127</v>
      </c>
    </row>
    <row r="6" spans="1:10" ht="15" customHeight="1">
      <c r="A6" s="19"/>
      <c r="B6" s="24" t="s">
        <v>524</v>
      </c>
      <c r="C6" s="25"/>
      <c r="D6" s="25"/>
      <c r="E6" s="25"/>
      <c r="F6" s="25"/>
      <c r="G6" s="25"/>
      <c r="H6" s="26"/>
      <c r="I6" s="26"/>
      <c r="J6" s="19"/>
    </row>
    <row r="7" spans="1:10" ht="15" customHeight="1">
      <c r="A7" s="19"/>
      <c r="B7" s="24" t="s">
        <v>525</v>
      </c>
      <c r="C7" s="25"/>
      <c r="D7" s="25"/>
      <c r="E7" s="25"/>
      <c r="F7" s="27"/>
      <c r="G7" s="26"/>
      <c r="H7" s="26"/>
      <c r="I7" s="26"/>
      <c r="J7" s="19"/>
    </row>
    <row r="8" spans="1:10" ht="15" customHeight="1">
      <c r="A8" s="28" t="s">
        <v>601</v>
      </c>
      <c r="B8" s="25" t="s">
        <v>602</v>
      </c>
      <c r="C8" s="25" t="s">
        <v>603</v>
      </c>
      <c r="D8" s="25" t="s">
        <v>604</v>
      </c>
      <c r="E8" s="29">
        <v>200000</v>
      </c>
      <c r="F8" s="30">
        <v>1897.3</v>
      </c>
      <c r="G8" s="31">
        <v>7.1999999999999995E-2</v>
      </c>
      <c r="H8" s="32"/>
      <c r="I8" s="32"/>
      <c r="J8" s="19"/>
    </row>
    <row r="9" spans="1:10" ht="15" customHeight="1">
      <c r="A9" s="28" t="s">
        <v>1906</v>
      </c>
      <c r="B9" s="25" t="s">
        <v>1907</v>
      </c>
      <c r="C9" s="25" t="s">
        <v>1908</v>
      </c>
      <c r="D9" s="25" t="s">
        <v>579</v>
      </c>
      <c r="E9" s="29">
        <v>450000</v>
      </c>
      <c r="F9" s="30">
        <v>1820.7</v>
      </c>
      <c r="G9" s="31">
        <v>6.9099999999999995E-2</v>
      </c>
      <c r="H9" s="32"/>
      <c r="I9" s="32"/>
      <c r="J9" s="19"/>
    </row>
    <row r="10" spans="1:10" ht="15" customHeight="1">
      <c r="A10" s="28" t="s">
        <v>576</v>
      </c>
      <c r="B10" s="25" t="s">
        <v>577</v>
      </c>
      <c r="C10" s="25" t="s">
        <v>578</v>
      </c>
      <c r="D10" s="25" t="s">
        <v>579</v>
      </c>
      <c r="E10" s="29">
        <v>141551</v>
      </c>
      <c r="F10" s="30">
        <v>1795.15</v>
      </c>
      <c r="G10" s="31">
        <v>6.8099999999999994E-2</v>
      </c>
      <c r="H10" s="32"/>
      <c r="I10" s="32"/>
      <c r="J10" s="19"/>
    </row>
    <row r="11" spans="1:10" ht="15" customHeight="1">
      <c r="A11" s="28" t="s">
        <v>530</v>
      </c>
      <c r="B11" s="25" t="s">
        <v>531</v>
      </c>
      <c r="C11" s="25" t="s">
        <v>532</v>
      </c>
      <c r="D11" s="25" t="s">
        <v>529</v>
      </c>
      <c r="E11" s="29">
        <v>200000</v>
      </c>
      <c r="F11" s="30">
        <v>1724</v>
      </c>
      <c r="G11" s="31">
        <v>6.54E-2</v>
      </c>
      <c r="H11" s="32"/>
      <c r="I11" s="32"/>
      <c r="J11" s="19"/>
    </row>
    <row r="12" spans="1:10" ht="15" customHeight="1">
      <c r="A12" s="28" t="s">
        <v>539</v>
      </c>
      <c r="B12" s="25" t="s">
        <v>540</v>
      </c>
      <c r="C12" s="25" t="s">
        <v>541</v>
      </c>
      <c r="D12" s="25" t="s">
        <v>529</v>
      </c>
      <c r="E12" s="29">
        <v>300000</v>
      </c>
      <c r="F12" s="30">
        <v>1591.8</v>
      </c>
      <c r="G12" s="31">
        <v>6.0400000000000002E-2</v>
      </c>
      <c r="H12" s="32"/>
      <c r="I12" s="32"/>
      <c r="J12" s="19"/>
    </row>
    <row r="13" spans="1:10" ht="15" customHeight="1">
      <c r="A13" s="28" t="s">
        <v>2934</v>
      </c>
      <c r="B13" s="25" t="s">
        <v>2935</v>
      </c>
      <c r="C13" s="25" t="s">
        <v>2936</v>
      </c>
      <c r="D13" s="25" t="s">
        <v>571</v>
      </c>
      <c r="E13" s="29">
        <v>17000</v>
      </c>
      <c r="F13" s="30">
        <v>1086.43</v>
      </c>
      <c r="G13" s="31">
        <v>4.1200000000000001E-2</v>
      </c>
      <c r="H13" s="32"/>
      <c r="I13" s="32"/>
      <c r="J13" s="19"/>
    </row>
    <row r="14" spans="1:10" ht="15" customHeight="1">
      <c r="A14" s="28" t="s">
        <v>1674</v>
      </c>
      <c r="B14" s="25" t="s">
        <v>1675</v>
      </c>
      <c r="C14" s="25" t="s">
        <v>1676</v>
      </c>
      <c r="D14" s="25" t="s">
        <v>728</v>
      </c>
      <c r="E14" s="29">
        <v>87780</v>
      </c>
      <c r="F14" s="30">
        <v>1010.17</v>
      </c>
      <c r="G14" s="31">
        <v>3.8300000000000001E-2</v>
      </c>
      <c r="H14" s="32"/>
      <c r="I14" s="32"/>
      <c r="J14" s="19"/>
    </row>
    <row r="15" spans="1:10" ht="15" customHeight="1">
      <c r="A15" s="28" t="s">
        <v>1699</v>
      </c>
      <c r="B15" s="25" t="s">
        <v>1700</v>
      </c>
      <c r="C15" s="25" t="s">
        <v>1701</v>
      </c>
      <c r="D15" s="25" t="s">
        <v>567</v>
      </c>
      <c r="E15" s="29">
        <v>31513</v>
      </c>
      <c r="F15" s="30">
        <v>939.88</v>
      </c>
      <c r="G15" s="31">
        <v>3.5700000000000003E-2</v>
      </c>
      <c r="H15" s="32"/>
      <c r="I15" s="32"/>
      <c r="J15" s="19"/>
    </row>
    <row r="16" spans="1:10" ht="15" customHeight="1">
      <c r="A16" s="28" t="s">
        <v>610</v>
      </c>
      <c r="B16" s="25" t="s">
        <v>611</v>
      </c>
      <c r="C16" s="25" t="s">
        <v>612</v>
      </c>
      <c r="D16" s="25" t="s">
        <v>571</v>
      </c>
      <c r="E16" s="29">
        <v>40000</v>
      </c>
      <c r="F16" s="30">
        <v>915.1</v>
      </c>
      <c r="G16" s="31">
        <v>3.4700000000000002E-2</v>
      </c>
      <c r="H16" s="32"/>
      <c r="I16" s="32"/>
      <c r="J16" s="19"/>
    </row>
    <row r="17" spans="1:10" ht="15" customHeight="1">
      <c r="A17" s="28" t="s">
        <v>1650</v>
      </c>
      <c r="B17" s="25" t="s">
        <v>1651</v>
      </c>
      <c r="C17" s="25" t="s">
        <v>1652</v>
      </c>
      <c r="D17" s="25" t="s">
        <v>806</v>
      </c>
      <c r="E17" s="29">
        <v>750000</v>
      </c>
      <c r="F17" s="30">
        <v>757.13</v>
      </c>
      <c r="G17" s="31">
        <v>2.87E-2</v>
      </c>
      <c r="H17" s="32"/>
      <c r="I17" s="32"/>
      <c r="J17" s="19"/>
    </row>
    <row r="18" spans="1:10" ht="15" customHeight="1">
      <c r="A18" s="28" t="s">
        <v>637</v>
      </c>
      <c r="B18" s="25" t="s">
        <v>638</v>
      </c>
      <c r="C18" s="25" t="s">
        <v>639</v>
      </c>
      <c r="D18" s="25" t="s">
        <v>567</v>
      </c>
      <c r="E18" s="29">
        <v>75000</v>
      </c>
      <c r="F18" s="30">
        <v>756.45</v>
      </c>
      <c r="G18" s="31">
        <v>2.87E-2</v>
      </c>
      <c r="H18" s="32"/>
      <c r="I18" s="32"/>
      <c r="J18" s="19"/>
    </row>
    <row r="19" spans="1:10" ht="15" customHeight="1">
      <c r="A19" s="28" t="s">
        <v>613</v>
      </c>
      <c r="B19" s="25" t="s">
        <v>614</v>
      </c>
      <c r="C19" s="25" t="s">
        <v>615</v>
      </c>
      <c r="D19" s="25" t="s">
        <v>616</v>
      </c>
      <c r="E19" s="29">
        <v>40000</v>
      </c>
      <c r="F19" s="30">
        <v>739.08</v>
      </c>
      <c r="G19" s="31">
        <v>2.8000000000000001E-2</v>
      </c>
      <c r="H19" s="32"/>
      <c r="I19" s="32"/>
      <c r="J19" s="19"/>
    </row>
    <row r="20" spans="1:10" ht="15" customHeight="1">
      <c r="A20" s="28" t="s">
        <v>2201</v>
      </c>
      <c r="B20" s="25" t="s">
        <v>2202</v>
      </c>
      <c r="C20" s="25" t="s">
        <v>2203</v>
      </c>
      <c r="D20" s="25" t="s">
        <v>810</v>
      </c>
      <c r="E20" s="29">
        <v>70000</v>
      </c>
      <c r="F20" s="30">
        <v>695.94</v>
      </c>
      <c r="G20" s="31">
        <v>2.64E-2</v>
      </c>
      <c r="H20" s="32"/>
      <c r="I20" s="32"/>
      <c r="J20" s="19"/>
    </row>
    <row r="21" spans="1:10" ht="15" customHeight="1">
      <c r="A21" s="28" t="s">
        <v>2997</v>
      </c>
      <c r="B21" s="25" t="s">
        <v>2998</v>
      </c>
      <c r="C21" s="25" t="s">
        <v>2999</v>
      </c>
      <c r="D21" s="25" t="s">
        <v>571</v>
      </c>
      <c r="E21" s="29">
        <v>350000</v>
      </c>
      <c r="F21" s="30">
        <v>648.38</v>
      </c>
      <c r="G21" s="31">
        <v>2.46E-2</v>
      </c>
      <c r="H21" s="32"/>
      <c r="I21" s="32"/>
      <c r="J21" s="19"/>
    </row>
    <row r="22" spans="1:10" ht="15" customHeight="1">
      <c r="A22" s="28" t="s">
        <v>564</v>
      </c>
      <c r="B22" s="25" t="s">
        <v>565</v>
      </c>
      <c r="C22" s="25" t="s">
        <v>566</v>
      </c>
      <c r="D22" s="25" t="s">
        <v>567</v>
      </c>
      <c r="E22" s="29">
        <v>45000</v>
      </c>
      <c r="F22" s="30">
        <v>636.04999999999995</v>
      </c>
      <c r="G22" s="31">
        <v>2.41E-2</v>
      </c>
      <c r="H22" s="32"/>
      <c r="I22" s="32"/>
      <c r="J22" s="19"/>
    </row>
    <row r="23" spans="1:10" ht="15" customHeight="1">
      <c r="A23" s="28" t="s">
        <v>1665</v>
      </c>
      <c r="B23" s="25" t="s">
        <v>1666</v>
      </c>
      <c r="C23" s="25" t="s">
        <v>1667</v>
      </c>
      <c r="D23" s="25" t="s">
        <v>571</v>
      </c>
      <c r="E23" s="29">
        <v>125000</v>
      </c>
      <c r="F23" s="30">
        <v>599.75</v>
      </c>
      <c r="G23" s="31">
        <v>2.2800000000000001E-2</v>
      </c>
      <c r="H23" s="32"/>
      <c r="I23" s="32"/>
      <c r="J23" s="19"/>
    </row>
    <row r="24" spans="1:10" ht="15" customHeight="1">
      <c r="A24" s="28" t="s">
        <v>551</v>
      </c>
      <c r="B24" s="25" t="s">
        <v>552</v>
      </c>
      <c r="C24" s="25" t="s">
        <v>553</v>
      </c>
      <c r="D24" s="25" t="s">
        <v>529</v>
      </c>
      <c r="E24" s="29">
        <v>500000</v>
      </c>
      <c r="F24" s="30">
        <v>593.75</v>
      </c>
      <c r="G24" s="31">
        <v>2.2499999999999999E-2</v>
      </c>
      <c r="H24" s="32"/>
      <c r="I24" s="32"/>
      <c r="J24" s="19"/>
    </row>
    <row r="25" spans="1:10" ht="15" customHeight="1">
      <c r="A25" s="28" t="s">
        <v>662</v>
      </c>
      <c r="B25" s="25" t="s">
        <v>663</v>
      </c>
      <c r="C25" s="25" t="s">
        <v>664</v>
      </c>
      <c r="D25" s="25" t="s">
        <v>529</v>
      </c>
      <c r="E25" s="29">
        <v>325000</v>
      </c>
      <c r="F25" s="30">
        <v>565.83000000000004</v>
      </c>
      <c r="G25" s="31">
        <v>2.1499999999999998E-2</v>
      </c>
      <c r="H25" s="32"/>
      <c r="I25" s="32"/>
      <c r="J25" s="19"/>
    </row>
    <row r="26" spans="1:10" ht="15" customHeight="1">
      <c r="A26" s="28" t="s">
        <v>725</v>
      </c>
      <c r="B26" s="25" t="s">
        <v>726</v>
      </c>
      <c r="C26" s="25" t="s">
        <v>727</v>
      </c>
      <c r="D26" s="25" t="s">
        <v>728</v>
      </c>
      <c r="E26" s="29">
        <v>70000</v>
      </c>
      <c r="F26" s="30">
        <v>559.92999999999995</v>
      </c>
      <c r="G26" s="31">
        <v>2.12E-2</v>
      </c>
      <c r="H26" s="32"/>
      <c r="I26" s="32"/>
      <c r="J26" s="19"/>
    </row>
    <row r="27" spans="1:10" ht="15" customHeight="1">
      <c r="A27" s="28" t="s">
        <v>624</v>
      </c>
      <c r="B27" s="25" t="s">
        <v>625</v>
      </c>
      <c r="C27" s="25" t="s">
        <v>626</v>
      </c>
      <c r="D27" s="25" t="s">
        <v>575</v>
      </c>
      <c r="E27" s="29">
        <v>8000</v>
      </c>
      <c r="F27" s="30">
        <v>500.41</v>
      </c>
      <c r="G27" s="31">
        <v>1.9E-2</v>
      </c>
      <c r="H27" s="32"/>
      <c r="I27" s="32"/>
      <c r="J27" s="19"/>
    </row>
    <row r="28" spans="1:10" ht="15" customHeight="1">
      <c r="A28" s="28" t="s">
        <v>2788</v>
      </c>
      <c r="B28" s="25" t="s">
        <v>2789</v>
      </c>
      <c r="C28" s="25" t="s">
        <v>2790</v>
      </c>
      <c r="D28" s="25" t="s">
        <v>668</v>
      </c>
      <c r="E28" s="29">
        <v>230000</v>
      </c>
      <c r="F28" s="30">
        <v>476.68</v>
      </c>
      <c r="G28" s="31">
        <v>1.8100000000000002E-2</v>
      </c>
      <c r="H28" s="32"/>
      <c r="I28" s="32"/>
      <c r="J28" s="19"/>
    </row>
    <row r="29" spans="1:10" ht="15" customHeight="1">
      <c r="A29" s="28" t="s">
        <v>2763</v>
      </c>
      <c r="B29" s="25" t="s">
        <v>2764</v>
      </c>
      <c r="C29" s="25" t="s">
        <v>2765</v>
      </c>
      <c r="D29" s="25" t="s">
        <v>1503</v>
      </c>
      <c r="E29" s="29">
        <v>200000</v>
      </c>
      <c r="F29" s="30">
        <v>461.9</v>
      </c>
      <c r="G29" s="31">
        <v>1.7500000000000002E-2</v>
      </c>
      <c r="H29" s="32"/>
      <c r="I29" s="32"/>
      <c r="J29" s="19"/>
    </row>
    <row r="30" spans="1:10" ht="15" customHeight="1">
      <c r="A30" s="28" t="s">
        <v>621</v>
      </c>
      <c r="B30" s="25" t="s">
        <v>622</v>
      </c>
      <c r="C30" s="25" t="s">
        <v>623</v>
      </c>
      <c r="D30" s="25" t="s">
        <v>571</v>
      </c>
      <c r="E30" s="29">
        <v>25000</v>
      </c>
      <c r="F30" s="30">
        <v>419.59</v>
      </c>
      <c r="G30" s="31">
        <v>1.5900000000000001E-2</v>
      </c>
      <c r="H30" s="32"/>
      <c r="I30" s="32"/>
      <c r="J30" s="19"/>
    </row>
    <row r="31" spans="1:10" ht="15" customHeight="1">
      <c r="A31" s="28" t="s">
        <v>1633</v>
      </c>
      <c r="B31" s="25" t="s">
        <v>1634</v>
      </c>
      <c r="C31" s="25" t="s">
        <v>1635</v>
      </c>
      <c r="D31" s="25" t="s">
        <v>567</v>
      </c>
      <c r="E31" s="29">
        <v>40000</v>
      </c>
      <c r="F31" s="30">
        <v>372.94</v>
      </c>
      <c r="G31" s="31">
        <v>1.41E-2</v>
      </c>
      <c r="H31" s="32"/>
      <c r="I31" s="32"/>
      <c r="J31" s="19"/>
    </row>
    <row r="32" spans="1:10" ht="15" customHeight="1">
      <c r="A32" s="28" t="s">
        <v>2177</v>
      </c>
      <c r="B32" s="25" t="s">
        <v>2178</v>
      </c>
      <c r="C32" s="25" t="s">
        <v>2179</v>
      </c>
      <c r="D32" s="25" t="s">
        <v>1510</v>
      </c>
      <c r="E32" s="29">
        <v>150000</v>
      </c>
      <c r="F32" s="30">
        <v>353.55</v>
      </c>
      <c r="G32" s="31">
        <v>1.34E-2</v>
      </c>
      <c r="H32" s="32"/>
      <c r="I32" s="32"/>
      <c r="J32" s="19"/>
    </row>
    <row r="33" spans="1:10" ht="15" customHeight="1">
      <c r="A33" s="28" t="s">
        <v>1712</v>
      </c>
      <c r="B33" s="25" t="s">
        <v>1713</v>
      </c>
      <c r="C33" s="25" t="s">
        <v>1714</v>
      </c>
      <c r="D33" s="25" t="s">
        <v>604</v>
      </c>
      <c r="E33" s="29">
        <v>50000</v>
      </c>
      <c r="F33" s="30">
        <v>339.93</v>
      </c>
      <c r="G33" s="31">
        <v>1.29E-2</v>
      </c>
      <c r="H33" s="32"/>
      <c r="I33" s="32"/>
      <c r="J33" s="19"/>
    </row>
    <row r="34" spans="1:10" ht="15" customHeight="1">
      <c r="A34" s="28" t="s">
        <v>1464</v>
      </c>
      <c r="B34" s="25" t="s">
        <v>1465</v>
      </c>
      <c r="C34" s="25" t="s">
        <v>1466</v>
      </c>
      <c r="D34" s="25" t="s">
        <v>1467</v>
      </c>
      <c r="E34" s="29">
        <v>80000</v>
      </c>
      <c r="F34" s="30">
        <v>312.44</v>
      </c>
      <c r="G34" s="31">
        <v>1.1900000000000001E-2</v>
      </c>
      <c r="H34" s="32"/>
      <c r="I34" s="32"/>
      <c r="J34" s="19"/>
    </row>
    <row r="35" spans="1:10" ht="15" customHeight="1">
      <c r="A35" s="28" t="s">
        <v>3206</v>
      </c>
      <c r="B35" s="25" t="s">
        <v>3207</v>
      </c>
      <c r="C35" s="25" t="s">
        <v>3208</v>
      </c>
      <c r="D35" s="25" t="s">
        <v>668</v>
      </c>
      <c r="E35" s="29">
        <v>90000</v>
      </c>
      <c r="F35" s="30">
        <v>307.58</v>
      </c>
      <c r="G35" s="31">
        <v>1.17E-2</v>
      </c>
      <c r="H35" s="32"/>
      <c r="I35" s="32"/>
      <c r="J35" s="19"/>
    </row>
    <row r="36" spans="1:10" ht="15" customHeight="1">
      <c r="A36" s="28" t="s">
        <v>2920</v>
      </c>
      <c r="B36" s="25" t="s">
        <v>2921</v>
      </c>
      <c r="C36" s="25" t="s">
        <v>2922</v>
      </c>
      <c r="D36" s="25" t="s">
        <v>583</v>
      </c>
      <c r="E36" s="29">
        <v>100000</v>
      </c>
      <c r="F36" s="30">
        <v>304.8</v>
      </c>
      <c r="G36" s="31">
        <v>1.1599999999999999E-2</v>
      </c>
      <c r="H36" s="32"/>
      <c r="I36" s="32"/>
      <c r="J36" s="19"/>
    </row>
    <row r="37" spans="1:10" ht="15" customHeight="1">
      <c r="A37" s="28" t="s">
        <v>680</v>
      </c>
      <c r="B37" s="25" t="s">
        <v>681</v>
      </c>
      <c r="C37" s="25" t="s">
        <v>682</v>
      </c>
      <c r="D37" s="25" t="s">
        <v>668</v>
      </c>
      <c r="E37" s="29">
        <v>100000</v>
      </c>
      <c r="F37" s="30">
        <v>275.85000000000002</v>
      </c>
      <c r="G37" s="31">
        <v>1.0500000000000001E-2</v>
      </c>
      <c r="H37" s="32"/>
      <c r="I37" s="32"/>
      <c r="J37" s="19"/>
    </row>
    <row r="38" spans="1:10" ht="15" customHeight="1">
      <c r="A38" s="28" t="s">
        <v>751</v>
      </c>
      <c r="B38" s="25" t="s">
        <v>752</v>
      </c>
      <c r="C38" s="25" t="s">
        <v>753</v>
      </c>
      <c r="D38" s="25" t="s">
        <v>738</v>
      </c>
      <c r="E38" s="29">
        <v>124000</v>
      </c>
      <c r="F38" s="30">
        <v>268.45999999999998</v>
      </c>
      <c r="G38" s="31">
        <v>1.0200000000000001E-2</v>
      </c>
      <c r="H38" s="32"/>
      <c r="I38" s="32"/>
      <c r="J38" s="19"/>
    </row>
    <row r="39" spans="1:10" ht="15" customHeight="1">
      <c r="A39" s="28" t="s">
        <v>554</v>
      </c>
      <c r="B39" s="25" t="s">
        <v>555</v>
      </c>
      <c r="C39" s="25" t="s">
        <v>556</v>
      </c>
      <c r="D39" s="25" t="s">
        <v>529</v>
      </c>
      <c r="E39" s="29">
        <v>100000</v>
      </c>
      <c r="F39" s="30">
        <v>266.60000000000002</v>
      </c>
      <c r="G39" s="31">
        <v>1.01E-2</v>
      </c>
      <c r="H39" s="32"/>
      <c r="I39" s="32"/>
      <c r="J39" s="19"/>
    </row>
    <row r="40" spans="1:10" ht="15" customHeight="1">
      <c r="A40" s="28" t="s">
        <v>1659</v>
      </c>
      <c r="B40" s="25" t="s">
        <v>1660</v>
      </c>
      <c r="C40" s="25" t="s">
        <v>1661</v>
      </c>
      <c r="D40" s="25" t="s">
        <v>1478</v>
      </c>
      <c r="E40" s="29">
        <v>200000</v>
      </c>
      <c r="F40" s="30">
        <v>198.6</v>
      </c>
      <c r="G40" s="31">
        <v>7.4999999999999997E-3</v>
      </c>
      <c r="H40" s="32"/>
      <c r="I40" s="32"/>
      <c r="J40" s="19"/>
    </row>
    <row r="41" spans="1:10" ht="15" customHeight="1">
      <c r="A41" s="28" t="s">
        <v>2794</v>
      </c>
      <c r="B41" s="25" t="s">
        <v>2795</v>
      </c>
      <c r="C41" s="25" t="s">
        <v>2796</v>
      </c>
      <c r="D41" s="25" t="s">
        <v>571</v>
      </c>
      <c r="E41" s="29">
        <v>8000</v>
      </c>
      <c r="F41" s="30">
        <v>52.29</v>
      </c>
      <c r="G41" s="31">
        <v>2E-3</v>
      </c>
      <c r="H41" s="32"/>
      <c r="I41" s="32"/>
      <c r="J41" s="19"/>
    </row>
    <row r="42" spans="1:10" ht="15" customHeight="1">
      <c r="A42" s="19"/>
      <c r="B42" s="24" t="s">
        <v>155</v>
      </c>
      <c r="C42" s="25"/>
      <c r="D42" s="25"/>
      <c r="E42" s="25"/>
      <c r="F42" s="33">
        <v>24244.44</v>
      </c>
      <c r="G42" s="34">
        <v>0.91979999999999995</v>
      </c>
      <c r="H42" s="35"/>
      <c r="I42" s="35"/>
      <c r="J42" s="19"/>
    </row>
    <row r="43" spans="1:10" ht="15" customHeight="1">
      <c r="A43" s="19"/>
      <c r="B43" s="36" t="s">
        <v>563</v>
      </c>
      <c r="C43" s="37"/>
      <c r="D43" s="37"/>
      <c r="E43" s="37"/>
      <c r="F43" s="35" t="s">
        <v>485</v>
      </c>
      <c r="G43" s="35" t="s">
        <v>485</v>
      </c>
      <c r="H43" s="35"/>
      <c r="I43" s="35"/>
      <c r="J43" s="19"/>
    </row>
    <row r="44" spans="1:10" ht="15" customHeight="1">
      <c r="A44" s="19"/>
      <c r="B44" s="36" t="s">
        <v>155</v>
      </c>
      <c r="C44" s="37"/>
      <c r="D44" s="37"/>
      <c r="E44" s="37"/>
      <c r="F44" s="35" t="s">
        <v>485</v>
      </c>
      <c r="G44" s="35" t="s">
        <v>485</v>
      </c>
      <c r="H44" s="35"/>
      <c r="I44" s="35"/>
      <c r="J44" s="19"/>
    </row>
    <row r="45" spans="1:10" ht="15" customHeight="1">
      <c r="A45" s="19"/>
      <c r="B45" s="36" t="s">
        <v>156</v>
      </c>
      <c r="C45" s="37"/>
      <c r="D45" s="37"/>
      <c r="E45" s="37"/>
      <c r="F45" s="33">
        <v>24244.44</v>
      </c>
      <c r="G45" s="34">
        <v>0.91979999999999995</v>
      </c>
      <c r="H45" s="35"/>
      <c r="I45" s="35"/>
      <c r="J45" s="19"/>
    </row>
    <row r="46" spans="1:10" ht="15" customHeight="1">
      <c r="A46" s="19"/>
      <c r="B46" s="24" t="s">
        <v>157</v>
      </c>
      <c r="C46" s="25"/>
      <c r="D46" s="25"/>
      <c r="E46" s="25"/>
      <c r="F46" s="25"/>
      <c r="G46" s="25"/>
      <c r="H46" s="26"/>
      <c r="I46" s="26"/>
      <c r="J46" s="19"/>
    </row>
    <row r="47" spans="1:10" ht="15" customHeight="1">
      <c r="A47" s="28" t="s">
        <v>158</v>
      </c>
      <c r="B47" s="25" t="s">
        <v>3927</v>
      </c>
      <c r="C47" s="25"/>
      <c r="D47" s="25"/>
      <c r="E47" s="29"/>
      <c r="F47" s="30">
        <v>2157.3000000000002</v>
      </c>
      <c r="G47" s="31">
        <v>8.1799999999999998E-2</v>
      </c>
      <c r="H47" s="38">
        <v>5.9929265634306693E-2</v>
      </c>
      <c r="I47" s="32"/>
      <c r="J47" s="19"/>
    </row>
    <row r="48" spans="1:10" ht="15" customHeight="1">
      <c r="A48" s="19"/>
      <c r="B48" s="24" t="s">
        <v>155</v>
      </c>
      <c r="C48" s="25"/>
      <c r="D48" s="25"/>
      <c r="E48" s="25"/>
      <c r="F48" s="33">
        <v>2157.3000000000002</v>
      </c>
      <c r="G48" s="34">
        <v>8.1799999999999998E-2</v>
      </c>
      <c r="H48" s="35"/>
      <c r="I48" s="35"/>
      <c r="J48" s="19"/>
    </row>
    <row r="49" spans="1:10" ht="15" customHeight="1">
      <c r="A49" s="19"/>
      <c r="B49" s="36" t="s">
        <v>156</v>
      </c>
      <c r="C49" s="37"/>
      <c r="D49" s="37"/>
      <c r="E49" s="37"/>
      <c r="F49" s="33">
        <v>2157.3000000000002</v>
      </c>
      <c r="G49" s="34">
        <v>8.1799999999999998E-2</v>
      </c>
      <c r="H49" s="35"/>
      <c r="I49" s="35"/>
      <c r="J49" s="19"/>
    </row>
    <row r="50" spans="1:10" ht="15" customHeight="1">
      <c r="A50" s="19"/>
      <c r="B50" s="36" t="s">
        <v>159</v>
      </c>
      <c r="C50" s="25"/>
      <c r="D50" s="37"/>
      <c r="E50" s="25"/>
      <c r="F50" s="33">
        <v>-39.89</v>
      </c>
      <c r="G50" s="34">
        <v>-1.6000000000000001E-3</v>
      </c>
      <c r="H50" s="35"/>
      <c r="I50" s="35"/>
      <c r="J50" s="19"/>
    </row>
    <row r="51" spans="1:10" ht="15" customHeight="1">
      <c r="A51" s="19"/>
      <c r="B51" s="39" t="s">
        <v>160</v>
      </c>
      <c r="C51" s="37"/>
      <c r="D51" s="37"/>
      <c r="E51" s="37"/>
      <c r="F51" s="33">
        <v>26361.85</v>
      </c>
      <c r="G51" s="40">
        <v>1</v>
      </c>
      <c r="H51" s="41"/>
      <c r="I51" s="41"/>
      <c r="J51" s="19"/>
    </row>
    <row r="52" spans="1:10" ht="15" customHeight="1">
      <c r="A52" s="19"/>
      <c r="B52" s="17"/>
      <c r="C52" s="19"/>
      <c r="D52" s="19"/>
      <c r="E52" s="19"/>
      <c r="F52" s="19"/>
      <c r="G52" s="19"/>
      <c r="H52" s="19"/>
      <c r="I52" s="19"/>
      <c r="J52" s="19"/>
    </row>
    <row r="53" spans="1:10" ht="15" customHeight="1">
      <c r="A53" s="19"/>
      <c r="B53" s="18" t="s">
        <v>161</v>
      </c>
      <c r="C53" s="19"/>
      <c r="D53" s="19"/>
      <c r="E53" s="19"/>
      <c r="F53" s="19"/>
      <c r="G53" s="19"/>
      <c r="H53" s="19"/>
      <c r="I53" s="19"/>
      <c r="J53" s="19"/>
    </row>
    <row r="54" spans="1:10" ht="27.95" customHeight="1">
      <c r="A54" s="42"/>
      <c r="B54" s="110" t="s">
        <v>3926</v>
      </c>
      <c r="C54" s="110"/>
      <c r="D54" s="110"/>
      <c r="E54" s="110"/>
      <c r="F54" s="110"/>
      <c r="G54" s="110"/>
      <c r="H54" s="110"/>
      <c r="I54" s="42"/>
      <c r="J54" s="42"/>
    </row>
    <row r="55" spans="1:10" ht="15" customHeight="1">
      <c r="A55" s="42"/>
      <c r="B55" s="43"/>
      <c r="C55" s="42"/>
      <c r="D55" s="42"/>
      <c r="E55" s="42"/>
      <c r="F55" s="42"/>
      <c r="G55" s="42"/>
      <c r="H55" s="42"/>
      <c r="I55" s="42"/>
      <c r="J55" s="42"/>
    </row>
    <row r="56" spans="1:10" s="1" customFormat="1" ht="15" customHeight="1">
      <c r="B56" s="2"/>
      <c r="C56" s="2"/>
      <c r="D56" s="2"/>
      <c r="E56" s="2"/>
      <c r="F56" s="2"/>
      <c r="G56" s="2"/>
      <c r="H56" s="2"/>
      <c r="I56" s="2"/>
    </row>
    <row r="57" spans="1:10" s="44" customFormat="1" ht="15" customHeight="1">
      <c r="C57" s="45" t="s">
        <v>3801</v>
      </c>
    </row>
    <row r="58" spans="1:10" s="44" customFormat="1" ht="15" customHeight="1">
      <c r="B58" s="45" t="s">
        <v>3749</v>
      </c>
      <c r="C58" s="45" t="s">
        <v>3750</v>
      </c>
    </row>
    <row r="59" spans="1:10" s="44" customFormat="1" ht="15" customHeight="1"/>
    <row r="60" spans="1:10" s="44" customFormat="1" ht="15" customHeight="1"/>
    <row r="61" spans="1:10" s="44" customFormat="1" ht="15" customHeight="1"/>
    <row r="62" spans="1:10" s="44" customFormat="1" ht="15" customHeight="1"/>
    <row r="63" spans="1:10" s="44" customFormat="1" ht="15" customHeight="1"/>
    <row r="64" spans="1:10" s="44" customFormat="1" ht="15" customHeight="1"/>
    <row r="65" s="44" customFormat="1" ht="15" customHeight="1"/>
    <row r="66" s="44" customFormat="1" ht="15" customHeight="1"/>
    <row r="67" s="44" customFormat="1" ht="15" customHeight="1"/>
    <row r="68" s="44" customFormat="1" ht="15" customHeight="1"/>
    <row r="69" s="44" customFormat="1" ht="15" customHeight="1"/>
    <row r="70" s="44" customFormat="1" ht="15" customHeight="1"/>
  </sheetData>
  <mergeCells count="2">
    <mergeCell ref="B54:H54"/>
    <mergeCell ref="B2:I2"/>
  </mergeCells>
  <hyperlinks>
    <hyperlink ref="A2" location="Index!A1" display="Index!A1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60</vt:i4>
      </vt:variant>
    </vt:vector>
  </HeadingPairs>
  <TitlesOfParts>
    <vt:vector size="120" baseType="lpstr">
      <vt:lpstr>Index</vt:lpstr>
      <vt:lpstr>AXISASD</vt:lpstr>
      <vt:lpstr>AXISBDF</vt:lpstr>
      <vt:lpstr>AXISBETF</vt:lpstr>
      <vt:lpstr>AXISCB4</vt:lpstr>
      <vt:lpstr>AXISCETF</vt:lpstr>
      <vt:lpstr>AXISCGF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2022-10-10T11:30:30Z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2022-10-07T19:18:10Z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ffa99c1d-fd0c-4ddf-b22a-86429cedc155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